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ppakygov-my.sharepoint.com/personal/chris_clair_kyret_ky_gov/Documents/Documents/GASB/2025/"/>
    </mc:Choice>
  </mc:AlternateContent>
  <xr:revisionPtr revIDLastSave="0" documentId="8_{D19F9682-BF95-420D-B2B7-5183D68B44CC}" xr6:coauthVersionLast="47" xr6:coauthVersionMax="47" xr10:uidLastSave="{00000000-0000-0000-0000-000000000000}"/>
  <bookViews>
    <workbookView xWindow="-120" yWindow="-120" windowWidth="29040" windowHeight="16440" xr2:uid="{870565EF-4764-4E29-9807-CC6842F6097D}"/>
  </bookViews>
  <sheets>
    <sheet name="KERS NH" sheetId="3" r:id="rId1"/>
    <sheet name="KERS Haz" sheetId="4" r:id="rId2"/>
    <sheet name="KERS NH Prop Share" sheetId="5" r:id="rId3"/>
    <sheet name="KERS NH Contribution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67" i="6" l="1"/>
  <c r="G369" i="6" s="1"/>
  <c r="F367" i="6"/>
  <c r="F369" i="6" s="1"/>
  <c r="E367" i="6"/>
  <c r="E369" i="6" s="1"/>
  <c r="D367" i="6"/>
  <c r="D369" i="6" s="1"/>
  <c r="C367" i="6"/>
  <c r="C369" i="6" s="1"/>
  <c r="G186" i="6"/>
  <c r="F186" i="6"/>
  <c r="E186" i="6"/>
  <c r="D186" i="6"/>
  <c r="C186" i="6"/>
  <c r="A374" i="6" s="1"/>
  <c r="G49" i="6"/>
  <c r="F49" i="6"/>
  <c r="E49" i="6"/>
  <c r="D49" i="6"/>
  <c r="C49" i="6"/>
  <c r="G14" i="6"/>
  <c r="F14" i="6"/>
  <c r="E14" i="6"/>
  <c r="D14" i="6"/>
  <c r="C14" i="6"/>
  <c r="F367" i="5"/>
  <c r="F369" i="5" s="1"/>
  <c r="E367" i="5"/>
  <c r="E369" i="5" s="1"/>
  <c r="D367" i="5"/>
  <c r="D369" i="5" s="1"/>
  <c r="C367" i="5"/>
  <c r="F186" i="5"/>
  <c r="E186" i="5"/>
  <c r="D186" i="5"/>
  <c r="C186" i="5"/>
  <c r="A374" i="5" s="1"/>
  <c r="F49" i="5"/>
  <c r="E49" i="5"/>
  <c r="D49" i="5"/>
  <c r="C49" i="5"/>
  <c r="F14" i="5"/>
  <c r="E14" i="5"/>
  <c r="D14" i="5"/>
  <c r="C14" i="5"/>
  <c r="C9" i="5"/>
  <c r="D9" i="5" s="1"/>
  <c r="E9" i="5" s="1"/>
  <c r="F9" i="5" s="1"/>
  <c r="B9" i="5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11" i="4"/>
  <c r="C11" i="4" s="1"/>
  <c r="D11" i="4" s="1"/>
  <c r="E11" i="4" s="1"/>
  <c r="F11" i="4" s="1"/>
  <c r="G11" i="4" s="1"/>
  <c r="H11" i="4" s="1"/>
  <c r="I11" i="4" s="1"/>
  <c r="J11" i="4" s="1"/>
  <c r="K11" i="4" s="1"/>
  <c r="L11" i="4" s="1"/>
  <c r="M11" i="4" s="1"/>
  <c r="N11" i="4" s="1"/>
  <c r="O11" i="4" s="1"/>
  <c r="P11" i="4" s="1"/>
  <c r="Q11" i="4" s="1"/>
  <c r="R11" i="4" s="1"/>
  <c r="S11" i="4" s="1"/>
  <c r="T11" i="4" s="1"/>
  <c r="U11" i="4" s="1"/>
  <c r="V11" i="4" s="1"/>
  <c r="W11" i="4" s="1"/>
  <c r="X11" i="4" s="1"/>
  <c r="Y11" i="4" s="1"/>
  <c r="Z11" i="4" s="1"/>
  <c r="AA11" i="4" s="1"/>
  <c r="AB11" i="4" s="1"/>
  <c r="AC11" i="4" s="1"/>
  <c r="Y10" i="4"/>
  <c r="Z10" i="4" s="1"/>
  <c r="AA10" i="4" s="1"/>
  <c r="AB10" i="4" s="1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N400" i="3"/>
  <c r="M400" i="3"/>
  <c r="L400" i="3"/>
  <c r="K400" i="3"/>
  <c r="J400" i="3"/>
  <c r="I400" i="3"/>
  <c r="H400" i="3"/>
  <c r="G400" i="3"/>
  <c r="F400" i="3"/>
  <c r="E400" i="3"/>
  <c r="D400" i="3"/>
  <c r="C400" i="3"/>
  <c r="B11" i="3"/>
  <c r="C11" i="3" s="1"/>
  <c r="D11" i="3" s="1"/>
  <c r="E11" i="3" s="1"/>
  <c r="F11" i="3" s="1"/>
  <c r="G11" i="3" s="1"/>
  <c r="H11" i="3" s="1"/>
  <c r="I11" i="3" s="1"/>
  <c r="J11" i="3" s="1"/>
  <c r="K11" i="3" s="1"/>
  <c r="L11" i="3" s="1"/>
  <c r="M11" i="3" s="1"/>
  <c r="N11" i="3" s="1"/>
  <c r="O11" i="3" s="1"/>
  <c r="P11" i="3" s="1"/>
  <c r="Q11" i="3" s="1"/>
  <c r="R11" i="3" s="1"/>
  <c r="S11" i="3" s="1"/>
  <c r="T11" i="3" s="1"/>
  <c r="U11" i="3" s="1"/>
  <c r="V11" i="3" s="1"/>
  <c r="W11" i="3" s="1"/>
  <c r="X11" i="3" s="1"/>
  <c r="Y11" i="3" s="1"/>
  <c r="Z11" i="3" s="1"/>
  <c r="AA11" i="3" s="1"/>
  <c r="AB11" i="3" s="1"/>
  <c r="AC11" i="3" s="1"/>
  <c r="Y10" i="3"/>
  <c r="Z10" i="3" s="1"/>
  <c r="AA10" i="3" s="1"/>
  <c r="AB10" i="3" s="1"/>
  <c r="C369" i="5" l="1"/>
  <c r="A376" i="5" s="1"/>
</calcChain>
</file>

<file path=xl/sharedStrings.xml><?xml version="1.0" encoding="utf-8"?>
<sst xmlns="http://schemas.openxmlformats.org/spreadsheetml/2006/main" count="1536" uniqueCount="531">
  <si>
    <t>Net Pension Liability as of June 30, 2025</t>
  </si>
  <si>
    <t>Pension Expense</t>
  </si>
  <si>
    <t>Outstanding Balance of Deferred Outflows of Resources</t>
  </si>
  <si>
    <t>Outstanding Balance of Deferred Inflows of Resources</t>
  </si>
  <si>
    <t>Recognition of Existing Deferred Outflows (Inflows) of Resources for</t>
  </si>
  <si>
    <t>Deferred Amounts</t>
  </si>
  <si>
    <t>Change in</t>
  </si>
  <si>
    <t>Future Measurement Period Ending June 30,</t>
  </si>
  <si>
    <t>Proportionate</t>
  </si>
  <si>
    <t>from Changes in</t>
  </si>
  <si>
    <t>Proportion &amp;</t>
  </si>
  <si>
    <t>Share of</t>
  </si>
  <si>
    <t>Proportion &amp; Differences</t>
  </si>
  <si>
    <t>Gross</t>
  </si>
  <si>
    <t>Net</t>
  </si>
  <si>
    <t>Differences Between</t>
  </si>
  <si>
    <t>Total</t>
  </si>
  <si>
    <t>Discount Rate</t>
  </si>
  <si>
    <t>Aggregate Plan</t>
  </si>
  <si>
    <t>Between Employer Contrib.</t>
  </si>
  <si>
    <t>Employer</t>
  </si>
  <si>
    <t>Employer Contrib.</t>
  </si>
  <si>
    <t>Deferred</t>
  </si>
  <si>
    <t>Participating</t>
  </si>
  <si>
    <t>Actual FYE 2025</t>
  </si>
  <si>
    <t>Less 1.00%</t>
  </si>
  <si>
    <t>Plus 1.00%</t>
  </si>
  <si>
    <t>Pension</t>
  </si>
  <si>
    <t>&amp; Proportionate Share</t>
  </si>
  <si>
    <t>Nonemployer</t>
  </si>
  <si>
    <t>Liability</t>
  </si>
  <si>
    <t>Assumption</t>
  </si>
  <si>
    <t>Investment</t>
  </si>
  <si>
    <t>Outflow of</t>
  </si>
  <si>
    <t>Inflow of</t>
  </si>
  <si>
    <t>Employer Code</t>
  </si>
  <si>
    <t>Participating Employer Name</t>
  </si>
  <si>
    <t>Contributions</t>
  </si>
  <si>
    <t>Share</t>
  </si>
  <si>
    <t>Expense</t>
  </si>
  <si>
    <t>of Plan Contributions</t>
  </si>
  <si>
    <t>Experience</t>
  </si>
  <si>
    <t>Changes</t>
  </si>
  <si>
    <t>Resources</t>
  </si>
  <si>
    <t>Thereafter</t>
  </si>
  <si>
    <t>LEGS GENERAL ASSEMBLY</t>
  </si>
  <si>
    <t>JUDL ADM OFF OF THE COURT</t>
  </si>
  <si>
    <t>TRAN DEPT OF INTERGOV PRO</t>
  </si>
  <si>
    <t>J&amp;PS DEPT OF CORRECTIONS</t>
  </si>
  <si>
    <t>014A</t>
  </si>
  <si>
    <t>BRECKINRIDGE CO ATTORNEY</t>
  </si>
  <si>
    <t>116A</t>
  </si>
  <si>
    <t>WAYNE COUNTY ATTORNEY</t>
  </si>
  <si>
    <t>W003</t>
  </si>
  <si>
    <t>ANDERSON COUNTY ATTORNEY</t>
  </si>
  <si>
    <t>W011</t>
  </si>
  <si>
    <t>BOYLE COUNTY ATTORNEY</t>
  </si>
  <si>
    <t>W015</t>
  </si>
  <si>
    <t>BULLITT COUNTY ATTORNEY</t>
  </si>
  <si>
    <t>W018</t>
  </si>
  <si>
    <t>CALLOWAY COUNTY ATTORNEY</t>
  </si>
  <si>
    <t>W021</t>
  </si>
  <si>
    <t>CARROLL COUNTY ATTORNEY</t>
  </si>
  <si>
    <t>W022</t>
  </si>
  <si>
    <t>CHILD SUPPORT ENCORCEMENT</t>
  </si>
  <si>
    <t>CHRISTIAN COUNTY ATTORNEY</t>
  </si>
  <si>
    <t>W028</t>
  </si>
  <si>
    <t>CRITTENDEN CO ATTORNEY</t>
  </si>
  <si>
    <t>W030</t>
  </si>
  <si>
    <t>DAVIESS COUNTY ATTORNEY</t>
  </si>
  <si>
    <t>EDMONSON COUNTY ATTORNEY</t>
  </si>
  <si>
    <t>W036</t>
  </si>
  <si>
    <t>FLOYD COUNTY ATTORNEY</t>
  </si>
  <si>
    <t>W039</t>
  </si>
  <si>
    <t>GALLATIN COUNTY ATTORNEY</t>
  </si>
  <si>
    <t>W041</t>
  </si>
  <si>
    <t>GRANT COUNTY CHILD SUPPOR</t>
  </si>
  <si>
    <t>W055</t>
  </si>
  <si>
    <t>JACKSON COUNTY ATTORNEY</t>
  </si>
  <si>
    <t>W056</t>
  </si>
  <si>
    <t>JEFFERSON CO ATTORNEY</t>
  </si>
  <si>
    <t>W058</t>
  </si>
  <si>
    <t>KNOTT COUNTY ATTORNEY</t>
  </si>
  <si>
    <t>W061</t>
  </si>
  <si>
    <t>KNOX COUNTY ATTORNEY</t>
  </si>
  <si>
    <t>W063</t>
  </si>
  <si>
    <t>LAUREL COUNTY ATTORNEY</t>
  </si>
  <si>
    <t>W067</t>
  </si>
  <si>
    <t>LETCHER COUNTY ATTORNEY</t>
  </si>
  <si>
    <t>LOGAN COUNTY ATTORNEY</t>
  </si>
  <si>
    <t>W073</t>
  </si>
  <si>
    <t>MCCRACKEN COUNTY ATTORNEY</t>
  </si>
  <si>
    <t>W076</t>
  </si>
  <si>
    <t>MADISON COUNTY ATTORNEY</t>
  </si>
  <si>
    <t>W077</t>
  </si>
  <si>
    <t>MAGOFFIN CO ATTORNEY</t>
  </si>
  <si>
    <t>W082</t>
  </si>
  <si>
    <t>MEADE COUNTY ATTORNEY</t>
  </si>
  <si>
    <t>W083</t>
  </si>
  <si>
    <t>MENIFEE COUNTY ATTORNEY</t>
  </si>
  <si>
    <t>W084</t>
  </si>
  <si>
    <t>MERCER COUNTY ATTORNEY</t>
  </si>
  <si>
    <t>W087</t>
  </si>
  <si>
    <t>MONTGOMERY CO ATTORNEY</t>
  </si>
  <si>
    <t>W092</t>
  </si>
  <si>
    <t>OHIO COUNTY ATTORNEY</t>
  </si>
  <si>
    <t>W096</t>
  </si>
  <si>
    <t>PENDLETON COUNTY ATTORNEY</t>
  </si>
  <si>
    <t>W099</t>
  </si>
  <si>
    <t>POWELL COUNTY ATTORNEY</t>
  </si>
  <si>
    <t>W103</t>
  </si>
  <si>
    <t>ROWAN COUNTY ATTORNEY</t>
  </si>
  <si>
    <t>W105</t>
  </si>
  <si>
    <t>SCOTT COUNTY ATTORNEY</t>
  </si>
  <si>
    <t>W106</t>
  </si>
  <si>
    <t>SHELBY COUNTY ATTORNEY</t>
  </si>
  <si>
    <t>W107</t>
  </si>
  <si>
    <t>SIMPSON COUNTY ATTORNEY</t>
  </si>
  <si>
    <t>W110</t>
  </si>
  <si>
    <t>TODD COUNTY ATTORNEY</t>
  </si>
  <si>
    <t>W113</t>
  </si>
  <si>
    <t>UNION COUNTY ATTORNEY</t>
  </si>
  <si>
    <t>W118</t>
  </si>
  <si>
    <t>WHITLEY COUNTY ATTORNEY</t>
  </si>
  <si>
    <t>X034</t>
  </si>
  <si>
    <t>FAYETTE CO ATTORNEY OFF</t>
  </si>
  <si>
    <t>X059</t>
  </si>
  <si>
    <t>KENTON COUNTY ATTORNEY</t>
  </si>
  <si>
    <t>TOTAL</t>
  </si>
  <si>
    <t>Appendix A: Collective Pension Amounts - KERS Non-Hazardous Pension Plan</t>
  </si>
  <si>
    <t>FYE 2025</t>
  </si>
  <si>
    <t>EASTERN KY UNIV</t>
  </si>
  <si>
    <t>KET FOUNDATION</t>
  </si>
  <si>
    <t>KY BAR ASSOCIATION</t>
  </si>
  <si>
    <t>CHILD WATCH ADVOCACY CTR</t>
  </si>
  <si>
    <t>LOTUS</t>
  </si>
  <si>
    <t>SANCTUARY INC</t>
  </si>
  <si>
    <t>O A S I S</t>
  </si>
  <si>
    <t>BARREN RIVER CHILD ADVOCA</t>
  </si>
  <si>
    <t>MOREHEAD STATE UNIVERSITY</t>
  </si>
  <si>
    <t>MURRAY STATE UNIV</t>
  </si>
  <si>
    <t>NORTHERN KY UNIVERSITY</t>
  </si>
  <si>
    <t>SILVERLEALF</t>
  </si>
  <si>
    <t>SPRINGHAVEN INC</t>
  </si>
  <si>
    <t>SAFE HARBOR</t>
  </si>
  <si>
    <t>D.O.V.E.S.</t>
  </si>
  <si>
    <t>GATEWAY CHILD ADVOCACY</t>
  </si>
  <si>
    <t>JUDI'S PLACE FOR KIDS, INC.</t>
  </si>
  <si>
    <t>KY RIVER CHILD ADVOCACY</t>
  </si>
  <si>
    <t>AMPERSAND SEXUAL VIOLENCE RESOURCE CENTER</t>
  </si>
  <si>
    <t>NURSING HOME OMBUDSMAN</t>
  </si>
  <si>
    <t>WESTERN KENTUCKY UNIV</t>
  </si>
  <si>
    <t>KASAP</t>
  </si>
  <si>
    <t>ZEROV</t>
  </si>
  <si>
    <t>KACAC</t>
  </si>
  <si>
    <t>PENNYRILE CHILD ADV CTR</t>
  </si>
  <si>
    <t>BUFFALO TR CHILD ADV INC</t>
  </si>
  <si>
    <t>CUMBERLAND V C A CENTER</t>
  </si>
  <si>
    <t>LAKE CUMB CHILD ADV CTR</t>
  </si>
  <si>
    <t>B.R.A.S.S.</t>
  </si>
  <si>
    <t>WOMEN AWARE</t>
  </si>
  <si>
    <t>BETHANY HOUSE ABUSE SHELT</t>
  </si>
  <si>
    <t>HOPE HARBOR INC</t>
  </si>
  <si>
    <t>CHILD ADV CTR OF GRN RVR</t>
  </si>
  <si>
    <t>CSG HEADQUARTERS</t>
  </si>
  <si>
    <t>KY HIGHER ED STUD LN CORP</t>
  </si>
  <si>
    <t>LEX FAYETTE CO HLTH DEPT</t>
  </si>
  <si>
    <t>LAKE CUMBERLAND DISTRICT</t>
  </si>
  <si>
    <t>WEDCO DIST HEALTH DEPT</t>
  </si>
  <si>
    <t>NORTHERN KY DIST HLTH DEP</t>
  </si>
  <si>
    <t>BARREN RVR DIST HLTH DEPT</t>
  </si>
  <si>
    <t>GREEN RVR DIST HLTH DEPT</t>
  </si>
  <si>
    <t>LINCOLN TRL DIST HLTH DEP</t>
  </si>
  <si>
    <t>PURCHASE DIST HLTH DEPT</t>
  </si>
  <si>
    <t>MERCER CO HEALTH DEPT</t>
  </si>
  <si>
    <t>CUMBERLAND VLY DIST HEALT</t>
  </si>
  <si>
    <t>KY RIVER DIST HEALTH DEPT</t>
  </si>
  <si>
    <t>BOURBON CO HEALTH CENTER</t>
  </si>
  <si>
    <t>CLARK CO HEALTH DEPT</t>
  </si>
  <si>
    <t>GATEWAY DIST HEALTH DEPT</t>
  </si>
  <si>
    <t>BOYLE CO HEALTH DEPT</t>
  </si>
  <si>
    <t>PIKE CO HEALTH DEPT</t>
  </si>
  <si>
    <t>FLOYD CO HEALTH CENTER</t>
  </si>
  <si>
    <t>MARTIN CO HEALTH DEPT</t>
  </si>
  <si>
    <t>BUFFALO TRACE HEALTH DEPT</t>
  </si>
  <si>
    <t>LITTLE SANDY DIST HEALTH</t>
  </si>
  <si>
    <t>N CENTRAL DIST HLTH DEPT</t>
  </si>
  <si>
    <t>PENNYRILE DIST HLTH DEPT</t>
  </si>
  <si>
    <t>BREATHITT CO HEALTH DEPT</t>
  </si>
  <si>
    <t>GREENUP CO HLTH DEPT</t>
  </si>
  <si>
    <t>WHITLEY CO HEALTH DEPT</t>
  </si>
  <si>
    <t>LAUREL CO HEALTH DEPT</t>
  </si>
  <si>
    <t>KNOX CO HEALTH DEPT</t>
  </si>
  <si>
    <t>MONROE CO HEALTH DEPT</t>
  </si>
  <si>
    <t>BULLITT CO HEALTH DEPT</t>
  </si>
  <si>
    <t>THREE RIVERS DIST HLTH</t>
  </si>
  <si>
    <t>ESTILL CO HEALTH DEPT</t>
  </si>
  <si>
    <t>OLDHAM CO HEALTH DEPT</t>
  </si>
  <si>
    <t>LEWIS CO HEALTH DEPT</t>
  </si>
  <si>
    <t>FLEMING CO HEALTH DEP</t>
  </si>
  <si>
    <t>JESSAMINE CO HEALTH DEPT</t>
  </si>
  <si>
    <t>POWELL CO HEALTH DEPT</t>
  </si>
  <si>
    <t>ANDERSON CO HEALTH DEPT</t>
  </si>
  <si>
    <t>MADISON CO HEALTH DEP</t>
  </si>
  <si>
    <t>JOHNSON CO HEALTH DEPT</t>
  </si>
  <si>
    <t>MAGOFFIN CO HEALTH DEPT</t>
  </si>
  <si>
    <t>ALLEN CO HEALTH DEPT</t>
  </si>
  <si>
    <t>FRANKLIN CO HEALTH DEPT</t>
  </si>
  <si>
    <t>LINCOLN CO HEALTH DEPT</t>
  </si>
  <si>
    <t>WOODFORD CO HEALTH DEPT</t>
  </si>
  <si>
    <t>MUHLENBERG CO.HEALTH DEPT</t>
  </si>
  <si>
    <t>MARSHALL CO HEALTH DEPT</t>
  </si>
  <si>
    <t>CHRISTIAN CO HEALTH DEPT</t>
  </si>
  <si>
    <t>HOPKINS CO HEALTH DEPT</t>
  </si>
  <si>
    <t>TODD CO HEALTH DEPT</t>
  </si>
  <si>
    <t>BRACKEN CO HEALTH DEPT</t>
  </si>
  <si>
    <t>MONTGOMERY CO HEALTH DEPT</t>
  </si>
  <si>
    <t>GARRARD COUNTY HEALTH DPT</t>
  </si>
  <si>
    <t>BRECKINRIDGE CO HEALTH BD</t>
  </si>
  <si>
    <t>ASHLAND BOYD CO HEALTH DP</t>
  </si>
  <si>
    <t>LAWRENCE CO HEALTH DEPT</t>
  </si>
  <si>
    <t>GRAVES CO HEALTH CENTER</t>
  </si>
  <si>
    <t>CALLOWAY CO HEALTH DEPT</t>
  </si>
  <si>
    <t>BELL CO HEALTH DEPT</t>
  </si>
  <si>
    <t>GRAYSON COUNTY HEALTH DEPT</t>
  </si>
  <si>
    <t>HARLAN CO HEALTH DEPT</t>
  </si>
  <si>
    <t>CARTER CO HEALTH DEPT</t>
  </si>
  <si>
    <t>KENTUCKY STATE UNIVERSITY</t>
  </si>
  <si>
    <t>KCTCS</t>
  </si>
  <si>
    <t>ASST OF COMMONWEALTH ATTY</t>
  </si>
  <si>
    <t>KENTUCKY HOUSING CORP</t>
  </si>
  <si>
    <t>FRANKLIN CO COUNCIL AGING</t>
  </si>
  <si>
    <t>MUN ELEC POW ASSOC OF KY</t>
  </si>
  <si>
    <t>COMMONWEALTH CREDIT UNION</t>
  </si>
  <si>
    <t>HIGHSCHOOL ATHLETIC ASSOC</t>
  </si>
  <si>
    <t>KY OFFICE OF BAR ADMISSIO</t>
  </si>
  <si>
    <t>KY ASSOC OF REGIONAL PROG</t>
  </si>
  <si>
    <t>MASTER COMMISSIONER BULLITT COUNTY</t>
  </si>
  <si>
    <t>MASTER COMM BOONE CO</t>
  </si>
  <si>
    <t>MASTER COMM BOURBON CO</t>
  </si>
  <si>
    <t>MASTER COMM CAMPBELL CO</t>
  </si>
  <si>
    <t>MASTER COMM CHRISTIAN CO</t>
  </si>
  <si>
    <t>MASTER COMM CLARK CO</t>
  </si>
  <si>
    <t>MASTER COMM CLINTON/CUMBE</t>
  </si>
  <si>
    <t>MASTER COMM DAVIESS CO</t>
  </si>
  <si>
    <t>MASTER COMM FAYETTE CO</t>
  </si>
  <si>
    <t>MASTER COMM GARRARD CO</t>
  </si>
  <si>
    <t>MASTER COMM GRANT CO</t>
  </si>
  <si>
    <t>MASTER COMM GRAYSON CO</t>
  </si>
  <si>
    <t>MASTER COMM HARDIN CO</t>
  </si>
  <si>
    <t>MASTER COMMISSIONER HART COUNTY</t>
  </si>
  <si>
    <t>MASTER COMM HENDERSON CO</t>
  </si>
  <si>
    <t>HENRY/ TRIMBLE MASTER COM</t>
  </si>
  <si>
    <t>MASTER COMM HOPKINS CO</t>
  </si>
  <si>
    <t>MASTER COMM JEFF CIRCUIT</t>
  </si>
  <si>
    <t>MASTER COMMISSIONER OF JESSAMINE COUNTY</t>
  </si>
  <si>
    <t>MASTER COMM KENTON CO</t>
  </si>
  <si>
    <t>MASTER COMM LAUREL CO</t>
  </si>
  <si>
    <t>MASTER COMM MCCRACKEN CO</t>
  </si>
  <si>
    <t>MASTER COMM MADISON CO</t>
  </si>
  <si>
    <t>MASTER COMM MASON CO</t>
  </si>
  <si>
    <t>MASTER COMM MEADE CO</t>
  </si>
  <si>
    <t>MASTER COMM NELSON CO</t>
  </si>
  <si>
    <t>MASTER COMM OHIO COUNTY</t>
  </si>
  <si>
    <t>MASTER COMM OLDHAM CO</t>
  </si>
  <si>
    <t>MASTER COMM OWEN CO</t>
  </si>
  <si>
    <t>MASTER COMM PIKE CO</t>
  </si>
  <si>
    <t>MASTER COMM FOR FLEMING</t>
  </si>
  <si>
    <t>MASTER COMM SCOTT CO</t>
  </si>
  <si>
    <t>MASTER COMM SIMPSON CO</t>
  </si>
  <si>
    <t>MASTER COMM WARREN CO</t>
  </si>
  <si>
    <t>LOGAN CO MASTER COM</t>
  </si>
  <si>
    <t>MASTER COMM FLOYD CO</t>
  </si>
  <si>
    <t>MASTER COMM BARREN CO</t>
  </si>
  <si>
    <t>MASTER COMM MUHLENBERG CO</t>
  </si>
  <si>
    <t>SEVEN CO SERVICES INC</t>
  </si>
  <si>
    <t>KY RIVER COMM CARE INC</t>
  </si>
  <si>
    <t>NORTHERN KY REG MHMR BD</t>
  </si>
  <si>
    <t>COMMUNICARE INC</t>
  </si>
  <si>
    <t>ADANTA/BEHAVIORAL HLTH SR</t>
  </si>
  <si>
    <t>CUMBERLAND RIVER MHMR</t>
  </si>
  <si>
    <t>FOUR RIVERS BEHAVIORAL HEALTH</t>
  </si>
  <si>
    <t>NEW VISTA OF THE BLUEGRASS, INC.</t>
  </si>
  <si>
    <t>PENNYROYAL REG MHMR BD</t>
  </si>
  <si>
    <t>GREEN RVR REG MHMR BD</t>
  </si>
  <si>
    <t>COMPREHEND INC REG MHMR B</t>
  </si>
  <si>
    <t>LIFESKILLS INC</t>
  </si>
  <si>
    <t>MOUNTAIN COMP CARE CENTER</t>
  </si>
  <si>
    <t>KY EMPLOYERS MUTUAL INS</t>
  </si>
  <si>
    <t>LEGS LEGISLATIVE RES COMM</t>
  </si>
  <si>
    <t>JUDL JUDICIAL RET SYSTEM</t>
  </si>
  <si>
    <t>UNIFIED PROSECUTORIAL SYS</t>
  </si>
  <si>
    <t>DEPT OF AGRICULTURE</t>
  </si>
  <si>
    <t>ATTORNEY GENERALS OFFICE</t>
  </si>
  <si>
    <t>AUDITOR OF PUBLIC ACCOUNT</t>
  </si>
  <si>
    <t>REGISTRY OF ELECTION</t>
  </si>
  <si>
    <t>GOVERNORS OFFICE</t>
  </si>
  <si>
    <t>DEPT OF VETERANS AFFAIRS</t>
  </si>
  <si>
    <t>MILITARY AFFAIRS COMM</t>
  </si>
  <si>
    <t>KY INFRASTRUCTURE</t>
  </si>
  <si>
    <t>LT GOVERNORS OFFICE</t>
  </si>
  <si>
    <t>AGRICULTURAL DEVELOP BD</t>
  </si>
  <si>
    <t>OFF OF HOMELAND SECURITY</t>
  </si>
  <si>
    <t>DEPT MILITARY AFFAIRS</t>
  </si>
  <si>
    <t>OFF OF MINORITY EMPOWMENT</t>
  </si>
  <si>
    <t>FAITH BASED/NONPROFIT SOC</t>
  </si>
  <si>
    <t>OFF OF SECRETARY TO CABIN</t>
  </si>
  <si>
    <t>GOV OFF LOCAL DEVELOPMENT</t>
  </si>
  <si>
    <t>SECRETARY OF STATE</t>
  </si>
  <si>
    <t>STATE TREASURERS OFFICE</t>
  </si>
  <si>
    <t>EARLY CHILDHOOD ADVISORY COUNCIL</t>
  </si>
  <si>
    <t>BOARD OF MEDICAL IMAGING &amp; RADIATION TECHNOLOGY</t>
  </si>
  <si>
    <t>KY COMM NETWORK AUTH</t>
  </si>
  <si>
    <t>BOARD OF ACCOUNTANCY</t>
  </si>
  <si>
    <t>BOARD OF AUCTIONEERS</t>
  </si>
  <si>
    <t>BOARD OF BARBERING</t>
  </si>
  <si>
    <t>BOARD OF CHIROPRACTIC EXM</t>
  </si>
  <si>
    <t>OFF OF THE KY BRD OF EMERGENCY MED SRVS</t>
  </si>
  <si>
    <t>BOARD OF DENTISTRY</t>
  </si>
  <si>
    <t>BOARD OF ELECTIONS</t>
  </si>
  <si>
    <t>BRD OF EMBALMERS/FUN DIR</t>
  </si>
  <si>
    <t>BOARD OF EXM ARCHITECTS</t>
  </si>
  <si>
    <t>KY LANDSCAPE ARCH REG BD</t>
  </si>
  <si>
    <t>BD EXAMINERS OF SOCIAL WK</t>
  </si>
  <si>
    <t>BD OF HAIRDRESSERS/CSMTG</t>
  </si>
  <si>
    <t>BD OF MEDICAL LICENSURE</t>
  </si>
  <si>
    <t>BOARD OF NURSING</t>
  </si>
  <si>
    <t>BOARD OF OPTOMETRIC EXM</t>
  </si>
  <si>
    <t>KY RESPIRATORY CARE BD</t>
  </si>
  <si>
    <t>PERSONNEL BOARD</t>
  </si>
  <si>
    <t>KY BOARD OF PHARMACY</t>
  </si>
  <si>
    <t>BD OF PHYSICAL THERAPY</t>
  </si>
  <si>
    <t>BOARD OF REAL ESTATE APPR</t>
  </si>
  <si>
    <t>BD OF PROF ENGINEERS &amp; LA</t>
  </si>
  <si>
    <t>KY BOARD OF VET EXAMINER</t>
  </si>
  <si>
    <t>SCHOOL FAC CONSTR COMM</t>
  </si>
  <si>
    <t>EXECUTIVE BRANCH ETH COMM</t>
  </si>
  <si>
    <t>COMMISSION ON HUMAN RIGHT</t>
  </si>
  <si>
    <t>COMMISSION- REAL ESTATE</t>
  </si>
  <si>
    <t>COMMISSION ON WOMEN</t>
  </si>
  <si>
    <t>KY COUNCIL POSTSEC EDUCAT</t>
  </si>
  <si>
    <t>OFFICE OF STATE BUD DIREC</t>
  </si>
  <si>
    <t>TRAN OFF OF THE SECRETARY</t>
  </si>
  <si>
    <t>TRAN OFFICE OF LEGAL SVC</t>
  </si>
  <si>
    <t>DIVISION OF FACILITY MANA</t>
  </si>
  <si>
    <t>TRAN DEPT OF AVIATION</t>
  </si>
  <si>
    <t>TRAN OFFICE OF PERSONNEL</t>
  </si>
  <si>
    <t>OFFICE OF INFORMAT TECHNO</t>
  </si>
  <si>
    <t>OFFICE OF AUDITS</t>
  </si>
  <si>
    <t>DOT PAYROLL DIVISION</t>
  </si>
  <si>
    <t>TRAN DEPT OF HIGHWAYS</t>
  </si>
  <si>
    <t>TRAN DEPT OF VEH REGULATE</t>
  </si>
  <si>
    <t>CAB FOR ECONOMIC DEVELOPMENT</t>
  </si>
  <si>
    <t>KHEAA DIV OF FINANCIAL AF</t>
  </si>
  <si>
    <t>COMMONWEALTH OF TECHNOL</t>
  </si>
  <si>
    <t>KY RIVER AUTHORITY</t>
  </si>
  <si>
    <t>OFFICE OF PVA'S</t>
  </si>
  <si>
    <t>DEPT OF REVENUE</t>
  </si>
  <si>
    <t>OFFICE OF SECRETARY</t>
  </si>
  <si>
    <t>FIN OFFICE OF INSP GENERAL</t>
  </si>
  <si>
    <t>OFF OF THE CONTROLLER</t>
  </si>
  <si>
    <t>DEPT FACILITIES SUPP SVCS</t>
  </si>
  <si>
    <t>KY STATE FAIR BOARD</t>
  </si>
  <si>
    <t>COMM KY HERITAGE COUNCIL</t>
  </si>
  <si>
    <t>KY ARTS COUNCIL</t>
  </si>
  <si>
    <t>KY HISTORICAL SOCIETY</t>
  </si>
  <si>
    <t>DEPT OF FISH &amp; WILDLIFE</t>
  </si>
  <si>
    <t>COMM KY HORSE PARK</t>
  </si>
  <si>
    <t>DEPT OF PARKS</t>
  </si>
  <si>
    <t>COMM OFFICE OF SECRETARY</t>
  </si>
  <si>
    <t>KY ARTISANS CTR AT BEREA</t>
  </si>
  <si>
    <t>DEPT OF TOURISM</t>
  </si>
  <si>
    <t>DEPT OF WORKPLACE STANDARDS</t>
  </si>
  <si>
    <t>DEPARTMENT OF WORKERS' CLAIMS</t>
  </si>
  <si>
    <t>KY OSH REVIEW COMMISSION</t>
  </si>
  <si>
    <t>WORKERS' COMP FUNDING COMMISSION</t>
  </si>
  <si>
    <t>OFFICE OF UNEMPLOYMENT INSURANCE</t>
  </si>
  <si>
    <t>DISABILITY DETERMINATION SVCS PROG</t>
  </si>
  <si>
    <t>EDUC PROF STANDARDS BD</t>
  </si>
  <si>
    <t>KY COMM DEAF/HARD OF HEAR</t>
  </si>
  <si>
    <t>KY ENVIRONMENTAL EDUC COU</t>
  </si>
  <si>
    <t>OFFICE OF THE SECRETARY</t>
  </si>
  <si>
    <t>KY UNEMPLOYMENT INSURANCE COMMISSION</t>
  </si>
  <si>
    <t>OFFICE OR EDUCATIONAL PROGRAMS</t>
  </si>
  <si>
    <t>KY WORKFORCE INNOVATION BOARD</t>
  </si>
  <si>
    <t>EDUC OFFICE OF SECRETARY</t>
  </si>
  <si>
    <t>DEPT WORKFORCE INVESTMENT</t>
  </si>
  <si>
    <t>KY COMM ON PROPRIETARY ED</t>
  </si>
  <si>
    <t>EDUC DEPT OF EDUCATION</t>
  </si>
  <si>
    <t>KY EDUCATIONAL TV AUTHOR</t>
  </si>
  <si>
    <t>KY DEPT LIBRARY &amp; ARCHIVE</t>
  </si>
  <si>
    <t>OFFICE OF THE KY HEALTH BENEFIT EXCHANGE</t>
  </si>
  <si>
    <t>H&amp;FS OFF OF THE SECRETARY</t>
  </si>
  <si>
    <t>OFFICE INSPECTOR GENERAL</t>
  </si>
  <si>
    <t>OFFICE OF HEALTH POLICY</t>
  </si>
  <si>
    <t>DEPT OF AGING/INDEP LIVIN</t>
  </si>
  <si>
    <t>DEPT FOR INCOME SUPPORT</t>
  </si>
  <si>
    <t>DEPT FOR PUBLIC HEALTH</t>
  </si>
  <si>
    <t>OFF HUMAN RESOURCE MANAGE</t>
  </si>
  <si>
    <t>SERVE KY</t>
  </si>
  <si>
    <t>H&amp;FS DEPT FOR COMM BASE S</t>
  </si>
  <si>
    <t>HEALTH DATA AND ANALYTICS</t>
  </si>
  <si>
    <t>DEPT FOR MEDICAID SERVICE</t>
  </si>
  <si>
    <t>OFFICE FOR CHILDREN WITH SPECIAL HEALTH CARE NEEDS</t>
  </si>
  <si>
    <t>J&amp;PS OFF OF SECRETARY</t>
  </si>
  <si>
    <t>DEPT OF PUBLIC ADVOCACY</t>
  </si>
  <si>
    <t>J&amp;PS DEPT OF KY STATE POL</t>
  </si>
  <si>
    <t>J&amp;PS OF JUVENILE JUSTICE</t>
  </si>
  <si>
    <t>DEPT OF CRIMINAL JUST TRN</t>
  </si>
  <si>
    <t>DEPT PERSONNEL ADMIN</t>
  </si>
  <si>
    <t>DEPT FOR EMPLOYEE INS</t>
  </si>
  <si>
    <t>DEPT OF WRKPLACE STANDARD</t>
  </si>
  <si>
    <t>DEPT OF WORKERS CLAIMS</t>
  </si>
  <si>
    <t>WORKERS COMP FUNDING COMM</t>
  </si>
  <si>
    <t>GEN ADM PROG SUPP S SERVI</t>
  </si>
  <si>
    <t>OFF OF INSPCT GEN S SVCS</t>
  </si>
  <si>
    <t>ENVIRONMENTAL QUAL COMM</t>
  </si>
  <si>
    <t>MINE SAFETY REV COMM</t>
  </si>
  <si>
    <t>KY PUBLIC SVC COMMISSION</t>
  </si>
  <si>
    <t>KY STATE NATURE PRES COMM</t>
  </si>
  <si>
    <t>DEPT FOR ENERGY DEV &amp; IND</t>
  </si>
  <si>
    <t>DEPT FOR NATURAL RESOURCE</t>
  </si>
  <si>
    <t>DEPT FOR ENVIRONM PROTECT</t>
  </si>
  <si>
    <t>OFFICE OF ADMINISTRATIVE SERVICES</t>
  </si>
  <si>
    <t>KY NATURE PRESERVES</t>
  </si>
  <si>
    <t>OFFICE OF ENERGY POLICY</t>
  </si>
  <si>
    <t>BRD OF CLMS &amp; CRIME VICTI</t>
  </si>
  <si>
    <t>KY BOARD OF TAX APPEALS</t>
  </si>
  <si>
    <t>KY HORSE RACING &amp; GAMING CORP</t>
  </si>
  <si>
    <t>KY CLAIMS COMMISSION</t>
  </si>
  <si>
    <t>OFFICE OF CLAIMS AND APPEALS</t>
  </si>
  <si>
    <t>DEPT OF INSURANCE</t>
  </si>
  <si>
    <t>OFF OF OCCUP &amp; PROFESSION</t>
  </si>
  <si>
    <t>KY BOXING &amp; WRESTLING AUT</t>
  </si>
  <si>
    <t>DEPT OF ALCOHOL &amp; BEVERA</t>
  </si>
  <si>
    <t>DEPT OF CHARITABLE GAMING</t>
  </si>
  <si>
    <t>DEPT OF FINANCIAL INSTITU</t>
  </si>
  <si>
    <t>DEPT OF HOUSING &amp; BUILD C</t>
  </si>
  <si>
    <t>024A</t>
  </si>
  <si>
    <t>031A</t>
  </si>
  <si>
    <t>060A</t>
  </si>
  <si>
    <t>071A</t>
  </si>
  <si>
    <t>086A</t>
  </si>
  <si>
    <t>MONROE CO ATTORNEY</t>
  </si>
  <si>
    <t>W002</t>
  </si>
  <si>
    <t>ALLEN COUNTY ATTORNEY</t>
  </si>
  <si>
    <t>W005</t>
  </si>
  <si>
    <t>BARREN COUNTY ATTORNEY</t>
  </si>
  <si>
    <t>W006</t>
  </si>
  <si>
    <t>BATH COUNTY ATTORNEY</t>
  </si>
  <si>
    <t>W007</t>
  </si>
  <si>
    <t>BELL COUNTY ATTORNEY</t>
  </si>
  <si>
    <t>W008</t>
  </si>
  <si>
    <t>BOONE COUNTY ATTORNEY</t>
  </si>
  <si>
    <t>W023</t>
  </si>
  <si>
    <t>CASEY COUNTY ATTORNEY</t>
  </si>
  <si>
    <t>W025</t>
  </si>
  <si>
    <t>CLARK COUNTY ATTORNEY</t>
  </si>
  <si>
    <t>W037</t>
  </si>
  <si>
    <t>FRANKLIN COUNTY ATTORNEY</t>
  </si>
  <si>
    <t>W040</t>
  </si>
  <si>
    <t>GARRARD COUNTY ATTORNEY</t>
  </si>
  <si>
    <t>W042</t>
  </si>
  <si>
    <t>GRAVES COUNTY ATTORNEY</t>
  </si>
  <si>
    <t>W046</t>
  </si>
  <si>
    <t>HANCOCK COUNTY ATTORNEY</t>
  </si>
  <si>
    <t>W049</t>
  </si>
  <si>
    <t>HARRISON COUNTY ATTORNEY</t>
  </si>
  <si>
    <t>W053</t>
  </si>
  <si>
    <t>HICKMAN COUNTY ATTORNEY</t>
  </si>
  <si>
    <t>W054</t>
  </si>
  <si>
    <t>HOPKINS COUNTY ATTORNEY</t>
  </si>
  <si>
    <t>JOHNSON COUNTY ATTORNEY</t>
  </si>
  <si>
    <t>W062</t>
  </si>
  <si>
    <t>LARUE COUNTY ATTORNEY</t>
  </si>
  <si>
    <t>W065</t>
  </si>
  <si>
    <t>LEE COUNTY ATTORNEY</t>
  </si>
  <si>
    <t>W074</t>
  </si>
  <si>
    <t>MCCREARY COUNTY ATTORNEY</t>
  </si>
  <si>
    <t>W088</t>
  </si>
  <si>
    <t>MORGAN COUNTY ATTORNEY</t>
  </si>
  <si>
    <t>W093</t>
  </si>
  <si>
    <t>OLDHAM COUNTY ATTORNEY</t>
  </si>
  <si>
    <t>W094</t>
  </si>
  <si>
    <t>OWEN COUNTY ATTORNEY</t>
  </si>
  <si>
    <t>W100</t>
  </si>
  <si>
    <t>PULASKI COUNTY ATTORNEY</t>
  </si>
  <si>
    <t>W102</t>
  </si>
  <si>
    <t>ROCKCASTLE CO ATTORNEY</t>
  </si>
  <si>
    <t>W108</t>
  </si>
  <si>
    <t>SPENCER COUNTY ATTORNEY</t>
  </si>
  <si>
    <t>W111</t>
  </si>
  <si>
    <t>TRIGG COUNTY ATTORNEY</t>
  </si>
  <si>
    <t>W112</t>
  </si>
  <si>
    <t>TRIMBLE COUNTY ATTORNEY</t>
  </si>
  <si>
    <t>W117</t>
  </si>
  <si>
    <t>WEBSTER COUNTY ATTORNEY</t>
  </si>
  <si>
    <t>Appendix B: Collective Pension Amounts - KERS Hazardous Pension Plan</t>
  </si>
  <si>
    <t>Appendix C: Proportionate Share Calculation - KERS Non-Hazardous Pension Plan</t>
  </si>
  <si>
    <t>Allocation</t>
  </si>
  <si>
    <t>of Amortization</t>
  </si>
  <si>
    <t>of Normal</t>
  </si>
  <si>
    <t>Cost Portion</t>
  </si>
  <si>
    <t>of Required</t>
  </si>
  <si>
    <t>Salary</t>
  </si>
  <si>
    <t>Contribution</t>
  </si>
  <si>
    <t>SUBTOTAL</t>
  </si>
  <si>
    <t>LEGISLATIVE BRANCH AGENCIES</t>
  </si>
  <si>
    <t>JUDICIAL BRANCH AGENCIES</t>
  </si>
  <si>
    <t>EXECUTIVE BRANCH AGENCIES</t>
  </si>
  <si>
    <t>ALL OTHER AGENCIES</t>
  </si>
  <si>
    <t>Notes:</t>
  </si>
  <si>
    <t xml:space="preserve">Column 4 - For employers within the Executive Branch, who are treated as one employer for the purposes of allocating the amortization cost under current </t>
  </si>
  <si>
    <t xml:space="preserve">                     statutes, the amortization cost has been allocated by actual salary for fiscal year ending June 30, 2025, within the Executive Branch.</t>
  </si>
  <si>
    <t>Column 5 - Normal cost portion of the required contribution allocated based on actual payroll for fiscal year ending 2025 for the entire plan.</t>
  </si>
  <si>
    <t>Column 6 - The final proportionate share calculation, which represents an employer's share of the long-term contribution effort, assumes the amortization</t>
  </si>
  <si>
    <t xml:space="preserve">                     cost is approximately 86% of the aggregate required contribution for the plan.  </t>
  </si>
  <si>
    <t>Column 6 = 86.06% x Column 4 + 13.94% x Column 5</t>
  </si>
  <si>
    <t>Appendix D: Employer Contribution Amounts - KERS Non-Hazardous Pension Plan</t>
  </si>
  <si>
    <t>Amortization Cost</t>
  </si>
  <si>
    <t>Payroll Based</t>
  </si>
  <si>
    <t>(Pension + Insurance)</t>
  </si>
  <si>
    <t>(Pension Only)</t>
  </si>
  <si>
    <t>Column 3 - Amortization Cost contributions for the Legislative Branch, Judicial Branch, and Executive Branch were available in aggregate from KPPA.</t>
  </si>
  <si>
    <t xml:space="preserve">                     Within each Branch, the amortization cost contribution was allocated based on the proportionate share calculation determined in Appendix C.</t>
  </si>
  <si>
    <t>Column 4 - See Appendix C, Column 4</t>
  </si>
  <si>
    <t>Column 5 - Payroll-based contributions for each agency provided by KPPA.</t>
  </si>
  <si>
    <t>Column 6 = Column 3 x 99.77%</t>
  </si>
  <si>
    <t xml:space="preserve">                     The amortization cost contribution attributable to the pension fund is 99.77% of the total amortization contribution for FY2025, </t>
  </si>
  <si>
    <t xml:space="preserve">                     as determined in the June 30, 2023 Actuarial Valuation.</t>
  </si>
  <si>
    <t>Column 7 = Column 5 + Column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</si>
</sst>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0_);\(0\)"/>
    <numFmt numFmtId="167" formatCode="0.000000%"/>
  </numFmts>
  <fonts count="12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8"/>
      <name val="Calibri"/>
      <family val="2"/>
    </font>
    <font>
      <sz val="10"/>
      <name val="Calibri"/>
      <family val="2"/>
    </font>
    <font>
      <b/>
      <sz val="18"/>
      <color theme="0" tint="-0.499984740745262"/>
      <name val="Calibri"/>
      <family val="2"/>
    </font>
    <font>
      <b/>
      <sz val="10"/>
      <name val="Calibri"/>
      <family val="2"/>
    </font>
    <font>
      <sz val="10"/>
      <color theme="1"/>
      <name val="Arial"/>
      <family val="2"/>
    </font>
    <font>
      <b/>
      <sz val="10"/>
      <name val="Aptos Narrow"/>
      <family val="2"/>
      <scheme val="minor"/>
    </font>
    <font>
      <sz val="10"/>
      <name val="Times New Roman"/>
      <family val="1"/>
    </font>
    <font>
      <b/>
      <sz val="11"/>
      <name val="Calibri"/>
      <family val="2"/>
    </font>
    <font>
      <sz val="11"/>
      <name val="Calibri"/>
      <family val="2"/>
    </font>
    <font>
      <sz val="10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6" fillId="0" borderId="0"/>
    <xf numFmtId="164" fontId="8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77">
    <xf numFmtId="0" fontId="0" fillId="0" borderId="0" xfId="0"/>
    <xf numFmtId="164" fontId="2" fillId="0" borderId="0" xfId="0" applyNumberFormat="1" applyFont="1"/>
    <xf numFmtId="164" fontId="3" fillId="0" borderId="0" xfId="0" applyNumberFormat="1" applyFont="1"/>
    <xf numFmtId="164" fontId="4" fillId="0" borderId="0" xfId="0" applyNumberFormat="1" applyFont="1"/>
    <xf numFmtId="165" fontId="3" fillId="0" borderId="0" xfId="1" applyNumberFormat="1" applyFont="1" applyFill="1" applyBorder="1"/>
    <xf numFmtId="165" fontId="5" fillId="0" borderId="0" xfId="0" applyNumberFormat="1" applyFont="1"/>
    <xf numFmtId="164" fontId="5" fillId="0" borderId="0" xfId="0" applyNumberFormat="1" applyFont="1"/>
    <xf numFmtId="164" fontId="5" fillId="0" borderId="4" xfId="0" applyNumberFormat="1" applyFont="1" applyBorder="1"/>
    <xf numFmtId="164" fontId="5" fillId="0" borderId="5" xfId="0" applyNumberFormat="1" applyFont="1" applyBorder="1"/>
    <xf numFmtId="164" fontId="5" fillId="0" borderId="6" xfId="0" applyNumberFormat="1" applyFont="1" applyBorder="1"/>
    <xf numFmtId="164" fontId="5" fillId="0" borderId="4" xfId="0" applyNumberFormat="1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64" fontId="5" fillId="0" borderId="10" xfId="0" applyNumberFormat="1" applyFont="1" applyBorder="1"/>
    <xf numFmtId="164" fontId="5" fillId="0" borderId="11" xfId="0" applyNumberFormat="1" applyFont="1" applyBorder="1"/>
    <xf numFmtId="164" fontId="5" fillId="0" borderId="10" xfId="4" applyFont="1" applyBorder="1" applyAlignment="1">
      <alignment horizontal="center"/>
    </xf>
    <xf numFmtId="164" fontId="5" fillId="0" borderId="0" xfId="0" applyNumberFormat="1" applyFont="1" applyAlignment="1">
      <alignment horizontal="center"/>
    </xf>
    <xf numFmtId="164" fontId="5" fillId="0" borderId="11" xfId="0" applyNumberFormat="1" applyFont="1" applyBorder="1" applyAlignment="1">
      <alignment horizontal="center"/>
    </xf>
    <xf numFmtId="164" fontId="5" fillId="0" borderId="10" xfId="0" applyNumberFormat="1" applyFont="1" applyBorder="1" applyAlignment="1">
      <alignment horizontal="center"/>
    </xf>
    <xf numFmtId="164" fontId="3" fillId="0" borderId="4" xfId="0" applyNumberFormat="1" applyFont="1" applyBorder="1"/>
    <xf numFmtId="164" fontId="3" fillId="0" borderId="5" xfId="0" applyNumberFormat="1" applyFont="1" applyBorder="1"/>
    <xf numFmtId="164" fontId="3" fillId="0" borderId="6" xfId="0" applyNumberFormat="1" applyFont="1" applyBorder="1"/>
    <xf numFmtId="164" fontId="3" fillId="0" borderId="10" xfId="0" applyNumberFormat="1" applyFont="1" applyBorder="1"/>
    <xf numFmtId="164" fontId="3" fillId="0" borderId="11" xfId="0" applyNumberFormat="1" applyFont="1" applyBorder="1"/>
    <xf numFmtId="164" fontId="9" fillId="0" borderId="0" xfId="4" applyFont="1"/>
    <xf numFmtId="0" fontId="5" fillId="0" borderId="0" xfId="0" applyFont="1" applyAlignment="1">
      <alignment horizontal="center"/>
    </xf>
    <xf numFmtId="164" fontId="5" fillId="0" borderId="12" xfId="4" applyFont="1" applyBorder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10" fontId="5" fillId="0" borderId="13" xfId="0" applyNumberFormat="1" applyFont="1" applyBorder="1" applyAlignment="1">
      <alignment horizontal="center"/>
    </xf>
    <xf numFmtId="10" fontId="5" fillId="0" borderId="12" xfId="0" quotePrefix="1" applyNumberFormat="1" applyFont="1" applyBorder="1" applyAlignment="1">
      <alignment horizontal="center"/>
    </xf>
    <xf numFmtId="10" fontId="5" fillId="0" borderId="14" xfId="0" quotePrefix="1" applyNumberFormat="1" applyFont="1" applyBorder="1" applyAlignment="1">
      <alignment horizontal="center"/>
    </xf>
    <xf numFmtId="164" fontId="5" fillId="0" borderId="13" xfId="0" applyNumberFormat="1" applyFont="1" applyBorder="1" applyAlignment="1">
      <alignment horizontal="center"/>
    </xf>
    <xf numFmtId="164" fontId="5" fillId="0" borderId="14" xfId="0" applyNumberFormat="1" applyFont="1" applyBorder="1" applyAlignment="1">
      <alignment horizontal="center"/>
    </xf>
    <xf numFmtId="1" fontId="5" fillId="0" borderId="13" xfId="0" applyNumberFormat="1" applyFont="1" applyBorder="1" applyAlignment="1">
      <alignment horizontal="center"/>
    </xf>
    <xf numFmtId="1" fontId="5" fillId="0" borderId="12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6" fontId="3" fillId="0" borderId="10" xfId="0" applyNumberFormat="1" applyFont="1" applyBorder="1" applyAlignment="1">
      <alignment horizontal="center"/>
    </xf>
    <xf numFmtId="166" fontId="3" fillId="0" borderId="11" xfId="0" applyNumberFormat="1" applyFont="1" applyBorder="1" applyAlignment="1">
      <alignment horizontal="center"/>
    </xf>
    <xf numFmtId="164" fontId="10" fillId="0" borderId="0" xfId="4" quotePrefix="1" applyFont="1" applyAlignment="1">
      <alignment horizontal="right"/>
    </xf>
    <xf numFmtId="165" fontId="3" fillId="0" borderId="11" xfId="1" applyNumberFormat="1" applyFont="1" applyFill="1" applyBorder="1"/>
    <xf numFmtId="0" fontId="11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left" vertical="center" readingOrder="1"/>
    </xf>
    <xf numFmtId="167" fontId="11" fillId="0" borderId="0" xfId="6" applyNumberFormat="1" applyFont="1" applyBorder="1"/>
    <xf numFmtId="165" fontId="11" fillId="0" borderId="10" xfId="7" applyNumberFormat="1" applyFont="1" applyBorder="1"/>
    <xf numFmtId="165" fontId="11" fillId="0" borderId="0" xfId="7" applyNumberFormat="1" applyFont="1"/>
    <xf numFmtId="165" fontId="11" fillId="0" borderId="11" xfId="7" applyNumberFormat="1" applyFont="1" applyBorder="1"/>
    <xf numFmtId="165" fontId="11" fillId="0" borderId="0" xfId="1" applyNumberFormat="1" applyFont="1" applyFill="1" applyBorder="1"/>
    <xf numFmtId="165" fontId="3" fillId="0" borderId="12" xfId="1" applyNumberFormat="1" applyFont="1" applyFill="1" applyBorder="1"/>
    <xf numFmtId="167" fontId="3" fillId="0" borderId="0" xfId="2" applyNumberFormat="1" applyFont="1" applyFill="1" applyBorder="1"/>
    <xf numFmtId="165" fontId="11" fillId="0" borderId="0" xfId="8" applyNumberFormat="1" applyFont="1" applyBorder="1"/>
    <xf numFmtId="165" fontId="11" fillId="0" borderId="11" xfId="9" applyNumberFormat="1" applyFont="1" applyBorder="1"/>
    <xf numFmtId="164" fontId="11" fillId="0" borderId="0" xfId="0" applyNumberFormat="1" applyFont="1"/>
    <xf numFmtId="164" fontId="3" fillId="0" borderId="12" xfId="0" applyNumberFormat="1" applyFont="1" applyBorder="1"/>
    <xf numFmtId="164" fontId="3" fillId="0" borderId="13" xfId="0" applyNumberFormat="1" applyFont="1" applyBorder="1"/>
    <xf numFmtId="164" fontId="3" fillId="0" borderId="14" xfId="0" applyNumberFormat="1" applyFont="1" applyBorder="1"/>
    <xf numFmtId="165" fontId="5" fillId="0" borderId="12" xfId="1" applyNumberFormat="1" applyFont="1" applyFill="1" applyBorder="1"/>
    <xf numFmtId="167" fontId="5" fillId="0" borderId="12" xfId="2" applyNumberFormat="1" applyFont="1" applyFill="1" applyBorder="1"/>
    <xf numFmtId="165" fontId="5" fillId="0" borderId="13" xfId="1" applyNumberFormat="1" applyFont="1" applyFill="1" applyBorder="1"/>
    <xf numFmtId="165" fontId="5" fillId="0" borderId="14" xfId="1" applyNumberFormat="1" applyFont="1" applyFill="1" applyBorder="1"/>
    <xf numFmtId="165" fontId="5" fillId="0" borderId="0" xfId="1" applyNumberFormat="1" applyFont="1" applyFill="1" applyBorder="1"/>
    <xf numFmtId="165" fontId="11" fillId="0" borderId="0" xfId="10" applyNumberFormat="1" applyFont="1" applyBorder="1"/>
    <xf numFmtId="167" fontId="11" fillId="0" borderId="0" xfId="11" applyNumberFormat="1" applyFont="1" applyBorder="1"/>
    <xf numFmtId="167" fontId="7" fillId="0" borderId="0" xfId="11" applyNumberFormat="1" applyFont="1" applyBorder="1"/>
    <xf numFmtId="164" fontId="5" fillId="0" borderId="12" xfId="0" applyNumberFormat="1" applyFont="1" applyBorder="1"/>
    <xf numFmtId="164" fontId="5" fillId="0" borderId="12" xfId="0" applyNumberFormat="1" applyFont="1" applyBorder="1" applyAlignment="1">
      <alignment horizontal="left"/>
    </xf>
    <xf numFmtId="165" fontId="11" fillId="0" borderId="0" xfId="1" applyNumberFormat="1" applyFont="1" applyBorder="1"/>
    <xf numFmtId="165" fontId="7" fillId="0" borderId="0" xfId="1" applyNumberFormat="1" applyFont="1" applyBorder="1"/>
    <xf numFmtId="43" fontId="3" fillId="0" borderId="0" xfId="1" applyFont="1" applyFill="1" applyBorder="1"/>
    <xf numFmtId="164" fontId="7" fillId="0" borderId="7" xfId="3" applyFont="1" applyBorder="1" applyAlignment="1">
      <alignment horizontal="center"/>
    </xf>
    <xf numFmtId="164" fontId="7" fillId="0" borderId="8" xfId="3" applyFont="1" applyBorder="1" applyAlignment="1">
      <alignment horizontal="center"/>
    </xf>
    <xf numFmtId="164" fontId="7" fillId="0" borderId="9" xfId="3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</cellXfs>
  <cellStyles count="12">
    <cellStyle name="Comma" xfId="1" builtinId="3"/>
    <cellStyle name="Comma 48" xfId="8" xr:uid="{D35DA735-1551-4D8A-B655-5507EC7E4D41}"/>
    <cellStyle name="Comma 48 2" xfId="10" xr:uid="{F5B85EA2-5148-4A06-9242-EE9CA88C1DEE}"/>
    <cellStyle name="Comma 49" xfId="9" xr:uid="{C14D455D-C9EA-4AFF-BCC3-14B17107D85E}"/>
    <cellStyle name="Comma 51" xfId="5" xr:uid="{716DC0A6-AA47-4469-A035-586C23B52744}"/>
    <cellStyle name="Excel Built-in Normal" xfId="4" xr:uid="{F0DAC477-572B-42B1-A538-20E41481219B}"/>
    <cellStyle name="Normal" xfId="0" builtinId="0"/>
    <cellStyle name="Normal 10 2" xfId="7" xr:uid="{D5C94111-38CC-4CCF-B09C-EEA9D15991B2}"/>
    <cellStyle name="Normal 2" xfId="3" xr:uid="{BA27D8CD-BD99-487B-A5EF-25D51AB299A6}"/>
    <cellStyle name="Percent" xfId="2" builtinId="5"/>
    <cellStyle name="Percent 10 2" xfId="6" xr:uid="{66857390-D22A-4E48-94A2-54F7B5C9B91A}"/>
    <cellStyle name="Percent 10 2 2" xfId="11" xr:uid="{4A1DD502-A1C9-41CB-BC2D-A9B7A0092640}"/>
  </cellStyles>
  <dxfs count="10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F7BDD-2DED-45D3-ACF8-B8A003A2A128}">
  <dimension ref="A1:PZ404"/>
  <sheetViews>
    <sheetView tabSelected="1" workbookViewId="0">
      <selection activeCell="B3" sqref="B3"/>
    </sheetView>
  </sheetViews>
  <sheetFormatPr defaultColWidth="9.140625" defaultRowHeight="12.75" x14ac:dyDescent="0.2"/>
  <cols>
    <col min="1" max="1" width="12.7109375" style="2" customWidth="1"/>
    <col min="2" max="2" width="50.7109375" style="2" customWidth="1"/>
    <col min="3" max="3" width="15.7109375" style="2" customWidth="1"/>
    <col min="4" max="5" width="12.7109375" style="2" customWidth="1"/>
    <col min="6" max="9" width="15.7109375" style="2" customWidth="1"/>
    <col min="10" max="10" width="23.7109375" style="2" customWidth="1"/>
    <col min="11" max="16" width="15.7109375" style="2" customWidth="1"/>
    <col min="17" max="17" width="23.7109375" style="2" customWidth="1"/>
    <col min="18" max="21" width="15.7109375" style="2" customWidth="1"/>
    <col min="22" max="22" width="23.7109375" style="2" customWidth="1"/>
    <col min="23" max="29" width="15.7109375" style="2" customWidth="1"/>
    <col min="30" max="442" width="9.140625" style="4"/>
    <col min="443" max="16384" width="9.140625" style="2"/>
  </cols>
  <sheetData>
    <row r="1" spans="1:442" ht="23.25" x14ac:dyDescent="0.35">
      <c r="A1" s="1" t="s">
        <v>129</v>
      </c>
      <c r="B1" s="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spans="1:442" x14ac:dyDescent="0.2"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</row>
    <row r="4" spans="1:442" x14ac:dyDescent="0.2">
      <c r="A4" s="6"/>
      <c r="B4" s="6"/>
      <c r="F4" s="71" t="s">
        <v>0</v>
      </c>
      <c r="G4" s="72"/>
      <c r="H4" s="73"/>
      <c r="I4" s="71" t="s">
        <v>1</v>
      </c>
      <c r="J4" s="72"/>
      <c r="K4" s="72"/>
      <c r="L4" s="72"/>
      <c r="M4" s="73"/>
      <c r="N4" s="71" t="s">
        <v>2</v>
      </c>
      <c r="O4" s="72"/>
      <c r="P4" s="72"/>
      <c r="Q4" s="72"/>
      <c r="R4" s="73"/>
      <c r="S4" s="71" t="s">
        <v>3</v>
      </c>
      <c r="T4" s="72"/>
      <c r="U4" s="72"/>
      <c r="V4" s="72"/>
      <c r="W4" s="73"/>
      <c r="X4" s="74" t="s">
        <v>4</v>
      </c>
      <c r="Y4" s="75"/>
      <c r="Z4" s="75"/>
      <c r="AA4" s="75"/>
      <c r="AB4" s="75"/>
      <c r="AC4" s="76"/>
    </row>
    <row r="5" spans="1:442" ht="13.5" x14ac:dyDescent="0.25">
      <c r="C5" s="6"/>
      <c r="D5" s="6"/>
      <c r="E5" s="6"/>
      <c r="F5" s="7"/>
      <c r="G5" s="8"/>
      <c r="H5" s="9"/>
      <c r="I5" s="10"/>
      <c r="J5" s="11" t="s">
        <v>5</v>
      </c>
      <c r="K5" s="11"/>
      <c r="L5" s="11"/>
      <c r="M5" s="12"/>
      <c r="N5" s="10"/>
      <c r="O5" s="11"/>
      <c r="P5" s="11"/>
      <c r="Q5" s="11" t="s">
        <v>6</v>
      </c>
      <c r="R5" s="12"/>
      <c r="S5" s="10"/>
      <c r="T5" s="11"/>
      <c r="U5" s="11"/>
      <c r="V5" s="11" t="s">
        <v>6</v>
      </c>
      <c r="W5" s="12"/>
      <c r="X5" s="68" t="s">
        <v>7</v>
      </c>
      <c r="Y5" s="69"/>
      <c r="Z5" s="69"/>
      <c r="AA5" s="69"/>
      <c r="AB5" s="69"/>
      <c r="AC5" s="70"/>
    </row>
    <row r="6" spans="1:442" x14ac:dyDescent="0.2">
      <c r="C6" s="6"/>
      <c r="D6" s="6"/>
      <c r="E6" s="6"/>
      <c r="F6" s="13"/>
      <c r="G6" s="6"/>
      <c r="H6" s="14"/>
      <c r="I6" s="15" t="s">
        <v>8</v>
      </c>
      <c r="J6" s="16" t="s">
        <v>9</v>
      </c>
      <c r="K6" s="16"/>
      <c r="L6" s="16"/>
      <c r="M6" s="17"/>
      <c r="N6" s="18"/>
      <c r="O6" s="16"/>
      <c r="P6" s="16"/>
      <c r="Q6" s="16" t="s">
        <v>10</v>
      </c>
      <c r="R6" s="17"/>
      <c r="S6" s="18"/>
      <c r="T6" s="16"/>
      <c r="U6" s="16"/>
      <c r="V6" s="16" t="s">
        <v>10</v>
      </c>
      <c r="W6" s="17"/>
      <c r="X6" s="19"/>
      <c r="Y6" s="20"/>
      <c r="Z6" s="20"/>
      <c r="AA6" s="20"/>
      <c r="AB6" s="20"/>
      <c r="AC6" s="21"/>
    </row>
    <row r="7" spans="1:442" x14ac:dyDescent="0.2">
      <c r="C7" s="6"/>
      <c r="D7" s="6"/>
      <c r="E7" s="6"/>
      <c r="F7" s="13"/>
      <c r="G7" s="6"/>
      <c r="H7" s="14"/>
      <c r="I7" s="18" t="s">
        <v>11</v>
      </c>
      <c r="J7" s="16" t="s">
        <v>12</v>
      </c>
      <c r="K7" s="16" t="s">
        <v>13</v>
      </c>
      <c r="L7" s="16" t="s">
        <v>8</v>
      </c>
      <c r="M7" s="17" t="s">
        <v>14</v>
      </c>
      <c r="N7" s="18"/>
      <c r="O7" s="16"/>
      <c r="P7" s="16"/>
      <c r="Q7" s="16" t="s">
        <v>15</v>
      </c>
      <c r="R7" s="17" t="s">
        <v>16</v>
      </c>
      <c r="S7" s="18"/>
      <c r="T7" s="16"/>
      <c r="U7" s="16"/>
      <c r="V7" s="16" t="s">
        <v>15</v>
      </c>
      <c r="W7" s="17" t="s">
        <v>16</v>
      </c>
      <c r="X7" s="22"/>
      <c r="AC7" s="23"/>
    </row>
    <row r="8" spans="1:442" ht="15" x14ac:dyDescent="0.25">
      <c r="C8" s="24"/>
      <c r="D8" s="25">
        <v>2025</v>
      </c>
      <c r="E8" s="25">
        <v>2024</v>
      </c>
      <c r="F8" s="13"/>
      <c r="G8" s="16" t="s">
        <v>17</v>
      </c>
      <c r="H8" s="17" t="s">
        <v>17</v>
      </c>
      <c r="I8" s="18" t="s">
        <v>18</v>
      </c>
      <c r="J8" s="16" t="s">
        <v>19</v>
      </c>
      <c r="K8" s="16" t="s">
        <v>20</v>
      </c>
      <c r="L8" s="16" t="s">
        <v>11</v>
      </c>
      <c r="M8" s="17" t="s">
        <v>20</v>
      </c>
      <c r="N8" s="18"/>
      <c r="O8" s="16"/>
      <c r="P8" s="16"/>
      <c r="Q8" s="16" t="s">
        <v>21</v>
      </c>
      <c r="R8" s="17" t="s">
        <v>22</v>
      </c>
      <c r="S8" s="18"/>
      <c r="T8" s="16"/>
      <c r="U8" s="16"/>
      <c r="V8" s="16" t="s">
        <v>21</v>
      </c>
      <c r="W8" s="17" t="s">
        <v>22</v>
      </c>
      <c r="X8" s="22"/>
      <c r="AC8" s="23"/>
    </row>
    <row r="9" spans="1:442" x14ac:dyDescent="0.2">
      <c r="A9" s="16" t="s">
        <v>23</v>
      </c>
      <c r="B9" s="16"/>
      <c r="C9" s="16" t="s">
        <v>130</v>
      </c>
      <c r="D9" s="16" t="s">
        <v>8</v>
      </c>
      <c r="E9" s="16" t="s">
        <v>8</v>
      </c>
      <c r="F9" s="18" t="s">
        <v>17</v>
      </c>
      <c r="G9" s="16" t="s">
        <v>25</v>
      </c>
      <c r="H9" s="17" t="s">
        <v>26</v>
      </c>
      <c r="I9" s="18" t="s">
        <v>27</v>
      </c>
      <c r="J9" s="16" t="s">
        <v>28</v>
      </c>
      <c r="K9" s="16" t="s">
        <v>27</v>
      </c>
      <c r="L9" s="16" t="s">
        <v>29</v>
      </c>
      <c r="M9" s="17" t="s">
        <v>27</v>
      </c>
      <c r="N9" s="18" t="s">
        <v>30</v>
      </c>
      <c r="O9" s="16" t="s">
        <v>31</v>
      </c>
      <c r="P9" s="16" t="s">
        <v>32</v>
      </c>
      <c r="Q9" s="16" t="s">
        <v>28</v>
      </c>
      <c r="R9" s="17" t="s">
        <v>33</v>
      </c>
      <c r="S9" s="18" t="s">
        <v>30</v>
      </c>
      <c r="T9" s="16" t="s">
        <v>31</v>
      </c>
      <c r="U9" s="16" t="s">
        <v>32</v>
      </c>
      <c r="V9" s="16" t="s">
        <v>28</v>
      </c>
      <c r="W9" s="17" t="s">
        <v>34</v>
      </c>
      <c r="X9" s="22"/>
      <c r="AC9" s="23"/>
    </row>
    <row r="10" spans="1:442" ht="13.5" thickBot="1" x14ac:dyDescent="0.25">
      <c r="A10" s="26" t="s">
        <v>35</v>
      </c>
      <c r="B10" s="26" t="s">
        <v>36</v>
      </c>
      <c r="C10" s="27" t="s">
        <v>37</v>
      </c>
      <c r="D10" s="27" t="s">
        <v>38</v>
      </c>
      <c r="E10" s="27" t="s">
        <v>38</v>
      </c>
      <c r="F10" s="28">
        <v>5.2499999999999998E-2</v>
      </c>
      <c r="G10" s="29">
        <v>4.2500000000000003E-2</v>
      </c>
      <c r="H10" s="30">
        <v>6.25E-2</v>
      </c>
      <c r="I10" s="31" t="s">
        <v>39</v>
      </c>
      <c r="J10" s="27" t="s">
        <v>40</v>
      </c>
      <c r="K10" s="27" t="s">
        <v>39</v>
      </c>
      <c r="L10" s="27" t="s">
        <v>37</v>
      </c>
      <c r="M10" s="32" t="s">
        <v>39</v>
      </c>
      <c r="N10" s="31" t="s">
        <v>41</v>
      </c>
      <c r="O10" s="27" t="s">
        <v>42</v>
      </c>
      <c r="P10" s="27" t="s">
        <v>41</v>
      </c>
      <c r="Q10" s="27" t="s">
        <v>40</v>
      </c>
      <c r="R10" s="32" t="s">
        <v>43</v>
      </c>
      <c r="S10" s="31" t="s">
        <v>41</v>
      </c>
      <c r="T10" s="27" t="s">
        <v>42</v>
      </c>
      <c r="U10" s="27" t="s">
        <v>41</v>
      </c>
      <c r="V10" s="27" t="s">
        <v>40</v>
      </c>
      <c r="W10" s="32" t="s">
        <v>43</v>
      </c>
      <c r="X10" s="33">
        <v>2026</v>
      </c>
      <c r="Y10" s="34">
        <f>X10+1</f>
        <v>2027</v>
      </c>
      <c r="Z10" s="34">
        <f t="shared" ref="Z10:AB10" si="0">Y10+1</f>
        <v>2028</v>
      </c>
      <c r="AA10" s="34">
        <f t="shared" si="0"/>
        <v>2029</v>
      </c>
      <c r="AB10" s="34">
        <f t="shared" si="0"/>
        <v>2030</v>
      </c>
      <c r="AC10" s="32" t="s">
        <v>44</v>
      </c>
    </row>
    <row r="11" spans="1:442" x14ac:dyDescent="0.2">
      <c r="A11" s="35">
        <v>-1</v>
      </c>
      <c r="B11" s="35">
        <f>A11-1</f>
        <v>-2</v>
      </c>
      <c r="C11" s="35">
        <f t="shared" ref="C11:AC11" si="1">B11-1</f>
        <v>-3</v>
      </c>
      <c r="D11" s="35">
        <f t="shared" si="1"/>
        <v>-4</v>
      </c>
      <c r="E11" s="35">
        <f t="shared" si="1"/>
        <v>-5</v>
      </c>
      <c r="F11" s="36">
        <f t="shared" si="1"/>
        <v>-6</v>
      </c>
      <c r="G11" s="35">
        <f t="shared" si="1"/>
        <v>-7</v>
      </c>
      <c r="H11" s="37">
        <f t="shared" si="1"/>
        <v>-8</v>
      </c>
      <c r="I11" s="36">
        <f t="shared" si="1"/>
        <v>-9</v>
      </c>
      <c r="J11" s="35">
        <f t="shared" si="1"/>
        <v>-10</v>
      </c>
      <c r="K11" s="35">
        <f t="shared" si="1"/>
        <v>-11</v>
      </c>
      <c r="L11" s="35">
        <f t="shared" si="1"/>
        <v>-12</v>
      </c>
      <c r="M11" s="37">
        <f t="shared" si="1"/>
        <v>-13</v>
      </c>
      <c r="N11" s="36">
        <f t="shared" si="1"/>
        <v>-14</v>
      </c>
      <c r="O11" s="35">
        <f t="shared" si="1"/>
        <v>-15</v>
      </c>
      <c r="P11" s="35">
        <f t="shared" si="1"/>
        <v>-16</v>
      </c>
      <c r="Q11" s="35">
        <f t="shared" si="1"/>
        <v>-17</v>
      </c>
      <c r="R11" s="37">
        <f t="shared" si="1"/>
        <v>-18</v>
      </c>
      <c r="S11" s="36">
        <f t="shared" si="1"/>
        <v>-19</v>
      </c>
      <c r="T11" s="35">
        <f t="shared" si="1"/>
        <v>-20</v>
      </c>
      <c r="U11" s="35">
        <f t="shared" si="1"/>
        <v>-21</v>
      </c>
      <c r="V11" s="35">
        <f t="shared" si="1"/>
        <v>-22</v>
      </c>
      <c r="W11" s="37">
        <f t="shared" si="1"/>
        <v>-23</v>
      </c>
      <c r="X11" s="36">
        <f t="shared" si="1"/>
        <v>-24</v>
      </c>
      <c r="Y11" s="35">
        <f t="shared" si="1"/>
        <v>-25</v>
      </c>
      <c r="Z11" s="35">
        <f t="shared" si="1"/>
        <v>-26</v>
      </c>
      <c r="AA11" s="35">
        <f t="shared" si="1"/>
        <v>-27</v>
      </c>
      <c r="AB11" s="35">
        <f t="shared" si="1"/>
        <v>-28</v>
      </c>
      <c r="AC11" s="37">
        <f t="shared" si="1"/>
        <v>-29</v>
      </c>
    </row>
    <row r="12" spans="1:442" ht="15" x14ac:dyDescent="0.25">
      <c r="A12" s="38"/>
      <c r="B12" s="38"/>
      <c r="F12" s="22"/>
      <c r="H12" s="23"/>
      <c r="I12" s="22"/>
      <c r="M12" s="23"/>
      <c r="N12" s="22"/>
      <c r="R12" s="39"/>
      <c r="S12" s="22"/>
      <c r="W12" s="23"/>
      <c r="X12" s="22"/>
      <c r="AC12" s="23"/>
    </row>
    <row r="13" spans="1:442" s="51" customFormat="1" ht="13.5" x14ac:dyDescent="0.25">
      <c r="A13" s="40">
        <v>1430</v>
      </c>
      <c r="B13" s="41" t="s">
        <v>131</v>
      </c>
      <c r="C13" s="49">
        <v>11287130.5744</v>
      </c>
      <c r="D13" s="42">
        <v>1.135979E-2</v>
      </c>
      <c r="E13" s="42">
        <v>1.145902E-2</v>
      </c>
      <c r="F13" s="43">
        <v>131630686</v>
      </c>
      <c r="G13" s="44">
        <v>153944701</v>
      </c>
      <c r="H13" s="45">
        <v>113135319</v>
      </c>
      <c r="I13" s="43">
        <v>11786254</v>
      </c>
      <c r="J13" s="44">
        <v>-1735861.5525962226</v>
      </c>
      <c r="K13" s="44">
        <v>10050392.447403777</v>
      </c>
      <c r="L13" s="44">
        <v>-3407937</v>
      </c>
      <c r="M13" s="45">
        <v>6642455.4474037774</v>
      </c>
      <c r="N13" s="43">
        <v>2237542</v>
      </c>
      <c r="O13" s="44">
        <v>0</v>
      </c>
      <c r="P13" s="44">
        <v>738564</v>
      </c>
      <c r="Q13" s="44">
        <v>0</v>
      </c>
      <c r="R13" s="45">
        <v>2976106</v>
      </c>
      <c r="S13" s="43">
        <v>0</v>
      </c>
      <c r="T13" s="44">
        <v>0</v>
      </c>
      <c r="U13" s="44">
        <v>3589919</v>
      </c>
      <c r="V13" s="44">
        <v>735405.47563624731</v>
      </c>
      <c r="W13" s="50">
        <v>4325324.4756362475</v>
      </c>
      <c r="X13" s="43">
        <v>1198938.5243637527</v>
      </c>
      <c r="Y13" s="44">
        <v>-1041763</v>
      </c>
      <c r="Z13" s="44">
        <v>-929278</v>
      </c>
      <c r="AA13" s="44">
        <v>-577116.00000000023</v>
      </c>
      <c r="AB13" s="44">
        <v>0</v>
      </c>
      <c r="AC13" s="45">
        <v>0</v>
      </c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6"/>
      <c r="JX13" s="46"/>
      <c r="JY13" s="46"/>
      <c r="JZ13" s="46"/>
      <c r="KA13" s="46"/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6"/>
      <c r="LH13" s="46"/>
      <c r="LI13" s="46"/>
      <c r="LJ13" s="46"/>
      <c r="LK13" s="46"/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/>
      <c r="MG13" s="46"/>
      <c r="MH13" s="46"/>
      <c r="MI13" s="46"/>
      <c r="MJ13" s="46"/>
      <c r="MK13" s="46"/>
      <c r="ML13" s="46"/>
      <c r="MM13" s="46"/>
      <c r="MN13" s="46"/>
      <c r="MO13" s="46"/>
      <c r="MP13" s="46"/>
      <c r="MQ13" s="46"/>
      <c r="MR13" s="46"/>
      <c r="MS13" s="46"/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F13" s="46"/>
      <c r="NG13" s="46"/>
      <c r="NH13" s="46"/>
      <c r="NI13" s="46"/>
      <c r="NJ13" s="46"/>
      <c r="NK13" s="46"/>
      <c r="NL13" s="46"/>
      <c r="NM13" s="46"/>
      <c r="NN13" s="46"/>
      <c r="NO13" s="46"/>
      <c r="NP13" s="46"/>
      <c r="NQ13" s="46"/>
      <c r="NR13" s="46"/>
      <c r="NS13" s="46"/>
      <c r="NT13" s="46"/>
      <c r="NU13" s="46"/>
      <c r="NV13" s="46"/>
      <c r="NW13" s="46"/>
      <c r="NX13" s="46"/>
      <c r="NY13" s="46"/>
      <c r="NZ13" s="46"/>
      <c r="OA13" s="46"/>
      <c r="OB13" s="46"/>
      <c r="OC13" s="46"/>
      <c r="OD13" s="46"/>
      <c r="OE13" s="46"/>
      <c r="OF13" s="46"/>
      <c r="OG13" s="46"/>
      <c r="OH13" s="46"/>
      <c r="OI13" s="46"/>
      <c r="OJ13" s="46"/>
      <c r="OK13" s="46"/>
      <c r="OL13" s="46"/>
      <c r="OM13" s="46"/>
      <c r="ON13" s="46"/>
      <c r="OO13" s="46"/>
      <c r="OP13" s="46"/>
      <c r="OQ13" s="46"/>
      <c r="OR13" s="46"/>
      <c r="OS13" s="46"/>
      <c r="OT13" s="46"/>
      <c r="OU13" s="46"/>
      <c r="OV13" s="46"/>
      <c r="OW13" s="46"/>
      <c r="OX13" s="46"/>
      <c r="OY13" s="46"/>
      <c r="OZ13" s="46"/>
      <c r="PA13" s="46"/>
      <c r="PB13" s="46"/>
      <c r="PC13" s="46"/>
      <c r="PD13" s="46"/>
      <c r="PE13" s="46"/>
      <c r="PF13" s="46"/>
      <c r="PG13" s="46"/>
      <c r="PH13" s="46"/>
      <c r="PI13" s="46"/>
      <c r="PJ13" s="46"/>
      <c r="PK13" s="46"/>
      <c r="PL13" s="46"/>
      <c r="PM13" s="46"/>
      <c r="PN13" s="46"/>
      <c r="PO13" s="46"/>
      <c r="PP13" s="46"/>
      <c r="PQ13" s="46"/>
      <c r="PR13" s="46"/>
      <c r="PS13" s="46"/>
      <c r="PT13" s="46"/>
      <c r="PU13" s="46"/>
      <c r="PV13" s="46"/>
      <c r="PW13" s="46"/>
      <c r="PX13" s="46"/>
      <c r="PY13" s="46"/>
      <c r="PZ13" s="46"/>
    </row>
    <row r="14" spans="1:442" s="51" customFormat="1" ht="13.5" x14ac:dyDescent="0.25">
      <c r="A14" s="40">
        <v>1433</v>
      </c>
      <c r="B14" s="41" t="s">
        <v>132</v>
      </c>
      <c r="C14" s="49">
        <v>913504.52560000005</v>
      </c>
      <c r="D14" s="42">
        <v>9.1628E-4</v>
      </c>
      <c r="E14" s="42">
        <v>9.3196000000000001E-4</v>
      </c>
      <c r="F14" s="43">
        <v>10617323</v>
      </c>
      <c r="G14" s="44">
        <v>12417171</v>
      </c>
      <c r="H14" s="45">
        <v>9125488</v>
      </c>
      <c r="I14" s="43">
        <v>950679</v>
      </c>
      <c r="J14" s="44">
        <v>-144729.32513581892</v>
      </c>
      <c r="K14" s="44">
        <v>805949.67486418108</v>
      </c>
      <c r="L14" s="44">
        <v>-274884</v>
      </c>
      <c r="M14" s="45">
        <v>531065.67486418108</v>
      </c>
      <c r="N14" s="43">
        <v>180480</v>
      </c>
      <c r="O14" s="44">
        <v>0</v>
      </c>
      <c r="P14" s="44">
        <v>59573</v>
      </c>
      <c r="Q14" s="44">
        <v>0</v>
      </c>
      <c r="R14" s="45">
        <v>240053</v>
      </c>
      <c r="S14" s="43">
        <v>0</v>
      </c>
      <c r="T14" s="44">
        <v>0</v>
      </c>
      <c r="U14" s="44">
        <v>289563</v>
      </c>
      <c r="V14" s="44">
        <v>103535.70736482005</v>
      </c>
      <c r="W14" s="50">
        <v>393098.70736482006</v>
      </c>
      <c r="X14" s="43">
        <v>52488.292635179954</v>
      </c>
      <c r="Y14" s="44">
        <v>-84029</v>
      </c>
      <c r="Z14" s="44">
        <v>-74956</v>
      </c>
      <c r="AA14" s="44">
        <v>-46549</v>
      </c>
      <c r="AB14" s="44">
        <v>0</v>
      </c>
      <c r="AC14" s="45">
        <v>0</v>
      </c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  <c r="IV14" s="46"/>
      <c r="IW14" s="46"/>
      <c r="IX14" s="46"/>
      <c r="IY14" s="46"/>
      <c r="IZ14" s="46"/>
      <c r="JA14" s="46"/>
      <c r="JB14" s="46"/>
      <c r="JC14" s="46"/>
      <c r="JD14" s="46"/>
      <c r="JE14" s="46"/>
      <c r="JF14" s="46"/>
      <c r="JG14" s="46"/>
      <c r="JH14" s="46"/>
      <c r="JI14" s="46"/>
      <c r="JJ14" s="46"/>
      <c r="JK14" s="46"/>
      <c r="JL14" s="46"/>
      <c r="JM14" s="46"/>
      <c r="JN14" s="46"/>
      <c r="JO14" s="46"/>
      <c r="JP14" s="46"/>
      <c r="JQ14" s="46"/>
      <c r="JR14" s="46"/>
      <c r="JS14" s="46"/>
      <c r="JT14" s="46"/>
      <c r="JU14" s="46"/>
      <c r="JV14" s="46"/>
      <c r="JW14" s="46"/>
      <c r="JX14" s="46"/>
      <c r="JY14" s="46"/>
      <c r="JZ14" s="46"/>
      <c r="KA14" s="46"/>
      <c r="KB14" s="46"/>
      <c r="KC14" s="46"/>
      <c r="KD14" s="46"/>
      <c r="KE14" s="46"/>
      <c r="KF14" s="46"/>
      <c r="KG14" s="46"/>
      <c r="KH14" s="46"/>
      <c r="KI14" s="46"/>
      <c r="KJ14" s="46"/>
      <c r="KK14" s="46"/>
      <c r="KL14" s="46"/>
      <c r="KM14" s="46"/>
      <c r="KN14" s="46"/>
      <c r="KO14" s="46"/>
      <c r="KP14" s="46"/>
      <c r="KQ14" s="46"/>
      <c r="KR14" s="46"/>
      <c r="KS14" s="46"/>
      <c r="KT14" s="46"/>
      <c r="KU14" s="46"/>
      <c r="KV14" s="46"/>
      <c r="KW14" s="46"/>
      <c r="KX14" s="46"/>
      <c r="KY14" s="46"/>
      <c r="KZ14" s="46"/>
      <c r="LA14" s="46"/>
      <c r="LB14" s="46"/>
      <c r="LC14" s="46"/>
      <c r="LD14" s="46"/>
      <c r="LE14" s="46"/>
      <c r="LF14" s="46"/>
      <c r="LG14" s="46"/>
      <c r="LH14" s="46"/>
      <c r="LI14" s="46"/>
      <c r="LJ14" s="46"/>
      <c r="LK14" s="46"/>
      <c r="LL14" s="46"/>
      <c r="LM14" s="46"/>
      <c r="LN14" s="46"/>
      <c r="LO14" s="46"/>
      <c r="LP14" s="46"/>
      <c r="LQ14" s="46"/>
      <c r="LR14" s="46"/>
      <c r="LS14" s="46"/>
      <c r="LT14" s="46"/>
      <c r="LU14" s="46"/>
      <c r="LV14" s="46"/>
      <c r="LW14" s="46"/>
      <c r="LX14" s="46"/>
      <c r="LY14" s="46"/>
      <c r="LZ14" s="46"/>
      <c r="MA14" s="46"/>
      <c r="MB14" s="46"/>
      <c r="MC14" s="46"/>
      <c r="MD14" s="46"/>
      <c r="ME14" s="46"/>
      <c r="MF14" s="46"/>
      <c r="MG14" s="46"/>
      <c r="MH14" s="46"/>
      <c r="MI14" s="46"/>
      <c r="MJ14" s="46"/>
      <c r="MK14" s="46"/>
      <c r="ML14" s="46"/>
      <c r="MM14" s="46"/>
      <c r="MN14" s="46"/>
      <c r="MO14" s="46"/>
      <c r="MP14" s="46"/>
      <c r="MQ14" s="46"/>
      <c r="MR14" s="46"/>
      <c r="MS14" s="46"/>
      <c r="MT14" s="46"/>
      <c r="MU14" s="46"/>
      <c r="MV14" s="46"/>
      <c r="MW14" s="46"/>
      <c r="MX14" s="46"/>
      <c r="MY14" s="46"/>
      <c r="MZ14" s="46"/>
      <c r="NA14" s="46"/>
      <c r="NB14" s="46"/>
      <c r="NC14" s="46"/>
      <c r="ND14" s="46"/>
      <c r="NE14" s="46"/>
      <c r="NF14" s="46"/>
      <c r="NG14" s="46"/>
      <c r="NH14" s="46"/>
      <c r="NI14" s="46"/>
      <c r="NJ14" s="46"/>
      <c r="NK14" s="46"/>
      <c r="NL14" s="46"/>
      <c r="NM14" s="46"/>
      <c r="NN14" s="46"/>
      <c r="NO14" s="46"/>
      <c r="NP14" s="46"/>
      <c r="NQ14" s="46"/>
      <c r="NR14" s="46"/>
      <c r="NS14" s="46"/>
      <c r="NT14" s="46"/>
      <c r="NU14" s="46"/>
      <c r="NV14" s="46"/>
      <c r="NW14" s="46"/>
      <c r="NX14" s="46"/>
      <c r="NY14" s="46"/>
      <c r="NZ14" s="46"/>
      <c r="OA14" s="46"/>
      <c r="OB14" s="46"/>
      <c r="OC14" s="46"/>
      <c r="OD14" s="46"/>
      <c r="OE14" s="46"/>
      <c r="OF14" s="46"/>
      <c r="OG14" s="46"/>
      <c r="OH14" s="46"/>
      <c r="OI14" s="46"/>
      <c r="OJ14" s="46"/>
      <c r="OK14" s="46"/>
      <c r="OL14" s="46"/>
      <c r="OM14" s="46"/>
      <c r="ON14" s="46"/>
      <c r="OO14" s="46"/>
      <c r="OP14" s="46"/>
      <c r="OQ14" s="46"/>
      <c r="OR14" s="46"/>
      <c r="OS14" s="46"/>
      <c r="OT14" s="46"/>
      <c r="OU14" s="46"/>
      <c r="OV14" s="46"/>
      <c r="OW14" s="46"/>
      <c r="OX14" s="46"/>
      <c r="OY14" s="46"/>
      <c r="OZ14" s="46"/>
      <c r="PA14" s="46"/>
      <c r="PB14" s="46"/>
      <c r="PC14" s="46"/>
      <c r="PD14" s="46"/>
      <c r="PE14" s="46"/>
      <c r="PF14" s="46"/>
      <c r="PG14" s="46"/>
      <c r="PH14" s="46"/>
      <c r="PI14" s="46"/>
      <c r="PJ14" s="46"/>
      <c r="PK14" s="46"/>
      <c r="PL14" s="46"/>
      <c r="PM14" s="46"/>
      <c r="PN14" s="46"/>
      <c r="PO14" s="46"/>
      <c r="PP14" s="46"/>
      <c r="PQ14" s="46"/>
      <c r="PR14" s="46"/>
      <c r="PS14" s="46"/>
      <c r="PT14" s="46"/>
      <c r="PU14" s="46"/>
      <c r="PV14" s="46"/>
      <c r="PW14" s="46"/>
      <c r="PX14" s="46"/>
      <c r="PY14" s="46"/>
      <c r="PZ14" s="46"/>
    </row>
    <row r="15" spans="1:442" s="51" customFormat="1" ht="13.5" x14ac:dyDescent="0.25">
      <c r="A15" s="40">
        <v>1434</v>
      </c>
      <c r="B15" s="41" t="s">
        <v>133</v>
      </c>
      <c r="C15" s="49">
        <v>0</v>
      </c>
      <c r="D15" s="42">
        <v>0</v>
      </c>
      <c r="E15" s="42">
        <v>0</v>
      </c>
      <c r="F15" s="43">
        <v>0</v>
      </c>
      <c r="G15" s="44">
        <v>0</v>
      </c>
      <c r="H15" s="45">
        <v>0</v>
      </c>
      <c r="I15" s="43">
        <v>0</v>
      </c>
      <c r="J15" s="44">
        <v>0</v>
      </c>
      <c r="K15" s="44">
        <v>0</v>
      </c>
      <c r="L15" s="44">
        <v>0</v>
      </c>
      <c r="M15" s="45">
        <v>0</v>
      </c>
      <c r="N15" s="43">
        <v>0</v>
      </c>
      <c r="O15" s="44">
        <v>0</v>
      </c>
      <c r="P15" s="44">
        <v>0</v>
      </c>
      <c r="Q15" s="44">
        <v>0</v>
      </c>
      <c r="R15" s="45">
        <v>0</v>
      </c>
      <c r="S15" s="43">
        <v>0</v>
      </c>
      <c r="T15" s="44">
        <v>0</v>
      </c>
      <c r="U15" s="44">
        <v>0</v>
      </c>
      <c r="V15" s="44">
        <v>0</v>
      </c>
      <c r="W15" s="50">
        <v>0</v>
      </c>
      <c r="X15" s="43">
        <v>0</v>
      </c>
      <c r="Y15" s="44">
        <v>0</v>
      </c>
      <c r="Z15" s="44">
        <v>0</v>
      </c>
      <c r="AA15" s="44">
        <v>0</v>
      </c>
      <c r="AB15" s="44">
        <v>0</v>
      </c>
      <c r="AC15" s="45">
        <v>0</v>
      </c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  <c r="IW15" s="46"/>
      <c r="IX15" s="46"/>
      <c r="IY15" s="46"/>
      <c r="IZ15" s="46"/>
      <c r="JA15" s="46"/>
      <c r="JB15" s="46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46"/>
      <c r="JO15" s="46"/>
      <c r="JP15" s="46"/>
      <c r="JQ15" s="46"/>
      <c r="JR15" s="46"/>
      <c r="JS15" s="46"/>
      <c r="JT15" s="46"/>
      <c r="JU15" s="46"/>
      <c r="JV15" s="46"/>
      <c r="JW15" s="46"/>
      <c r="JX15" s="46"/>
      <c r="JY15" s="46"/>
      <c r="JZ15" s="46"/>
      <c r="KA15" s="46"/>
      <c r="KB15" s="46"/>
      <c r="KC15" s="46"/>
      <c r="KD15" s="46"/>
      <c r="KE15" s="46"/>
      <c r="KF15" s="46"/>
      <c r="KG15" s="46"/>
      <c r="KH15" s="46"/>
      <c r="KI15" s="46"/>
      <c r="KJ15" s="46"/>
      <c r="KK15" s="46"/>
      <c r="KL15" s="46"/>
      <c r="KM15" s="46"/>
      <c r="KN15" s="46"/>
      <c r="KO15" s="46"/>
      <c r="KP15" s="46"/>
      <c r="KQ15" s="46"/>
      <c r="KR15" s="46"/>
      <c r="KS15" s="46"/>
      <c r="KT15" s="46"/>
      <c r="KU15" s="46"/>
      <c r="KV15" s="46"/>
      <c r="KW15" s="46"/>
      <c r="KX15" s="46"/>
      <c r="KY15" s="46"/>
      <c r="KZ15" s="46"/>
      <c r="LA15" s="46"/>
      <c r="LB15" s="46"/>
      <c r="LC15" s="46"/>
      <c r="LD15" s="46"/>
      <c r="LE15" s="46"/>
      <c r="LF15" s="46"/>
      <c r="LG15" s="46"/>
      <c r="LH15" s="46"/>
      <c r="LI15" s="46"/>
      <c r="LJ15" s="46"/>
      <c r="LK15" s="46"/>
      <c r="LL15" s="46"/>
      <c r="LM15" s="46"/>
      <c r="LN15" s="46"/>
      <c r="LO15" s="46"/>
      <c r="LP15" s="46"/>
      <c r="LQ15" s="46"/>
      <c r="LR15" s="46"/>
      <c r="LS15" s="46"/>
      <c r="LT15" s="46"/>
      <c r="LU15" s="46"/>
      <c r="LV15" s="46"/>
      <c r="LW15" s="46"/>
      <c r="LX15" s="46"/>
      <c r="LY15" s="46"/>
      <c r="LZ15" s="46"/>
      <c r="MA15" s="46"/>
      <c r="MB15" s="46"/>
      <c r="MC15" s="46"/>
      <c r="MD15" s="46"/>
      <c r="ME15" s="46"/>
      <c r="MF15" s="46"/>
      <c r="MG15" s="46"/>
      <c r="MH15" s="46"/>
      <c r="MI15" s="46"/>
      <c r="MJ15" s="46"/>
      <c r="MK15" s="46"/>
      <c r="ML15" s="46"/>
      <c r="MM15" s="46"/>
      <c r="MN15" s="46"/>
      <c r="MO15" s="46"/>
      <c r="MP15" s="46"/>
      <c r="MQ15" s="46"/>
      <c r="MR15" s="46"/>
      <c r="MS15" s="46"/>
      <c r="MT15" s="46"/>
      <c r="MU15" s="46"/>
      <c r="MV15" s="46"/>
      <c r="MW15" s="46"/>
      <c r="MX15" s="46"/>
      <c r="MY15" s="46"/>
      <c r="MZ15" s="46"/>
      <c r="NA15" s="46"/>
      <c r="NB15" s="46"/>
      <c r="NC15" s="46"/>
      <c r="ND15" s="46"/>
      <c r="NE15" s="46"/>
      <c r="NF15" s="46"/>
      <c r="NG15" s="46"/>
      <c r="NH15" s="46"/>
      <c r="NI15" s="46"/>
      <c r="NJ15" s="46"/>
      <c r="NK15" s="46"/>
      <c r="NL15" s="46"/>
      <c r="NM15" s="46"/>
      <c r="NN15" s="46"/>
      <c r="NO15" s="46"/>
      <c r="NP15" s="46"/>
      <c r="NQ15" s="46"/>
      <c r="NR15" s="46"/>
      <c r="NS15" s="46"/>
      <c r="NT15" s="46"/>
      <c r="NU15" s="46"/>
      <c r="NV15" s="46"/>
      <c r="NW15" s="46"/>
      <c r="NX15" s="46"/>
      <c r="NY15" s="46"/>
      <c r="NZ15" s="46"/>
      <c r="OA15" s="46"/>
      <c r="OB15" s="46"/>
      <c r="OC15" s="46"/>
      <c r="OD15" s="46"/>
      <c r="OE15" s="46"/>
      <c r="OF15" s="46"/>
      <c r="OG15" s="46"/>
      <c r="OH15" s="46"/>
      <c r="OI15" s="46"/>
      <c r="OJ15" s="46"/>
      <c r="OK15" s="46"/>
      <c r="OL15" s="46"/>
      <c r="OM15" s="46"/>
      <c r="ON15" s="46"/>
      <c r="OO15" s="46"/>
      <c r="OP15" s="46"/>
      <c r="OQ15" s="46"/>
      <c r="OR15" s="46"/>
      <c r="OS15" s="46"/>
      <c r="OT15" s="46"/>
      <c r="OU15" s="46"/>
      <c r="OV15" s="46"/>
      <c r="OW15" s="46"/>
      <c r="OX15" s="46"/>
      <c r="OY15" s="46"/>
      <c r="OZ15" s="46"/>
      <c r="PA15" s="46"/>
      <c r="PB15" s="46"/>
      <c r="PC15" s="46"/>
      <c r="PD15" s="46"/>
      <c r="PE15" s="46"/>
      <c r="PF15" s="46"/>
      <c r="PG15" s="46"/>
      <c r="PH15" s="46"/>
      <c r="PI15" s="46"/>
      <c r="PJ15" s="46"/>
      <c r="PK15" s="46"/>
      <c r="PL15" s="46"/>
      <c r="PM15" s="46"/>
      <c r="PN15" s="46"/>
      <c r="PO15" s="46"/>
      <c r="PP15" s="46"/>
      <c r="PQ15" s="46"/>
      <c r="PR15" s="46"/>
      <c r="PS15" s="46"/>
      <c r="PT15" s="46"/>
      <c r="PU15" s="46"/>
      <c r="PV15" s="46"/>
      <c r="PW15" s="46"/>
      <c r="PX15" s="46"/>
      <c r="PY15" s="46"/>
      <c r="PZ15" s="46"/>
    </row>
    <row r="16" spans="1:442" s="51" customFormat="1" ht="13.5" x14ac:dyDescent="0.25">
      <c r="A16" s="40">
        <v>1435</v>
      </c>
      <c r="B16" s="41" t="s">
        <v>134</v>
      </c>
      <c r="C16" s="49">
        <v>58587.06</v>
      </c>
      <c r="D16" s="42">
        <v>5.2389999999999998E-5</v>
      </c>
      <c r="E16" s="42">
        <v>5.2639999999999997E-5</v>
      </c>
      <c r="F16" s="43">
        <v>607065</v>
      </c>
      <c r="G16" s="44">
        <v>709975</v>
      </c>
      <c r="H16" s="45">
        <v>521767</v>
      </c>
      <c r="I16" s="43">
        <v>54357</v>
      </c>
      <c r="J16" s="44">
        <v>-31023.345250172704</v>
      </c>
      <c r="K16" s="44">
        <v>23333.654749827296</v>
      </c>
      <c r="L16" s="44">
        <v>-15717</v>
      </c>
      <c r="M16" s="45">
        <v>7616.6547498272957</v>
      </c>
      <c r="N16" s="43">
        <v>10319</v>
      </c>
      <c r="O16" s="44">
        <v>0</v>
      </c>
      <c r="P16" s="44">
        <v>3406</v>
      </c>
      <c r="Q16" s="44">
        <v>1112.2873979750038</v>
      </c>
      <c r="R16" s="45">
        <v>14837.287397975004</v>
      </c>
      <c r="S16" s="43">
        <v>0</v>
      </c>
      <c r="T16" s="44">
        <v>0</v>
      </c>
      <c r="U16" s="44">
        <v>16556</v>
      </c>
      <c r="V16" s="44">
        <v>0</v>
      </c>
      <c r="W16" s="50">
        <v>16556</v>
      </c>
      <c r="X16" s="43">
        <v>10033.287397975004</v>
      </c>
      <c r="Y16" s="44">
        <v>-4804</v>
      </c>
      <c r="Z16" s="44">
        <v>-4286</v>
      </c>
      <c r="AA16" s="44">
        <v>-2662</v>
      </c>
      <c r="AB16" s="44">
        <v>0</v>
      </c>
      <c r="AC16" s="45">
        <v>0</v>
      </c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6"/>
      <c r="NZ16" s="46"/>
      <c r="OA16" s="46"/>
      <c r="OB16" s="46"/>
      <c r="OC16" s="46"/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6"/>
      <c r="PI16" s="46"/>
      <c r="PJ16" s="46"/>
      <c r="PK16" s="46"/>
      <c r="PL16" s="46"/>
      <c r="PM16" s="46"/>
      <c r="PN16" s="46"/>
      <c r="PO16" s="46"/>
      <c r="PP16" s="46"/>
      <c r="PQ16" s="46"/>
      <c r="PR16" s="46"/>
      <c r="PS16" s="46"/>
      <c r="PT16" s="46"/>
      <c r="PU16" s="46"/>
      <c r="PV16" s="46"/>
      <c r="PW16" s="46"/>
      <c r="PX16" s="46"/>
      <c r="PY16" s="46"/>
      <c r="PZ16" s="46"/>
    </row>
    <row r="17" spans="1:442" s="51" customFormat="1" ht="13.5" x14ac:dyDescent="0.25">
      <c r="A17" s="40">
        <v>1436</v>
      </c>
      <c r="B17" s="41" t="s">
        <v>135</v>
      </c>
      <c r="C17" s="49">
        <v>155037.65039999998</v>
      </c>
      <c r="D17" s="42">
        <v>1.4505E-4</v>
      </c>
      <c r="E17" s="42">
        <v>1.3184000000000001E-4</v>
      </c>
      <c r="F17" s="43">
        <v>1680756</v>
      </c>
      <c r="G17" s="44">
        <v>1965677</v>
      </c>
      <c r="H17" s="45">
        <v>1444593</v>
      </c>
      <c r="I17" s="43">
        <v>150495</v>
      </c>
      <c r="J17" s="44">
        <v>100449.32918765573</v>
      </c>
      <c r="K17" s="44">
        <v>250944.32918765573</v>
      </c>
      <c r="L17" s="44">
        <v>-43515</v>
      </c>
      <c r="M17" s="45">
        <v>207429.32918765573</v>
      </c>
      <c r="N17" s="43">
        <v>28571</v>
      </c>
      <c r="O17" s="44">
        <v>0</v>
      </c>
      <c r="P17" s="44">
        <v>9431</v>
      </c>
      <c r="Q17" s="44">
        <v>82371.277189064931</v>
      </c>
      <c r="R17" s="45">
        <v>120373.27718906493</v>
      </c>
      <c r="S17" s="43">
        <v>0</v>
      </c>
      <c r="T17" s="44">
        <v>0</v>
      </c>
      <c r="U17" s="44">
        <v>45839</v>
      </c>
      <c r="V17" s="44">
        <v>0</v>
      </c>
      <c r="W17" s="50">
        <v>45839</v>
      </c>
      <c r="X17" s="43">
        <v>107070.27718906493</v>
      </c>
      <c r="Y17" s="44">
        <v>-13302</v>
      </c>
      <c r="Z17" s="44">
        <v>-11866</v>
      </c>
      <c r="AA17" s="44">
        <v>-7368</v>
      </c>
      <c r="AB17" s="44">
        <v>0</v>
      </c>
      <c r="AC17" s="45">
        <v>0</v>
      </c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</row>
    <row r="18" spans="1:442" s="51" customFormat="1" ht="13.5" x14ac:dyDescent="0.25">
      <c r="A18" s="40">
        <v>1437</v>
      </c>
      <c r="B18" s="41" t="s">
        <v>136</v>
      </c>
      <c r="C18" s="49">
        <v>196351.49799999999</v>
      </c>
      <c r="D18" s="42">
        <v>1.7448E-4</v>
      </c>
      <c r="E18" s="42">
        <v>1.7463999999999999E-4</v>
      </c>
      <c r="F18" s="43">
        <v>2021773</v>
      </c>
      <c r="G18" s="44">
        <v>2364504</v>
      </c>
      <c r="H18" s="45">
        <v>1737695</v>
      </c>
      <c r="I18" s="43">
        <v>181030</v>
      </c>
      <c r="J18" s="44">
        <v>21820.016787744658</v>
      </c>
      <c r="K18" s="44">
        <v>202850.01678774465</v>
      </c>
      <c r="L18" s="44">
        <v>-52344</v>
      </c>
      <c r="M18" s="45">
        <v>150506.01678774465</v>
      </c>
      <c r="N18" s="43">
        <v>34367</v>
      </c>
      <c r="O18" s="44">
        <v>0</v>
      </c>
      <c r="P18" s="44">
        <v>11344</v>
      </c>
      <c r="Q18" s="44">
        <v>8330.4162659600097</v>
      </c>
      <c r="R18" s="45">
        <v>54041.416265960012</v>
      </c>
      <c r="S18" s="43">
        <v>0</v>
      </c>
      <c r="T18" s="44">
        <v>0</v>
      </c>
      <c r="U18" s="44">
        <v>55139</v>
      </c>
      <c r="V18" s="44">
        <v>0</v>
      </c>
      <c r="W18" s="50">
        <v>55139</v>
      </c>
      <c r="X18" s="43">
        <v>38040.416265960012</v>
      </c>
      <c r="Y18" s="44">
        <v>-16001</v>
      </c>
      <c r="Z18" s="44">
        <v>-14273</v>
      </c>
      <c r="AA18" s="44">
        <v>-8864</v>
      </c>
      <c r="AB18" s="44">
        <v>0</v>
      </c>
      <c r="AC18" s="45">
        <v>0</v>
      </c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PW18" s="46"/>
      <c r="PX18" s="46"/>
      <c r="PY18" s="46"/>
      <c r="PZ18" s="46"/>
    </row>
    <row r="19" spans="1:442" s="51" customFormat="1" ht="13.5" x14ac:dyDescent="0.25">
      <c r="A19" s="40">
        <v>1438</v>
      </c>
      <c r="B19" s="41" t="s">
        <v>137</v>
      </c>
      <c r="C19" s="49">
        <v>202853.00320000004</v>
      </c>
      <c r="D19" s="42">
        <v>1.8259999999999999E-4</v>
      </c>
      <c r="E19" s="42">
        <v>1.7954000000000001E-4</v>
      </c>
      <c r="F19" s="43">
        <v>2115863</v>
      </c>
      <c r="G19" s="44">
        <v>2474544</v>
      </c>
      <c r="H19" s="45">
        <v>1818564</v>
      </c>
      <c r="I19" s="43">
        <v>189455</v>
      </c>
      <c r="J19" s="44">
        <v>13855.571517966566</v>
      </c>
      <c r="K19" s="44">
        <v>203310.57151796657</v>
      </c>
      <c r="L19" s="44">
        <v>-54780</v>
      </c>
      <c r="M19" s="45">
        <v>148530.57151796657</v>
      </c>
      <c r="N19" s="43">
        <v>35967</v>
      </c>
      <c r="O19" s="44">
        <v>0</v>
      </c>
      <c r="P19" s="44">
        <v>11872</v>
      </c>
      <c r="Q19" s="44">
        <v>26640.091628339942</v>
      </c>
      <c r="R19" s="45">
        <v>74479.091628339942</v>
      </c>
      <c r="S19" s="43">
        <v>0</v>
      </c>
      <c r="T19" s="44">
        <v>0</v>
      </c>
      <c r="U19" s="44">
        <v>57705</v>
      </c>
      <c r="V19" s="44">
        <v>0</v>
      </c>
      <c r="W19" s="50">
        <v>57705</v>
      </c>
      <c r="X19" s="43">
        <v>57733.091628339942</v>
      </c>
      <c r="Y19" s="44">
        <v>-16746</v>
      </c>
      <c r="Z19" s="44">
        <v>-14937</v>
      </c>
      <c r="AA19" s="44">
        <v>-9276</v>
      </c>
      <c r="AB19" s="44">
        <v>0</v>
      </c>
      <c r="AC19" s="45">
        <v>0</v>
      </c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PW19" s="46"/>
      <c r="PX19" s="46"/>
      <c r="PY19" s="46"/>
      <c r="PZ19" s="46"/>
    </row>
    <row r="20" spans="1:442" s="51" customFormat="1" ht="13.5" x14ac:dyDescent="0.25">
      <c r="A20" s="40">
        <v>1439</v>
      </c>
      <c r="B20" s="41" t="s">
        <v>138</v>
      </c>
      <c r="C20" s="49">
        <v>67668.191200000001</v>
      </c>
      <c r="D20" s="42">
        <v>6.3869999999999997E-5</v>
      </c>
      <c r="E20" s="42">
        <v>6.8040000000000006E-5</v>
      </c>
      <c r="F20" s="43">
        <v>740089</v>
      </c>
      <c r="G20" s="44">
        <v>865548</v>
      </c>
      <c r="H20" s="45">
        <v>636099</v>
      </c>
      <c r="I20" s="43">
        <v>66268</v>
      </c>
      <c r="J20" s="44">
        <v>-60483.849620168068</v>
      </c>
      <c r="K20" s="44">
        <v>5784.1503798319318</v>
      </c>
      <c r="L20" s="44">
        <v>-19161</v>
      </c>
      <c r="M20" s="45">
        <v>-13376.849620168068</v>
      </c>
      <c r="N20" s="43">
        <v>12580</v>
      </c>
      <c r="O20" s="44">
        <v>0</v>
      </c>
      <c r="P20" s="44">
        <v>4153</v>
      </c>
      <c r="Q20" s="44">
        <v>0</v>
      </c>
      <c r="R20" s="45">
        <v>16733</v>
      </c>
      <c r="S20" s="43">
        <v>0</v>
      </c>
      <c r="T20" s="44">
        <v>0</v>
      </c>
      <c r="U20" s="44">
        <v>20184</v>
      </c>
      <c r="V20" s="44">
        <v>23564.585460205053</v>
      </c>
      <c r="W20" s="50">
        <v>43748.585460205053</v>
      </c>
      <c r="X20" s="43">
        <v>-12688.585460205053</v>
      </c>
      <c r="Y20" s="44">
        <v>-5857</v>
      </c>
      <c r="Z20" s="44">
        <v>-5225</v>
      </c>
      <c r="AA20" s="44">
        <v>-3245</v>
      </c>
      <c r="AB20" s="44">
        <v>0</v>
      </c>
      <c r="AC20" s="45">
        <v>0</v>
      </c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</row>
    <row r="21" spans="1:442" s="51" customFormat="1" ht="13.5" x14ac:dyDescent="0.25">
      <c r="A21" s="40">
        <v>1440</v>
      </c>
      <c r="B21" s="41" t="s">
        <v>139</v>
      </c>
      <c r="C21" s="49">
        <v>5810537.4740000004</v>
      </c>
      <c r="D21" s="42">
        <v>5.8465599999999998E-3</v>
      </c>
      <c r="E21" s="42">
        <v>5.9134900000000004E-3</v>
      </c>
      <c r="F21" s="43">
        <v>67746561</v>
      </c>
      <c r="G21" s="44">
        <v>79230948</v>
      </c>
      <c r="H21" s="45">
        <v>58227523</v>
      </c>
      <c r="I21" s="43">
        <v>6066049</v>
      </c>
      <c r="J21" s="44">
        <v>-907714.60241278599</v>
      </c>
      <c r="K21" s="44">
        <v>5158334.3975872137</v>
      </c>
      <c r="L21" s="44">
        <v>-1753968</v>
      </c>
      <c r="M21" s="45">
        <v>3404366.3975872137</v>
      </c>
      <c r="N21" s="43">
        <v>1151599</v>
      </c>
      <c r="O21" s="44">
        <v>0</v>
      </c>
      <c r="P21" s="44">
        <v>380118</v>
      </c>
      <c r="Q21" s="44">
        <v>0</v>
      </c>
      <c r="R21" s="45">
        <v>1531717</v>
      </c>
      <c r="S21" s="43">
        <v>0</v>
      </c>
      <c r="T21" s="44">
        <v>0</v>
      </c>
      <c r="U21" s="44">
        <v>1847629</v>
      </c>
      <c r="V21" s="44">
        <v>472348.71165312326</v>
      </c>
      <c r="W21" s="50">
        <v>2319977.7116531231</v>
      </c>
      <c r="X21" s="43">
        <v>523203.28834687674</v>
      </c>
      <c r="Y21" s="44">
        <v>-536166</v>
      </c>
      <c r="Z21" s="44">
        <v>-478273</v>
      </c>
      <c r="AA21" s="44">
        <v>-297025</v>
      </c>
      <c r="AB21" s="44">
        <v>0</v>
      </c>
      <c r="AC21" s="45">
        <v>0</v>
      </c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</row>
    <row r="22" spans="1:442" s="51" customFormat="1" ht="13.5" x14ac:dyDescent="0.25">
      <c r="A22" s="40">
        <v>1445</v>
      </c>
      <c r="B22" s="41" t="s">
        <v>140</v>
      </c>
      <c r="C22" s="49">
        <v>6515445.0552000003</v>
      </c>
      <c r="D22" s="42">
        <v>6.5536199999999996E-3</v>
      </c>
      <c r="E22" s="42">
        <v>6.6152700000000004E-3</v>
      </c>
      <c r="F22" s="43">
        <v>75939564</v>
      </c>
      <c r="G22" s="44">
        <v>88812828</v>
      </c>
      <c r="H22" s="45">
        <v>65269330</v>
      </c>
      <c r="I22" s="43">
        <v>6799653</v>
      </c>
      <c r="J22" s="44">
        <v>-1169121.5549888413</v>
      </c>
      <c r="K22" s="44">
        <v>5630531.4450111585</v>
      </c>
      <c r="L22" s="44">
        <v>-1966086</v>
      </c>
      <c r="M22" s="45">
        <v>3664445.4450111585</v>
      </c>
      <c r="N22" s="43">
        <v>1290869</v>
      </c>
      <c r="O22" s="44">
        <v>0</v>
      </c>
      <c r="P22" s="44">
        <v>426088</v>
      </c>
      <c r="Q22" s="44">
        <v>0</v>
      </c>
      <c r="R22" s="45">
        <v>1716957</v>
      </c>
      <c r="S22" s="43">
        <v>0</v>
      </c>
      <c r="T22" s="44">
        <v>0</v>
      </c>
      <c r="U22" s="44">
        <v>2071074</v>
      </c>
      <c r="V22" s="44">
        <v>448641.14263755415</v>
      </c>
      <c r="W22" s="50">
        <v>2519715.1426375541</v>
      </c>
      <c r="X22" s="43">
        <v>667308.85736244591</v>
      </c>
      <c r="Y22" s="44">
        <v>-601007</v>
      </c>
      <c r="Z22" s="44">
        <v>-536113</v>
      </c>
      <c r="AA22" s="44">
        <v>-332947</v>
      </c>
      <c r="AB22" s="44">
        <v>0</v>
      </c>
      <c r="AC22" s="45">
        <v>0</v>
      </c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</row>
    <row r="23" spans="1:442" s="51" customFormat="1" ht="13.5" x14ac:dyDescent="0.25">
      <c r="A23" s="40">
        <v>1450</v>
      </c>
      <c r="B23" s="41" t="s">
        <v>141</v>
      </c>
      <c r="C23" s="49">
        <v>0</v>
      </c>
      <c r="D23" s="42">
        <v>0</v>
      </c>
      <c r="E23" s="42">
        <v>0</v>
      </c>
      <c r="F23" s="43">
        <v>0</v>
      </c>
      <c r="G23" s="44">
        <v>0</v>
      </c>
      <c r="H23" s="45">
        <v>0</v>
      </c>
      <c r="I23" s="43">
        <v>0</v>
      </c>
      <c r="J23" s="44">
        <v>0</v>
      </c>
      <c r="K23" s="44">
        <v>0</v>
      </c>
      <c r="L23" s="44">
        <v>0</v>
      </c>
      <c r="M23" s="45">
        <v>0</v>
      </c>
      <c r="N23" s="43">
        <v>0</v>
      </c>
      <c r="O23" s="44">
        <v>0</v>
      </c>
      <c r="P23" s="44">
        <v>0</v>
      </c>
      <c r="Q23" s="44">
        <v>0</v>
      </c>
      <c r="R23" s="45">
        <v>0</v>
      </c>
      <c r="S23" s="43">
        <v>0</v>
      </c>
      <c r="T23" s="44">
        <v>0</v>
      </c>
      <c r="U23" s="44">
        <v>0</v>
      </c>
      <c r="V23" s="44">
        <v>0</v>
      </c>
      <c r="W23" s="50">
        <v>0</v>
      </c>
      <c r="X23" s="43">
        <v>0</v>
      </c>
      <c r="Y23" s="44">
        <v>0</v>
      </c>
      <c r="Z23" s="44">
        <v>0</v>
      </c>
      <c r="AA23" s="44">
        <v>0</v>
      </c>
      <c r="AB23" s="44">
        <v>0</v>
      </c>
      <c r="AC23" s="45">
        <v>0</v>
      </c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</row>
    <row r="24" spans="1:442" s="51" customFormat="1" ht="13.5" x14ac:dyDescent="0.25">
      <c r="A24" s="40">
        <v>1451</v>
      </c>
      <c r="B24" s="41" t="s">
        <v>142</v>
      </c>
      <c r="C24" s="49">
        <v>156159.1232</v>
      </c>
      <c r="D24" s="42">
        <v>1.3865000000000001E-4</v>
      </c>
      <c r="E24" s="42">
        <v>1.4098E-4</v>
      </c>
      <c r="F24" s="43">
        <v>1606596</v>
      </c>
      <c r="G24" s="44">
        <v>1878946</v>
      </c>
      <c r="H24" s="45">
        <v>1380854</v>
      </c>
      <c r="I24" s="43">
        <v>143855</v>
      </c>
      <c r="J24" s="44">
        <v>50576.181900619958</v>
      </c>
      <c r="K24" s="44">
        <v>194431.18190061997</v>
      </c>
      <c r="L24" s="44">
        <v>-41595</v>
      </c>
      <c r="M24" s="45">
        <v>152836.18190061997</v>
      </c>
      <c r="N24" s="43">
        <v>27310</v>
      </c>
      <c r="O24" s="44">
        <v>0</v>
      </c>
      <c r="P24" s="44">
        <v>9014</v>
      </c>
      <c r="Q24" s="44">
        <v>0</v>
      </c>
      <c r="R24" s="45">
        <v>36324</v>
      </c>
      <c r="S24" s="43">
        <v>0</v>
      </c>
      <c r="T24" s="44">
        <v>0</v>
      </c>
      <c r="U24" s="44">
        <v>43816</v>
      </c>
      <c r="V24" s="44">
        <v>6447.9167054949266</v>
      </c>
      <c r="W24" s="50">
        <v>50263.916705494928</v>
      </c>
      <c r="X24" s="43">
        <v>17161.083294505072</v>
      </c>
      <c r="Y24" s="44">
        <v>-12715</v>
      </c>
      <c r="Z24" s="44">
        <v>-11342</v>
      </c>
      <c r="AA24" s="44">
        <v>-7044</v>
      </c>
      <c r="AB24" s="44">
        <v>0</v>
      </c>
      <c r="AC24" s="45">
        <v>0</v>
      </c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6"/>
      <c r="PI24" s="46"/>
      <c r="PJ24" s="46"/>
      <c r="PK24" s="46"/>
      <c r="PL24" s="46"/>
      <c r="PM24" s="46"/>
      <c r="PN24" s="46"/>
      <c r="PO24" s="46"/>
      <c r="PP24" s="46"/>
      <c r="PQ24" s="46"/>
      <c r="PR24" s="46"/>
      <c r="PS24" s="46"/>
      <c r="PT24" s="46"/>
      <c r="PU24" s="46"/>
      <c r="PV24" s="46"/>
      <c r="PW24" s="46"/>
      <c r="PX24" s="46"/>
      <c r="PY24" s="46"/>
      <c r="PZ24" s="46"/>
    </row>
    <row r="25" spans="1:442" s="51" customFormat="1" ht="13.5" x14ac:dyDescent="0.25">
      <c r="A25" s="40">
        <v>1452</v>
      </c>
      <c r="B25" s="41" t="s">
        <v>143</v>
      </c>
      <c r="C25" s="49">
        <v>153877.4676</v>
      </c>
      <c r="D25" s="42">
        <v>1.4027000000000001E-4</v>
      </c>
      <c r="E25" s="42">
        <v>1.2871000000000001E-4</v>
      </c>
      <c r="F25" s="43">
        <v>1625368</v>
      </c>
      <c r="G25" s="44">
        <v>1900900</v>
      </c>
      <c r="H25" s="45">
        <v>1396988</v>
      </c>
      <c r="I25" s="43">
        <v>145536</v>
      </c>
      <c r="J25" s="44">
        <v>119805.40901881552</v>
      </c>
      <c r="K25" s="44">
        <v>265341.4090188155</v>
      </c>
      <c r="L25" s="44">
        <v>-42081</v>
      </c>
      <c r="M25" s="45">
        <v>223260.4090188155</v>
      </c>
      <c r="N25" s="43">
        <v>27629</v>
      </c>
      <c r="O25" s="44">
        <v>0</v>
      </c>
      <c r="P25" s="44">
        <v>9120</v>
      </c>
      <c r="Q25" s="44">
        <v>74390.082515515023</v>
      </c>
      <c r="R25" s="45">
        <v>111139.08251551502</v>
      </c>
      <c r="S25" s="43">
        <v>0</v>
      </c>
      <c r="T25" s="44">
        <v>0</v>
      </c>
      <c r="U25" s="44">
        <v>44328</v>
      </c>
      <c r="V25" s="44">
        <v>0</v>
      </c>
      <c r="W25" s="50">
        <v>44328</v>
      </c>
      <c r="X25" s="43">
        <v>98275.082515515023</v>
      </c>
      <c r="Y25" s="44">
        <v>-12864</v>
      </c>
      <c r="Z25" s="44">
        <v>-11475</v>
      </c>
      <c r="AA25" s="44">
        <v>-7125</v>
      </c>
      <c r="AB25" s="44">
        <v>0</v>
      </c>
      <c r="AC25" s="45">
        <v>0</v>
      </c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</row>
    <row r="26" spans="1:442" s="51" customFormat="1" ht="13.5" x14ac:dyDescent="0.25">
      <c r="A26" s="40">
        <v>1453</v>
      </c>
      <c r="B26" s="41" t="s">
        <v>144</v>
      </c>
      <c r="C26" s="49">
        <v>151420.198</v>
      </c>
      <c r="D26" s="42">
        <v>1.3964000000000001E-4</v>
      </c>
      <c r="E26" s="42">
        <v>1.3672000000000001E-4</v>
      </c>
      <c r="F26" s="43">
        <v>1618068</v>
      </c>
      <c r="G26" s="44">
        <v>1892362</v>
      </c>
      <c r="H26" s="45">
        <v>1390714</v>
      </c>
      <c r="I26" s="43">
        <v>144882</v>
      </c>
      <c r="J26" s="44">
        <v>-11249.644397829223</v>
      </c>
      <c r="K26" s="44">
        <v>133632.35560217078</v>
      </c>
      <c r="L26" s="44">
        <v>-41892</v>
      </c>
      <c r="M26" s="45">
        <v>91740.355602170777</v>
      </c>
      <c r="N26" s="43">
        <v>27505</v>
      </c>
      <c r="O26" s="44">
        <v>0</v>
      </c>
      <c r="P26" s="44">
        <v>9079</v>
      </c>
      <c r="Q26" s="44">
        <v>21975.71903598003</v>
      </c>
      <c r="R26" s="45">
        <v>58559.71903598003</v>
      </c>
      <c r="S26" s="43">
        <v>0</v>
      </c>
      <c r="T26" s="44">
        <v>0</v>
      </c>
      <c r="U26" s="44">
        <v>44129</v>
      </c>
      <c r="V26" s="44">
        <v>0</v>
      </c>
      <c r="W26" s="50">
        <v>44129</v>
      </c>
      <c r="X26" s="43">
        <v>45753.71903598003</v>
      </c>
      <c r="Y26" s="44">
        <v>-12806</v>
      </c>
      <c r="Z26" s="44">
        <v>-11423</v>
      </c>
      <c r="AA26" s="44">
        <v>-7094</v>
      </c>
      <c r="AB26" s="44">
        <v>0</v>
      </c>
      <c r="AC26" s="45">
        <v>0</v>
      </c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</row>
    <row r="27" spans="1:442" s="51" customFormat="1" ht="13.5" x14ac:dyDescent="0.25">
      <c r="A27" s="40">
        <v>1454</v>
      </c>
      <c r="B27" s="41" t="s">
        <v>145</v>
      </c>
      <c r="C27" s="49">
        <v>123855.622</v>
      </c>
      <c r="D27" s="42">
        <v>1.1215E-4</v>
      </c>
      <c r="E27" s="42">
        <v>1.1548999999999999E-4</v>
      </c>
      <c r="F27" s="43">
        <v>1299529</v>
      </c>
      <c r="G27" s="44">
        <v>1519825</v>
      </c>
      <c r="H27" s="45">
        <v>1116933</v>
      </c>
      <c r="I27" s="43">
        <v>116360</v>
      </c>
      <c r="J27" s="44">
        <v>-34380.399391492654</v>
      </c>
      <c r="K27" s="44">
        <v>81979.600608507346</v>
      </c>
      <c r="L27" s="44">
        <v>-33645</v>
      </c>
      <c r="M27" s="45">
        <v>48334.600608507346</v>
      </c>
      <c r="N27" s="43">
        <v>22090</v>
      </c>
      <c r="O27" s="44">
        <v>0</v>
      </c>
      <c r="P27" s="44">
        <v>7292</v>
      </c>
      <c r="Q27" s="44">
        <v>0</v>
      </c>
      <c r="R27" s="45">
        <v>29382</v>
      </c>
      <c r="S27" s="43">
        <v>0</v>
      </c>
      <c r="T27" s="44">
        <v>0</v>
      </c>
      <c r="U27" s="44">
        <v>35442</v>
      </c>
      <c r="V27" s="44">
        <v>15119.873812384954</v>
      </c>
      <c r="W27" s="50">
        <v>50561.873812384954</v>
      </c>
      <c r="X27" s="43">
        <v>3977.1261876150456</v>
      </c>
      <c r="Y27" s="44">
        <v>-10285</v>
      </c>
      <c r="Z27" s="44">
        <v>-9174</v>
      </c>
      <c r="AA27" s="44">
        <v>-5698</v>
      </c>
      <c r="AB27" s="44">
        <v>0</v>
      </c>
      <c r="AC27" s="45">
        <v>0</v>
      </c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</row>
    <row r="28" spans="1:442" s="51" customFormat="1" ht="13.5" x14ac:dyDescent="0.25">
      <c r="A28" s="40">
        <v>1455</v>
      </c>
      <c r="B28" s="41" t="s">
        <v>146</v>
      </c>
      <c r="C28" s="49">
        <v>0</v>
      </c>
      <c r="D28" s="42">
        <v>0</v>
      </c>
      <c r="E28" s="42">
        <v>0</v>
      </c>
      <c r="F28" s="43">
        <v>0</v>
      </c>
      <c r="G28" s="44">
        <v>0</v>
      </c>
      <c r="H28" s="45">
        <v>0</v>
      </c>
      <c r="I28" s="43">
        <v>0</v>
      </c>
      <c r="J28" s="44">
        <v>0</v>
      </c>
      <c r="K28" s="44">
        <v>0</v>
      </c>
      <c r="L28" s="44">
        <v>0</v>
      </c>
      <c r="M28" s="45">
        <v>0</v>
      </c>
      <c r="N28" s="43">
        <v>0</v>
      </c>
      <c r="O28" s="44">
        <v>0</v>
      </c>
      <c r="P28" s="44">
        <v>0</v>
      </c>
      <c r="Q28" s="44">
        <v>0</v>
      </c>
      <c r="R28" s="45">
        <v>0</v>
      </c>
      <c r="S28" s="43">
        <v>0</v>
      </c>
      <c r="T28" s="44">
        <v>0</v>
      </c>
      <c r="U28" s="44">
        <v>0</v>
      </c>
      <c r="V28" s="44">
        <v>0</v>
      </c>
      <c r="W28" s="50">
        <v>0</v>
      </c>
      <c r="X28" s="43">
        <v>0</v>
      </c>
      <c r="Y28" s="44">
        <v>0</v>
      </c>
      <c r="Z28" s="44">
        <v>0</v>
      </c>
      <c r="AA28" s="44">
        <v>0</v>
      </c>
      <c r="AB28" s="44">
        <v>0</v>
      </c>
      <c r="AC28" s="45">
        <v>0</v>
      </c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</row>
    <row r="29" spans="1:442" s="51" customFormat="1" ht="13.5" x14ac:dyDescent="0.25">
      <c r="A29" s="40">
        <v>1456</v>
      </c>
      <c r="B29" s="41" t="s">
        <v>147</v>
      </c>
      <c r="C29" s="49">
        <v>61875.937999999995</v>
      </c>
      <c r="D29" s="42">
        <v>5.5109999999999999E-5</v>
      </c>
      <c r="E29" s="42">
        <v>6.3919999999999998E-5</v>
      </c>
      <c r="F29" s="43">
        <v>638583</v>
      </c>
      <c r="G29" s="44">
        <v>746835</v>
      </c>
      <c r="H29" s="45">
        <v>548856</v>
      </c>
      <c r="I29" s="43">
        <v>57179</v>
      </c>
      <c r="J29" s="44">
        <v>-43425.834823167541</v>
      </c>
      <c r="K29" s="44">
        <v>13753.165176832459</v>
      </c>
      <c r="L29" s="44">
        <v>-16533</v>
      </c>
      <c r="M29" s="45">
        <v>-2779.8348231675409</v>
      </c>
      <c r="N29" s="43">
        <v>10855</v>
      </c>
      <c r="O29" s="44">
        <v>0</v>
      </c>
      <c r="P29" s="44">
        <v>3583</v>
      </c>
      <c r="Q29" s="44">
        <v>0</v>
      </c>
      <c r="R29" s="45">
        <v>14438</v>
      </c>
      <c r="S29" s="43">
        <v>0</v>
      </c>
      <c r="T29" s="44">
        <v>0</v>
      </c>
      <c r="U29" s="44">
        <v>17416</v>
      </c>
      <c r="V29" s="44">
        <v>49658.797215064988</v>
      </c>
      <c r="W29" s="50">
        <v>67074.797215064988</v>
      </c>
      <c r="X29" s="43">
        <v>-40274.797215064988</v>
      </c>
      <c r="Y29" s="44">
        <v>-5054</v>
      </c>
      <c r="Z29" s="44">
        <v>-4508</v>
      </c>
      <c r="AA29" s="44">
        <v>-2800</v>
      </c>
      <c r="AB29" s="44">
        <v>0</v>
      </c>
      <c r="AC29" s="45">
        <v>0</v>
      </c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</row>
    <row r="30" spans="1:442" s="51" customFormat="1" ht="13.5" x14ac:dyDescent="0.25">
      <c r="A30" s="40">
        <v>1457</v>
      </c>
      <c r="B30" s="41" t="s">
        <v>148</v>
      </c>
      <c r="C30" s="49">
        <v>39568.513200000001</v>
      </c>
      <c r="D30" s="42">
        <v>3.693E-5</v>
      </c>
      <c r="E30" s="42">
        <v>3.2280000000000003E-5</v>
      </c>
      <c r="F30" s="43">
        <v>427924</v>
      </c>
      <c r="G30" s="44">
        <v>500465</v>
      </c>
      <c r="H30" s="45">
        <v>367796</v>
      </c>
      <c r="I30" s="43">
        <v>38316</v>
      </c>
      <c r="J30" s="44">
        <v>11565.208819919873</v>
      </c>
      <c r="K30" s="44">
        <v>49881.208819919877</v>
      </c>
      <c r="L30" s="44">
        <v>-11079</v>
      </c>
      <c r="M30" s="45">
        <v>38802.208819919877</v>
      </c>
      <c r="N30" s="43">
        <v>7274</v>
      </c>
      <c r="O30" s="44">
        <v>0</v>
      </c>
      <c r="P30" s="44">
        <v>2401</v>
      </c>
      <c r="Q30" s="44">
        <v>28690.318550924989</v>
      </c>
      <c r="R30" s="45">
        <v>38365.318550924989</v>
      </c>
      <c r="S30" s="43">
        <v>0</v>
      </c>
      <c r="T30" s="44">
        <v>0</v>
      </c>
      <c r="U30" s="44">
        <v>11671</v>
      </c>
      <c r="V30" s="44">
        <v>0</v>
      </c>
      <c r="W30" s="50">
        <v>11671</v>
      </c>
      <c r="X30" s="43">
        <v>34978.318550924989</v>
      </c>
      <c r="Y30" s="44">
        <v>-3387</v>
      </c>
      <c r="Z30" s="44">
        <v>-3021</v>
      </c>
      <c r="AA30" s="44">
        <v>-1876</v>
      </c>
      <c r="AB30" s="44">
        <v>0</v>
      </c>
      <c r="AC30" s="45">
        <v>0</v>
      </c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</row>
    <row r="31" spans="1:442" s="51" customFormat="1" ht="13.5" x14ac:dyDescent="0.25">
      <c r="A31" s="40">
        <v>1458</v>
      </c>
      <c r="B31" s="41" t="s">
        <v>149</v>
      </c>
      <c r="C31" s="49">
        <v>194028.28639999998</v>
      </c>
      <c r="D31" s="42">
        <v>1.7032000000000001E-4</v>
      </c>
      <c r="E31" s="42">
        <v>1.5852999999999999E-4</v>
      </c>
      <c r="F31" s="43">
        <v>1973570</v>
      </c>
      <c r="G31" s="44">
        <v>2308129</v>
      </c>
      <c r="H31" s="45">
        <v>1696264</v>
      </c>
      <c r="I31" s="43">
        <v>176714</v>
      </c>
      <c r="J31" s="44">
        <v>9891.9384591210255</v>
      </c>
      <c r="K31" s="44">
        <v>186605.93845912104</v>
      </c>
      <c r="L31" s="44">
        <v>-51096</v>
      </c>
      <c r="M31" s="45">
        <v>135509.93845912104</v>
      </c>
      <c r="N31" s="43">
        <v>33548</v>
      </c>
      <c r="O31" s="44">
        <v>0</v>
      </c>
      <c r="P31" s="44">
        <v>11073</v>
      </c>
      <c r="Q31" s="44">
        <v>80527.186938360115</v>
      </c>
      <c r="R31" s="45">
        <v>125148.18693836012</v>
      </c>
      <c r="S31" s="43">
        <v>0</v>
      </c>
      <c r="T31" s="44">
        <v>0</v>
      </c>
      <c r="U31" s="44">
        <v>53824</v>
      </c>
      <c r="V31" s="44">
        <v>0</v>
      </c>
      <c r="W31" s="50">
        <v>53824</v>
      </c>
      <c r="X31" s="43">
        <v>109529.18693836012</v>
      </c>
      <c r="Y31" s="44">
        <v>-15619</v>
      </c>
      <c r="Z31" s="44">
        <v>-13933</v>
      </c>
      <c r="AA31" s="44">
        <v>-8653</v>
      </c>
      <c r="AB31" s="44">
        <v>0</v>
      </c>
      <c r="AC31" s="45">
        <v>0</v>
      </c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</row>
    <row r="32" spans="1:442" s="51" customFormat="1" ht="13.5" x14ac:dyDescent="0.25">
      <c r="A32" s="40">
        <v>1459</v>
      </c>
      <c r="B32" s="41" t="s">
        <v>150</v>
      </c>
      <c r="C32" s="49">
        <v>75966.808400000009</v>
      </c>
      <c r="D32" s="42">
        <v>7.5939999999999995E-5</v>
      </c>
      <c r="E32" s="42">
        <v>6.3219999999999994E-5</v>
      </c>
      <c r="F32" s="43">
        <v>879949</v>
      </c>
      <c r="G32" s="44">
        <v>1029118</v>
      </c>
      <c r="H32" s="45">
        <v>756308</v>
      </c>
      <c r="I32" s="43">
        <v>78791</v>
      </c>
      <c r="J32" s="44">
        <v>68657.199398656172</v>
      </c>
      <c r="K32" s="44">
        <v>147448.19939865617</v>
      </c>
      <c r="L32" s="44">
        <v>-22782</v>
      </c>
      <c r="M32" s="45">
        <v>124666.19939865617</v>
      </c>
      <c r="N32" s="43">
        <v>14958</v>
      </c>
      <c r="O32" s="44">
        <v>0</v>
      </c>
      <c r="P32" s="44">
        <v>4937</v>
      </c>
      <c r="Q32" s="44">
        <v>75123.905793930011</v>
      </c>
      <c r="R32" s="45">
        <v>95018.905793930011</v>
      </c>
      <c r="S32" s="43">
        <v>0</v>
      </c>
      <c r="T32" s="44">
        <v>0</v>
      </c>
      <c r="U32" s="44">
        <v>23999</v>
      </c>
      <c r="V32" s="44">
        <v>0</v>
      </c>
      <c r="W32" s="50">
        <v>23999</v>
      </c>
      <c r="X32" s="43">
        <v>88054.905793930011</v>
      </c>
      <c r="Y32" s="44">
        <v>-6964</v>
      </c>
      <c r="Z32" s="44">
        <v>-6212</v>
      </c>
      <c r="AA32" s="44">
        <v>-3859</v>
      </c>
      <c r="AB32" s="44">
        <v>0</v>
      </c>
      <c r="AC32" s="45">
        <v>0</v>
      </c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</row>
    <row r="33" spans="1:442" s="51" customFormat="1" ht="13.5" x14ac:dyDescent="0.25">
      <c r="A33" s="40">
        <v>1465</v>
      </c>
      <c r="B33" s="41" t="s">
        <v>151</v>
      </c>
      <c r="C33" s="49">
        <v>9054157.0267999992</v>
      </c>
      <c r="D33" s="42">
        <v>9.1046100000000008E-3</v>
      </c>
      <c r="E33" s="42">
        <v>9.2260099999999998E-3</v>
      </c>
      <c r="F33" s="43">
        <v>105498963</v>
      </c>
      <c r="G33" s="44">
        <v>123383132</v>
      </c>
      <c r="H33" s="45">
        <v>90675352</v>
      </c>
      <c r="I33" s="43">
        <v>9446411</v>
      </c>
      <c r="J33" s="44">
        <v>-2009180.4085901186</v>
      </c>
      <c r="K33" s="44">
        <v>7437230.5914098816</v>
      </c>
      <c r="L33" s="44">
        <v>-2731383</v>
      </c>
      <c r="M33" s="45">
        <v>4705847.5914098816</v>
      </c>
      <c r="N33" s="43">
        <v>1793339</v>
      </c>
      <c r="O33" s="44">
        <v>0</v>
      </c>
      <c r="P33" s="44">
        <v>591942</v>
      </c>
      <c r="Q33" s="44">
        <v>0</v>
      </c>
      <c r="R33" s="45">
        <v>2385281</v>
      </c>
      <c r="S33" s="43">
        <v>0</v>
      </c>
      <c r="T33" s="44">
        <v>0</v>
      </c>
      <c r="U33" s="44">
        <v>2877237</v>
      </c>
      <c r="V33" s="44">
        <v>835121.04028106923</v>
      </c>
      <c r="W33" s="50">
        <v>3712358.0402810695</v>
      </c>
      <c r="X33" s="43">
        <v>715210.95971893077</v>
      </c>
      <c r="Y33" s="44">
        <v>-834949</v>
      </c>
      <c r="Z33" s="44">
        <v>-744795</v>
      </c>
      <c r="AA33" s="44">
        <v>-462544.00000000023</v>
      </c>
      <c r="AB33" s="44">
        <v>0</v>
      </c>
      <c r="AC33" s="45">
        <v>0</v>
      </c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</row>
    <row r="34" spans="1:442" s="51" customFormat="1" ht="13.5" x14ac:dyDescent="0.25">
      <c r="A34" s="40">
        <v>1480</v>
      </c>
      <c r="B34" s="41" t="s">
        <v>152</v>
      </c>
      <c r="C34" s="49">
        <v>110520.18520000001</v>
      </c>
      <c r="D34" s="42">
        <v>1.0207E-4</v>
      </c>
      <c r="E34" s="42">
        <v>1.0163E-4</v>
      </c>
      <c r="F34" s="43">
        <v>1182728</v>
      </c>
      <c r="G34" s="44">
        <v>1383224</v>
      </c>
      <c r="H34" s="45">
        <v>1016544</v>
      </c>
      <c r="I34" s="43">
        <v>105902</v>
      </c>
      <c r="J34" s="44">
        <v>18598.041222283704</v>
      </c>
      <c r="K34" s="44">
        <v>124500.0412222837</v>
      </c>
      <c r="L34" s="44">
        <v>-30621</v>
      </c>
      <c r="M34" s="45">
        <v>93879.041222283704</v>
      </c>
      <c r="N34" s="43">
        <v>20105</v>
      </c>
      <c r="O34" s="44">
        <v>0</v>
      </c>
      <c r="P34" s="44">
        <v>6636</v>
      </c>
      <c r="Q34" s="44">
        <v>5881.9956563350206</v>
      </c>
      <c r="R34" s="45">
        <v>32622.995656335021</v>
      </c>
      <c r="S34" s="43">
        <v>0</v>
      </c>
      <c r="T34" s="44">
        <v>0</v>
      </c>
      <c r="U34" s="44">
        <v>32256</v>
      </c>
      <c r="V34" s="44">
        <v>0</v>
      </c>
      <c r="W34" s="50">
        <v>32256</v>
      </c>
      <c r="X34" s="43">
        <v>23261.995656335021</v>
      </c>
      <c r="Y34" s="44">
        <v>-9360</v>
      </c>
      <c r="Z34" s="44">
        <v>-8350</v>
      </c>
      <c r="AA34" s="44">
        <v>-5185</v>
      </c>
      <c r="AB34" s="44">
        <v>0</v>
      </c>
      <c r="AC34" s="45">
        <v>0</v>
      </c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</row>
    <row r="35" spans="1:442" s="51" customFormat="1" ht="13.5" x14ac:dyDescent="0.25">
      <c r="A35" s="40">
        <v>1481</v>
      </c>
      <c r="B35" s="41" t="s">
        <v>153</v>
      </c>
      <c r="C35" s="49">
        <v>254666.12599999999</v>
      </c>
      <c r="D35" s="42">
        <v>2.3295999999999999E-4</v>
      </c>
      <c r="E35" s="42">
        <v>2.1247E-4</v>
      </c>
      <c r="F35" s="43">
        <v>2699406</v>
      </c>
      <c r="G35" s="44">
        <v>3157009</v>
      </c>
      <c r="H35" s="45">
        <v>2320114</v>
      </c>
      <c r="I35" s="43">
        <v>241706</v>
      </c>
      <c r="J35" s="44">
        <v>105991.21198873222</v>
      </c>
      <c r="K35" s="44">
        <v>347697.21198873222</v>
      </c>
      <c r="L35" s="44">
        <v>-69888</v>
      </c>
      <c r="M35" s="45">
        <v>277809.21198873222</v>
      </c>
      <c r="N35" s="43">
        <v>45886</v>
      </c>
      <c r="O35" s="44">
        <v>0</v>
      </c>
      <c r="P35" s="44">
        <v>15146</v>
      </c>
      <c r="Q35" s="44">
        <v>130797.57767975994</v>
      </c>
      <c r="R35" s="45">
        <v>191829.57767975994</v>
      </c>
      <c r="S35" s="43">
        <v>0</v>
      </c>
      <c r="T35" s="44">
        <v>0</v>
      </c>
      <c r="U35" s="44">
        <v>73620</v>
      </c>
      <c r="V35" s="44">
        <v>0</v>
      </c>
      <c r="W35" s="50">
        <v>73620</v>
      </c>
      <c r="X35" s="43">
        <v>170465.57767975994</v>
      </c>
      <c r="Y35" s="44">
        <v>-21364</v>
      </c>
      <c r="Z35" s="44">
        <v>-19057</v>
      </c>
      <c r="AA35" s="44">
        <v>-11835</v>
      </c>
      <c r="AB35" s="44">
        <v>0</v>
      </c>
      <c r="AC35" s="45">
        <v>0</v>
      </c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</row>
    <row r="36" spans="1:442" s="51" customFormat="1" ht="13.5" x14ac:dyDescent="0.25">
      <c r="A36" s="40">
        <v>1482</v>
      </c>
      <c r="B36" s="41" t="s">
        <v>154</v>
      </c>
      <c r="C36" s="49">
        <v>0</v>
      </c>
      <c r="D36" s="42">
        <v>0</v>
      </c>
      <c r="E36" s="42">
        <v>0</v>
      </c>
      <c r="F36" s="43">
        <v>0</v>
      </c>
      <c r="G36" s="44">
        <v>0</v>
      </c>
      <c r="H36" s="45">
        <v>0</v>
      </c>
      <c r="I36" s="43">
        <v>0</v>
      </c>
      <c r="J36" s="44">
        <v>0</v>
      </c>
      <c r="K36" s="44">
        <v>0</v>
      </c>
      <c r="L36" s="44">
        <v>0</v>
      </c>
      <c r="M36" s="45">
        <v>0</v>
      </c>
      <c r="N36" s="43">
        <v>0</v>
      </c>
      <c r="O36" s="44">
        <v>0</v>
      </c>
      <c r="P36" s="44">
        <v>0</v>
      </c>
      <c r="Q36" s="44">
        <v>0</v>
      </c>
      <c r="R36" s="45">
        <v>0</v>
      </c>
      <c r="S36" s="43">
        <v>0</v>
      </c>
      <c r="T36" s="44">
        <v>0</v>
      </c>
      <c r="U36" s="44">
        <v>0</v>
      </c>
      <c r="V36" s="44">
        <v>0</v>
      </c>
      <c r="W36" s="50">
        <v>0</v>
      </c>
      <c r="X36" s="43">
        <v>0</v>
      </c>
      <c r="Y36" s="44">
        <v>0</v>
      </c>
      <c r="Z36" s="44">
        <v>0</v>
      </c>
      <c r="AA36" s="44">
        <v>0</v>
      </c>
      <c r="AB36" s="44">
        <v>0</v>
      </c>
      <c r="AC36" s="45">
        <v>0</v>
      </c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</row>
    <row r="37" spans="1:442" s="51" customFormat="1" ht="13.5" x14ac:dyDescent="0.25">
      <c r="A37" s="40">
        <v>1483</v>
      </c>
      <c r="B37" s="41" t="s">
        <v>155</v>
      </c>
      <c r="C37" s="49">
        <v>49079.143600000003</v>
      </c>
      <c r="D37" s="42">
        <v>4.4950000000000002E-5</v>
      </c>
      <c r="E37" s="42">
        <v>4.1860000000000002E-5</v>
      </c>
      <c r="F37" s="43">
        <v>520855</v>
      </c>
      <c r="G37" s="44">
        <v>609150</v>
      </c>
      <c r="H37" s="45">
        <v>447670</v>
      </c>
      <c r="I37" s="43">
        <v>46637</v>
      </c>
      <c r="J37" s="44">
        <v>23501.826837703225</v>
      </c>
      <c r="K37" s="44">
        <v>70138.826837703222</v>
      </c>
      <c r="L37" s="44">
        <v>-13485</v>
      </c>
      <c r="M37" s="45">
        <v>56653.826837703222</v>
      </c>
      <c r="N37" s="43">
        <v>8854</v>
      </c>
      <c r="O37" s="44">
        <v>0</v>
      </c>
      <c r="P37" s="44">
        <v>2922</v>
      </c>
      <c r="Q37" s="44">
        <v>20059.902709134996</v>
      </c>
      <c r="R37" s="45">
        <v>31835.902709134996</v>
      </c>
      <c r="S37" s="43">
        <v>0</v>
      </c>
      <c r="T37" s="44">
        <v>0</v>
      </c>
      <c r="U37" s="44">
        <v>14205</v>
      </c>
      <c r="V37" s="44">
        <v>0</v>
      </c>
      <c r="W37" s="50">
        <v>14205</v>
      </c>
      <c r="X37" s="43">
        <v>27713.902709134996</v>
      </c>
      <c r="Y37" s="44">
        <v>-4122</v>
      </c>
      <c r="Z37" s="44">
        <v>-3677</v>
      </c>
      <c r="AA37" s="44">
        <v>-2284</v>
      </c>
      <c r="AB37" s="44">
        <v>0</v>
      </c>
      <c r="AC37" s="45">
        <v>0</v>
      </c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</row>
    <row r="38" spans="1:442" s="51" customFormat="1" ht="13.5" x14ac:dyDescent="0.25">
      <c r="A38" s="40">
        <v>1484</v>
      </c>
      <c r="B38" s="41" t="s">
        <v>156</v>
      </c>
      <c r="C38" s="49">
        <v>35849.817999999999</v>
      </c>
      <c r="D38" s="42">
        <v>3.349E-5</v>
      </c>
      <c r="E38" s="42">
        <v>3.4480000000000002E-5</v>
      </c>
      <c r="F38" s="43">
        <v>388063</v>
      </c>
      <c r="G38" s="44">
        <v>453847</v>
      </c>
      <c r="H38" s="45">
        <v>333536</v>
      </c>
      <c r="I38" s="43">
        <v>34747</v>
      </c>
      <c r="J38" s="44">
        <v>1143.0019749362737</v>
      </c>
      <c r="K38" s="44">
        <v>35890.001974936276</v>
      </c>
      <c r="L38" s="44">
        <v>-10047</v>
      </c>
      <c r="M38" s="45">
        <v>25843.001974936276</v>
      </c>
      <c r="N38" s="43">
        <v>6597</v>
      </c>
      <c r="O38" s="44">
        <v>0</v>
      </c>
      <c r="P38" s="44">
        <v>2177</v>
      </c>
      <c r="Q38" s="44">
        <v>0</v>
      </c>
      <c r="R38" s="45">
        <v>8774</v>
      </c>
      <c r="S38" s="43">
        <v>0</v>
      </c>
      <c r="T38" s="44">
        <v>0</v>
      </c>
      <c r="U38" s="44">
        <v>10584</v>
      </c>
      <c r="V38" s="44">
        <v>5038.8922506350136</v>
      </c>
      <c r="W38" s="50">
        <v>15622.892250635014</v>
      </c>
      <c r="X38" s="43">
        <v>664.10774936498638</v>
      </c>
      <c r="Y38" s="44">
        <v>-3071</v>
      </c>
      <c r="Z38" s="44">
        <v>-2740</v>
      </c>
      <c r="AA38" s="44">
        <v>-1702</v>
      </c>
      <c r="AB38" s="44">
        <v>0</v>
      </c>
      <c r="AC38" s="45">
        <v>0</v>
      </c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</row>
    <row r="39" spans="1:442" s="51" customFormat="1" ht="13.5" x14ac:dyDescent="0.25">
      <c r="A39" s="40">
        <v>1485</v>
      </c>
      <c r="B39" s="41" t="s">
        <v>157</v>
      </c>
      <c r="C39" s="49">
        <v>80953.264800000004</v>
      </c>
      <c r="D39" s="42">
        <v>7.3640000000000006E-5</v>
      </c>
      <c r="E39" s="42">
        <v>7.1500000000000003E-5</v>
      </c>
      <c r="F39" s="43">
        <v>853298</v>
      </c>
      <c r="G39" s="44">
        <v>997949</v>
      </c>
      <c r="H39" s="45">
        <v>733401</v>
      </c>
      <c r="I39" s="43">
        <v>76405</v>
      </c>
      <c r="J39" s="44">
        <v>50370.389953265134</v>
      </c>
      <c r="K39" s="44">
        <v>126775.38995326514</v>
      </c>
      <c r="L39" s="44">
        <v>-22092</v>
      </c>
      <c r="M39" s="45">
        <v>104683.38995326514</v>
      </c>
      <c r="N39" s="43">
        <v>14505</v>
      </c>
      <c r="O39" s="44">
        <v>0</v>
      </c>
      <c r="P39" s="44">
        <v>4788</v>
      </c>
      <c r="Q39" s="44">
        <v>15717.052393060019</v>
      </c>
      <c r="R39" s="45">
        <v>35010.052393060017</v>
      </c>
      <c r="S39" s="43">
        <v>0</v>
      </c>
      <c r="T39" s="44">
        <v>0</v>
      </c>
      <c r="U39" s="44">
        <v>23272</v>
      </c>
      <c r="V39" s="44">
        <v>0</v>
      </c>
      <c r="W39" s="50">
        <v>23272</v>
      </c>
      <c r="X39" s="43">
        <v>28256.052393060017</v>
      </c>
      <c r="Y39" s="44">
        <v>-6753</v>
      </c>
      <c r="Z39" s="44">
        <v>-6024</v>
      </c>
      <c r="AA39" s="44">
        <v>-3741</v>
      </c>
      <c r="AB39" s="44">
        <v>0</v>
      </c>
      <c r="AC39" s="45">
        <v>0</v>
      </c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</row>
    <row r="40" spans="1:442" s="51" customFormat="1" ht="13.5" x14ac:dyDescent="0.25">
      <c r="A40" s="40">
        <v>1486</v>
      </c>
      <c r="B40" s="41" t="s">
        <v>158</v>
      </c>
      <c r="C40" s="49">
        <v>57882.698000000004</v>
      </c>
      <c r="D40" s="42">
        <v>5.3029999999999999E-5</v>
      </c>
      <c r="E40" s="42">
        <v>5.0899999999999997E-5</v>
      </c>
      <c r="F40" s="43">
        <v>614481</v>
      </c>
      <c r="G40" s="44">
        <v>718648</v>
      </c>
      <c r="H40" s="45">
        <v>528141</v>
      </c>
      <c r="I40" s="43">
        <v>55021</v>
      </c>
      <c r="J40" s="44">
        <v>-2164.5044015614167</v>
      </c>
      <c r="K40" s="44">
        <v>52856.495598438582</v>
      </c>
      <c r="L40" s="44">
        <v>-15909</v>
      </c>
      <c r="M40" s="45">
        <v>36947.495598438582</v>
      </c>
      <c r="N40" s="43">
        <v>10445</v>
      </c>
      <c r="O40" s="44">
        <v>0</v>
      </c>
      <c r="P40" s="44">
        <v>3448</v>
      </c>
      <c r="Q40" s="44">
        <v>14622.23454789501</v>
      </c>
      <c r="R40" s="45">
        <v>28515.234547895008</v>
      </c>
      <c r="S40" s="43">
        <v>0</v>
      </c>
      <c r="T40" s="44">
        <v>0</v>
      </c>
      <c r="U40" s="44">
        <v>16759</v>
      </c>
      <c r="V40" s="44">
        <v>0</v>
      </c>
      <c r="W40" s="50">
        <v>16759</v>
      </c>
      <c r="X40" s="43">
        <v>23652.234547895008</v>
      </c>
      <c r="Y40" s="44">
        <v>-4863</v>
      </c>
      <c r="Z40" s="44">
        <v>-4338</v>
      </c>
      <c r="AA40" s="44">
        <v>-2695</v>
      </c>
      <c r="AB40" s="44">
        <v>0</v>
      </c>
      <c r="AC40" s="45">
        <v>0</v>
      </c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</row>
    <row r="41" spans="1:442" s="51" customFormat="1" ht="13.5" x14ac:dyDescent="0.25">
      <c r="A41" s="40">
        <v>1487</v>
      </c>
      <c r="B41" s="41" t="s">
        <v>159</v>
      </c>
      <c r="C41" s="49">
        <v>198396.6012</v>
      </c>
      <c r="D41" s="42">
        <v>1.7951999999999999E-4</v>
      </c>
      <c r="E41" s="42">
        <v>1.6946999999999999E-4</v>
      </c>
      <c r="F41" s="43">
        <v>2080174</v>
      </c>
      <c r="G41" s="44">
        <v>2432805</v>
      </c>
      <c r="H41" s="45">
        <v>1787890</v>
      </c>
      <c r="I41" s="43">
        <v>186259</v>
      </c>
      <c r="J41" s="44">
        <v>46917.331156594773</v>
      </c>
      <c r="K41" s="44">
        <v>233176.33115659477</v>
      </c>
      <c r="L41" s="44">
        <v>-53856</v>
      </c>
      <c r="M41" s="45">
        <v>179320.33115659477</v>
      </c>
      <c r="N41" s="43">
        <v>35360</v>
      </c>
      <c r="O41" s="44">
        <v>0</v>
      </c>
      <c r="P41" s="44">
        <v>11672</v>
      </c>
      <c r="Q41" s="44">
        <v>67651.388166000004</v>
      </c>
      <c r="R41" s="45">
        <v>114683.388166</v>
      </c>
      <c r="S41" s="43">
        <v>0</v>
      </c>
      <c r="T41" s="44">
        <v>0</v>
      </c>
      <c r="U41" s="44">
        <v>56732</v>
      </c>
      <c r="V41" s="44">
        <v>0</v>
      </c>
      <c r="W41" s="50">
        <v>56732</v>
      </c>
      <c r="X41" s="43">
        <v>98220.388166000004</v>
      </c>
      <c r="Y41" s="44">
        <v>-16463</v>
      </c>
      <c r="Z41" s="44">
        <v>-14685</v>
      </c>
      <c r="AA41" s="44">
        <v>-9121</v>
      </c>
      <c r="AB41" s="44">
        <v>0</v>
      </c>
      <c r="AC41" s="45">
        <v>0</v>
      </c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PW41" s="46"/>
      <c r="PX41" s="46"/>
      <c r="PY41" s="46"/>
      <c r="PZ41" s="46"/>
    </row>
    <row r="42" spans="1:442" s="51" customFormat="1" ht="13.5" x14ac:dyDescent="0.25">
      <c r="A42" s="40">
        <v>1488</v>
      </c>
      <c r="B42" s="41" t="s">
        <v>160</v>
      </c>
      <c r="C42" s="49">
        <v>66640.770400000009</v>
      </c>
      <c r="D42" s="42">
        <v>5.8199999999999998E-5</v>
      </c>
      <c r="E42" s="42">
        <v>6.1210000000000005E-5</v>
      </c>
      <c r="F42" s="43">
        <v>674388</v>
      </c>
      <c r="G42" s="44">
        <v>788710</v>
      </c>
      <c r="H42" s="45">
        <v>579630</v>
      </c>
      <c r="I42" s="43">
        <v>60385</v>
      </c>
      <c r="J42" s="44">
        <v>-22478.57456050413</v>
      </c>
      <c r="K42" s="44">
        <v>37906.42543949587</v>
      </c>
      <c r="L42" s="44">
        <v>-17460</v>
      </c>
      <c r="M42" s="45">
        <v>20446.42543949587</v>
      </c>
      <c r="N42" s="43">
        <v>11464</v>
      </c>
      <c r="O42" s="44">
        <v>0</v>
      </c>
      <c r="P42" s="44">
        <v>3784</v>
      </c>
      <c r="Q42" s="44">
        <v>0</v>
      </c>
      <c r="R42" s="45">
        <v>15248</v>
      </c>
      <c r="S42" s="43">
        <v>0</v>
      </c>
      <c r="T42" s="44">
        <v>0</v>
      </c>
      <c r="U42" s="44">
        <v>18392</v>
      </c>
      <c r="V42" s="44">
        <v>14274.377333140033</v>
      </c>
      <c r="W42" s="50">
        <v>32666.377333140033</v>
      </c>
      <c r="X42" s="43">
        <v>-4364.3773331400334</v>
      </c>
      <c r="Y42" s="44">
        <v>-5337</v>
      </c>
      <c r="Z42" s="44">
        <v>-4761</v>
      </c>
      <c r="AA42" s="44">
        <v>-2956</v>
      </c>
      <c r="AB42" s="44">
        <v>0</v>
      </c>
      <c r="AC42" s="45">
        <v>0</v>
      </c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6"/>
      <c r="NZ42" s="46"/>
      <c r="OA42" s="46"/>
      <c r="OB42" s="46"/>
      <c r="OC42" s="46"/>
      <c r="OD42" s="46"/>
      <c r="OE42" s="46"/>
      <c r="OF42" s="46"/>
      <c r="OG42" s="46"/>
      <c r="OH42" s="46"/>
      <c r="OI42" s="46"/>
      <c r="OJ42" s="46"/>
      <c r="OK42" s="46"/>
      <c r="OL42" s="46"/>
      <c r="OM42" s="46"/>
      <c r="ON42" s="46"/>
      <c r="OO42" s="46"/>
      <c r="OP42" s="46"/>
      <c r="OQ42" s="46"/>
      <c r="OR42" s="46"/>
      <c r="OS42" s="46"/>
      <c r="OT42" s="46"/>
      <c r="OU42" s="46"/>
      <c r="OV42" s="46"/>
      <c r="OW42" s="46"/>
      <c r="OX42" s="46"/>
      <c r="OY42" s="46"/>
      <c r="OZ42" s="46"/>
      <c r="PA42" s="46"/>
      <c r="PB42" s="46"/>
      <c r="PC42" s="46"/>
      <c r="PD42" s="46"/>
      <c r="PE42" s="46"/>
      <c r="PF42" s="46"/>
      <c r="PG42" s="46"/>
      <c r="PH42" s="46"/>
      <c r="PI42" s="46"/>
      <c r="PJ42" s="46"/>
      <c r="PK42" s="46"/>
      <c r="PL42" s="46"/>
      <c r="PM42" s="46"/>
      <c r="PN42" s="46"/>
      <c r="PO42" s="46"/>
      <c r="PP42" s="46"/>
      <c r="PQ42" s="46"/>
      <c r="PR42" s="46"/>
      <c r="PS42" s="46"/>
      <c r="PT42" s="46"/>
      <c r="PU42" s="46"/>
      <c r="PV42" s="46"/>
      <c r="PW42" s="46"/>
      <c r="PX42" s="46"/>
      <c r="PY42" s="46"/>
      <c r="PZ42" s="46"/>
    </row>
    <row r="43" spans="1:442" s="51" customFormat="1" ht="13.5" x14ac:dyDescent="0.25">
      <c r="A43" s="40">
        <v>1489</v>
      </c>
      <c r="B43" s="41" t="s">
        <v>161</v>
      </c>
      <c r="C43" s="49">
        <v>136783.1808</v>
      </c>
      <c r="D43" s="42">
        <v>1.2210000000000001E-4</v>
      </c>
      <c r="E43" s="42">
        <v>1.2012E-4</v>
      </c>
      <c r="F43" s="43">
        <v>1414824</v>
      </c>
      <c r="G43" s="44">
        <v>1654665</v>
      </c>
      <c r="H43" s="45">
        <v>1216028</v>
      </c>
      <c r="I43" s="43">
        <v>126684</v>
      </c>
      <c r="J43" s="44">
        <v>-1635.2053824751019</v>
      </c>
      <c r="K43" s="44">
        <v>125048.79461752489</v>
      </c>
      <c r="L43" s="44">
        <v>-36630</v>
      </c>
      <c r="M43" s="45">
        <v>88418.794617524894</v>
      </c>
      <c r="N43" s="43">
        <v>24050</v>
      </c>
      <c r="O43" s="44">
        <v>0</v>
      </c>
      <c r="P43" s="44">
        <v>7938</v>
      </c>
      <c r="Q43" s="44">
        <v>17989.494449970101</v>
      </c>
      <c r="R43" s="45">
        <v>49977.494449970101</v>
      </c>
      <c r="S43" s="43">
        <v>0</v>
      </c>
      <c r="T43" s="44">
        <v>0</v>
      </c>
      <c r="U43" s="44">
        <v>38586</v>
      </c>
      <c r="V43" s="44">
        <v>0</v>
      </c>
      <c r="W43" s="50">
        <v>38586</v>
      </c>
      <c r="X43" s="43">
        <v>38780.494449970101</v>
      </c>
      <c r="Y43" s="44">
        <v>-11197</v>
      </c>
      <c r="Z43" s="44">
        <v>-9988</v>
      </c>
      <c r="AA43" s="44">
        <v>-6204</v>
      </c>
      <c r="AB43" s="44">
        <v>0</v>
      </c>
      <c r="AC43" s="45">
        <v>0</v>
      </c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PW43" s="46"/>
      <c r="PX43" s="46"/>
      <c r="PY43" s="46"/>
      <c r="PZ43" s="46"/>
    </row>
    <row r="44" spans="1:442" s="51" customFormat="1" ht="13.5" x14ac:dyDescent="0.25">
      <c r="A44" s="40">
        <v>1490</v>
      </c>
      <c r="B44" s="41" t="s">
        <v>162</v>
      </c>
      <c r="C44" s="49">
        <v>94765.7264</v>
      </c>
      <c r="D44" s="42">
        <v>8.7310000000000003E-5</v>
      </c>
      <c r="E44" s="42">
        <v>8.5900000000000001E-5</v>
      </c>
      <c r="F44" s="43">
        <v>1011698</v>
      </c>
      <c r="G44" s="44">
        <v>1183201</v>
      </c>
      <c r="H44" s="45">
        <v>869545</v>
      </c>
      <c r="I44" s="43">
        <v>90588</v>
      </c>
      <c r="J44" s="44">
        <v>-29255.018868550607</v>
      </c>
      <c r="K44" s="44">
        <v>61332.981131449393</v>
      </c>
      <c r="L44" s="44">
        <v>-26193</v>
      </c>
      <c r="M44" s="45">
        <v>35139.981131449393</v>
      </c>
      <c r="N44" s="43">
        <v>17197</v>
      </c>
      <c r="O44" s="44">
        <v>0</v>
      </c>
      <c r="P44" s="44">
        <v>5677</v>
      </c>
      <c r="Q44" s="44">
        <v>11307.054031515005</v>
      </c>
      <c r="R44" s="45">
        <v>34181.054031515006</v>
      </c>
      <c r="S44" s="43">
        <v>0</v>
      </c>
      <c r="T44" s="44">
        <v>0</v>
      </c>
      <c r="U44" s="44">
        <v>27592</v>
      </c>
      <c r="V44" s="44">
        <v>0</v>
      </c>
      <c r="W44" s="50">
        <v>27592</v>
      </c>
      <c r="X44" s="43">
        <v>26174.054031515006</v>
      </c>
      <c r="Y44" s="44">
        <v>-8007</v>
      </c>
      <c r="Z44" s="44">
        <v>-7142</v>
      </c>
      <c r="AA44" s="44">
        <v>-4436</v>
      </c>
      <c r="AB44" s="44">
        <v>0</v>
      </c>
      <c r="AC44" s="45">
        <v>0</v>
      </c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PW44" s="46"/>
      <c r="PX44" s="46"/>
      <c r="PY44" s="46"/>
      <c r="PZ44" s="46"/>
    </row>
    <row r="45" spans="1:442" s="51" customFormat="1" ht="13.5" x14ac:dyDescent="0.25">
      <c r="A45" s="40">
        <v>1491</v>
      </c>
      <c r="B45" s="41" t="s">
        <v>163</v>
      </c>
      <c r="C45" s="49">
        <v>52269.888399999996</v>
      </c>
      <c r="D45" s="42">
        <v>4.723E-5</v>
      </c>
      <c r="E45" s="42">
        <v>4.7290000000000003E-5</v>
      </c>
      <c r="F45" s="43">
        <v>547274</v>
      </c>
      <c r="G45" s="44">
        <v>640048</v>
      </c>
      <c r="H45" s="45">
        <v>470377</v>
      </c>
      <c r="I45" s="43">
        <v>49003</v>
      </c>
      <c r="J45" s="44">
        <v>-2641.8780084593745</v>
      </c>
      <c r="K45" s="44">
        <v>46361.121991540625</v>
      </c>
      <c r="L45" s="44">
        <v>-14169</v>
      </c>
      <c r="M45" s="45">
        <v>32192.121991540625</v>
      </c>
      <c r="N45" s="43">
        <v>9303</v>
      </c>
      <c r="O45" s="44">
        <v>0</v>
      </c>
      <c r="P45" s="44">
        <v>3071</v>
      </c>
      <c r="Q45" s="44">
        <v>1715.2128392349796</v>
      </c>
      <c r="R45" s="45">
        <v>14089.21283923498</v>
      </c>
      <c r="S45" s="43">
        <v>0</v>
      </c>
      <c r="T45" s="44">
        <v>0</v>
      </c>
      <c r="U45" s="44">
        <v>14926</v>
      </c>
      <c r="V45" s="44">
        <v>0</v>
      </c>
      <c r="W45" s="50">
        <v>14926</v>
      </c>
      <c r="X45" s="43">
        <v>9757.2128392349805</v>
      </c>
      <c r="Y45" s="44">
        <v>-4331</v>
      </c>
      <c r="Z45" s="44">
        <v>-3864</v>
      </c>
      <c r="AA45" s="44">
        <v>-2399</v>
      </c>
      <c r="AB45" s="44">
        <v>0</v>
      </c>
      <c r="AC45" s="45">
        <v>0</v>
      </c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</row>
    <row r="46" spans="1:442" s="51" customFormat="1" ht="13.5" x14ac:dyDescent="0.25">
      <c r="A46" s="40">
        <v>1492</v>
      </c>
      <c r="B46" s="41" t="s">
        <v>164</v>
      </c>
      <c r="C46" s="49">
        <v>1140409.6288000001</v>
      </c>
      <c r="D46" s="42">
        <v>1.1443499999999999E-3</v>
      </c>
      <c r="E46" s="42">
        <v>1.14434E-3</v>
      </c>
      <c r="F46" s="43">
        <v>13260067</v>
      </c>
      <c r="G46" s="44">
        <v>15507912</v>
      </c>
      <c r="H46" s="45">
        <v>11396901</v>
      </c>
      <c r="I46" s="43">
        <v>1187311</v>
      </c>
      <c r="J46" s="44">
        <v>-218353.35396981612</v>
      </c>
      <c r="K46" s="44">
        <v>968957.64603018388</v>
      </c>
      <c r="L46" s="44">
        <v>-343305</v>
      </c>
      <c r="M46" s="45">
        <v>625652.64603018388</v>
      </c>
      <c r="N46" s="43">
        <v>225403</v>
      </c>
      <c r="O46" s="44">
        <v>0</v>
      </c>
      <c r="P46" s="44">
        <v>74401</v>
      </c>
      <c r="Q46" s="44">
        <v>0</v>
      </c>
      <c r="R46" s="45">
        <v>299804</v>
      </c>
      <c r="S46" s="43">
        <v>0</v>
      </c>
      <c r="T46" s="44">
        <v>0</v>
      </c>
      <c r="U46" s="44">
        <v>361637</v>
      </c>
      <c r="V46" s="44">
        <v>12742.184567485328</v>
      </c>
      <c r="W46" s="50">
        <v>374379.18456748535</v>
      </c>
      <c r="X46" s="43">
        <v>182117.81543251468</v>
      </c>
      <c r="Y46" s="44">
        <v>-104944</v>
      </c>
      <c r="Z46" s="44">
        <v>-93613</v>
      </c>
      <c r="AA46" s="44">
        <v>-58136.000000000029</v>
      </c>
      <c r="AB46" s="44">
        <v>0</v>
      </c>
      <c r="AC46" s="45">
        <v>0</v>
      </c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</row>
    <row r="47" spans="1:442" s="51" customFormat="1" ht="13.5" x14ac:dyDescent="0.25">
      <c r="A47" s="40">
        <v>1994</v>
      </c>
      <c r="B47" s="41" t="s">
        <v>165</v>
      </c>
      <c r="C47" s="49">
        <v>4459210.7736</v>
      </c>
      <c r="D47" s="42">
        <v>4.4791500000000003E-3</v>
      </c>
      <c r="E47" s="42">
        <v>4.5166399999999997E-3</v>
      </c>
      <c r="F47" s="43">
        <v>51901803</v>
      </c>
      <c r="G47" s="44">
        <v>60700190</v>
      </c>
      <c r="H47" s="45">
        <v>44609105</v>
      </c>
      <c r="I47" s="43">
        <v>4647304</v>
      </c>
      <c r="J47" s="44">
        <v>-844011.30269178271</v>
      </c>
      <c r="K47" s="44">
        <v>3803292.6973082172</v>
      </c>
      <c r="L47" s="44">
        <v>-1343745</v>
      </c>
      <c r="M47" s="45">
        <v>2459547.6973082172</v>
      </c>
      <c r="N47" s="43">
        <v>882260</v>
      </c>
      <c r="O47" s="44">
        <v>0</v>
      </c>
      <c r="P47" s="44">
        <v>291215</v>
      </c>
      <c r="Q47" s="44">
        <v>0</v>
      </c>
      <c r="R47" s="45">
        <v>1173475</v>
      </c>
      <c r="S47" s="43">
        <v>0</v>
      </c>
      <c r="T47" s="44">
        <v>0</v>
      </c>
      <c r="U47" s="44">
        <v>1415500</v>
      </c>
      <c r="V47" s="44">
        <v>275859.83617048163</v>
      </c>
      <c r="W47" s="50">
        <v>1691359.8361704815</v>
      </c>
      <c r="X47" s="43">
        <v>486849.16382951837</v>
      </c>
      <c r="Y47" s="44">
        <v>-410766</v>
      </c>
      <c r="Z47" s="44">
        <v>-366413</v>
      </c>
      <c r="AA47" s="44">
        <v>-227554.99999999988</v>
      </c>
      <c r="AB47" s="44">
        <v>0</v>
      </c>
      <c r="AC47" s="45">
        <v>0</v>
      </c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</row>
    <row r="48" spans="1:442" s="51" customFormat="1" ht="13.5" x14ac:dyDescent="0.25">
      <c r="A48" s="40">
        <v>3022</v>
      </c>
      <c r="B48" s="41" t="s">
        <v>166</v>
      </c>
      <c r="C48" s="49">
        <v>5456705.8644000003</v>
      </c>
      <c r="D48" s="42">
        <v>4.7061799999999999E-3</v>
      </c>
      <c r="E48" s="42">
        <v>4.6734200000000002E-3</v>
      </c>
      <c r="F48" s="43">
        <v>54532496</v>
      </c>
      <c r="G48" s="44">
        <v>63776837</v>
      </c>
      <c r="H48" s="45">
        <v>46870160</v>
      </c>
      <c r="I48" s="43">
        <v>4882857</v>
      </c>
      <c r="J48" s="44">
        <v>404082.32871444034</v>
      </c>
      <c r="K48" s="44">
        <v>5286939.3287144406</v>
      </c>
      <c r="L48" s="44">
        <v>-1411854</v>
      </c>
      <c r="M48" s="45">
        <v>3875085.3287144406</v>
      </c>
      <c r="N48" s="43">
        <v>926978</v>
      </c>
      <c r="O48" s="44">
        <v>0</v>
      </c>
      <c r="P48" s="44">
        <v>305975</v>
      </c>
      <c r="Q48" s="44">
        <v>526013.74488408852</v>
      </c>
      <c r="R48" s="45">
        <v>1758966.7448840886</v>
      </c>
      <c r="S48" s="43">
        <v>0</v>
      </c>
      <c r="T48" s="44">
        <v>0</v>
      </c>
      <c r="U48" s="44">
        <v>1487246</v>
      </c>
      <c r="V48" s="44">
        <v>0</v>
      </c>
      <c r="W48" s="50">
        <v>1487246</v>
      </c>
      <c r="X48" s="43">
        <v>1327381.7448840886</v>
      </c>
      <c r="Y48" s="44">
        <v>-431586</v>
      </c>
      <c r="Z48" s="44">
        <v>-384985</v>
      </c>
      <c r="AA48" s="44">
        <v>-239090</v>
      </c>
      <c r="AB48" s="44">
        <v>0</v>
      </c>
      <c r="AC48" s="45">
        <v>0</v>
      </c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</row>
    <row r="49" spans="1:442" s="51" customFormat="1" ht="13.5" x14ac:dyDescent="0.25">
      <c r="A49" s="40">
        <v>3023</v>
      </c>
      <c r="B49" s="41" t="s">
        <v>167</v>
      </c>
      <c r="C49" s="49">
        <v>4515696.1875999998</v>
      </c>
      <c r="D49" s="42">
        <v>3.8861299999999998E-3</v>
      </c>
      <c r="E49" s="42">
        <v>3.9113899999999998E-3</v>
      </c>
      <c r="F49" s="43">
        <v>45030230</v>
      </c>
      <c r="G49" s="44">
        <v>52663748</v>
      </c>
      <c r="H49" s="45">
        <v>38703053</v>
      </c>
      <c r="I49" s="43">
        <v>4032021</v>
      </c>
      <c r="J49" s="44">
        <v>-61788.764947062678</v>
      </c>
      <c r="K49" s="44">
        <v>3970232.2350529372</v>
      </c>
      <c r="L49" s="44">
        <v>-1165839</v>
      </c>
      <c r="M49" s="45">
        <v>2804393.2350529372</v>
      </c>
      <c r="N49" s="43">
        <v>765453</v>
      </c>
      <c r="O49" s="44">
        <v>0</v>
      </c>
      <c r="P49" s="44">
        <v>252659</v>
      </c>
      <c r="Q49" s="44">
        <v>127414.18073368483</v>
      </c>
      <c r="R49" s="45">
        <v>1145526.1807336849</v>
      </c>
      <c r="S49" s="43">
        <v>0</v>
      </c>
      <c r="T49" s="44">
        <v>0</v>
      </c>
      <c r="U49" s="44">
        <v>1228094</v>
      </c>
      <c r="V49" s="44">
        <v>0</v>
      </c>
      <c r="W49" s="50">
        <v>1228094</v>
      </c>
      <c r="X49" s="43">
        <v>789144.1807336848</v>
      </c>
      <c r="Y49" s="44">
        <v>-356382</v>
      </c>
      <c r="Z49" s="44">
        <v>-317902</v>
      </c>
      <c r="AA49" s="44">
        <v>-197427.99999999988</v>
      </c>
      <c r="AB49" s="44">
        <v>0</v>
      </c>
      <c r="AC49" s="45">
        <v>0</v>
      </c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</row>
    <row r="50" spans="1:442" s="51" customFormat="1" ht="13.5" x14ac:dyDescent="0.25">
      <c r="A50" s="40">
        <v>3024</v>
      </c>
      <c r="B50" s="41" t="s">
        <v>168</v>
      </c>
      <c r="C50" s="49">
        <v>1643009.0992000001</v>
      </c>
      <c r="D50" s="42">
        <v>1.4027899999999999E-3</v>
      </c>
      <c r="E50" s="42">
        <v>1.4191200000000001E-3</v>
      </c>
      <c r="F50" s="43">
        <v>16254720</v>
      </c>
      <c r="G50" s="44">
        <v>19010218</v>
      </c>
      <c r="H50" s="45">
        <v>13970777</v>
      </c>
      <c r="I50" s="43">
        <v>1455453</v>
      </c>
      <c r="J50" s="44">
        <v>-133107.57290055905</v>
      </c>
      <c r="K50" s="44">
        <v>1322345.4270994409</v>
      </c>
      <c r="L50" s="44">
        <v>-420837</v>
      </c>
      <c r="M50" s="45">
        <v>901508.42709944095</v>
      </c>
      <c r="N50" s="43">
        <v>276308</v>
      </c>
      <c r="O50" s="44">
        <v>0</v>
      </c>
      <c r="P50" s="44">
        <v>91203</v>
      </c>
      <c r="Q50" s="44">
        <v>9481.6928168540471</v>
      </c>
      <c r="R50" s="45">
        <v>376992.69281685405</v>
      </c>
      <c r="S50" s="43">
        <v>0</v>
      </c>
      <c r="T50" s="44">
        <v>0</v>
      </c>
      <c r="U50" s="44">
        <v>443309</v>
      </c>
      <c r="V50" s="44">
        <v>0</v>
      </c>
      <c r="W50" s="50">
        <v>443309</v>
      </c>
      <c r="X50" s="43">
        <v>248348.69281685405</v>
      </c>
      <c r="Y50" s="44">
        <v>-128644</v>
      </c>
      <c r="Z50" s="44">
        <v>-114754</v>
      </c>
      <c r="AA50" s="44">
        <v>-71267</v>
      </c>
      <c r="AB50" s="44">
        <v>0</v>
      </c>
      <c r="AC50" s="45">
        <v>0</v>
      </c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</row>
    <row r="51" spans="1:442" s="51" customFormat="1" ht="13.5" x14ac:dyDescent="0.25">
      <c r="A51" s="40">
        <v>3025</v>
      </c>
      <c r="B51" s="41" t="s">
        <v>169</v>
      </c>
      <c r="C51" s="49">
        <v>3710919.3832</v>
      </c>
      <c r="D51" s="42">
        <v>3.24421E-3</v>
      </c>
      <c r="E51" s="42">
        <v>3.2113699999999998E-3</v>
      </c>
      <c r="F51" s="43">
        <v>37592032</v>
      </c>
      <c r="G51" s="44">
        <v>43964628</v>
      </c>
      <c r="H51" s="45">
        <v>32309993</v>
      </c>
      <c r="I51" s="43">
        <v>3366002</v>
      </c>
      <c r="J51" s="44">
        <v>645194.15639616898</v>
      </c>
      <c r="K51" s="44">
        <v>4011196.1563961692</v>
      </c>
      <c r="L51" s="44">
        <v>-973263</v>
      </c>
      <c r="M51" s="45">
        <v>3037933.1563961692</v>
      </c>
      <c r="N51" s="43">
        <v>639013</v>
      </c>
      <c r="O51" s="44">
        <v>0</v>
      </c>
      <c r="P51" s="44">
        <v>210924</v>
      </c>
      <c r="Q51" s="44">
        <v>398420.39908328571</v>
      </c>
      <c r="R51" s="45">
        <v>1248357.3990832856</v>
      </c>
      <c r="S51" s="43">
        <v>0</v>
      </c>
      <c r="T51" s="44">
        <v>0</v>
      </c>
      <c r="U51" s="44">
        <v>1025235</v>
      </c>
      <c r="V51" s="44">
        <v>0</v>
      </c>
      <c r="W51" s="50">
        <v>1025235</v>
      </c>
      <c r="X51" s="43">
        <v>950844.39908328571</v>
      </c>
      <c r="Y51" s="44">
        <v>-297514</v>
      </c>
      <c r="Z51" s="44">
        <v>-265390</v>
      </c>
      <c r="AA51" s="44">
        <v>-164818.00000000012</v>
      </c>
      <c r="AB51" s="44">
        <v>0</v>
      </c>
      <c r="AC51" s="45">
        <v>0</v>
      </c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</row>
    <row r="52" spans="1:442" s="51" customFormat="1" ht="13.5" x14ac:dyDescent="0.25">
      <c r="A52" s="40">
        <v>3026</v>
      </c>
      <c r="B52" s="41" t="s">
        <v>170</v>
      </c>
      <c r="C52" s="49">
        <v>4100909.7244000002</v>
      </c>
      <c r="D52" s="42">
        <v>3.5169099999999998E-3</v>
      </c>
      <c r="E52" s="42">
        <v>3.5299799999999998E-3</v>
      </c>
      <c r="F52" s="43">
        <v>40751922</v>
      </c>
      <c r="G52" s="44">
        <v>47660182</v>
      </c>
      <c r="H52" s="45">
        <v>35025888</v>
      </c>
      <c r="I52" s="43">
        <v>3648940</v>
      </c>
      <c r="J52" s="44">
        <v>-51553.537537798402</v>
      </c>
      <c r="K52" s="44">
        <v>3597386.4624622017</v>
      </c>
      <c r="L52" s="44">
        <v>-1055073</v>
      </c>
      <c r="M52" s="45">
        <v>2542313.4624622017</v>
      </c>
      <c r="N52" s="43">
        <v>692727</v>
      </c>
      <c r="O52" s="44">
        <v>0</v>
      </c>
      <c r="P52" s="44">
        <v>228654</v>
      </c>
      <c r="Q52" s="44">
        <v>180795.46855079505</v>
      </c>
      <c r="R52" s="45">
        <v>1102176.468550795</v>
      </c>
      <c r="S52" s="43">
        <v>0</v>
      </c>
      <c r="T52" s="44">
        <v>0</v>
      </c>
      <c r="U52" s="44">
        <v>1111413</v>
      </c>
      <c r="V52" s="44">
        <v>0</v>
      </c>
      <c r="W52" s="50">
        <v>1111413</v>
      </c>
      <c r="X52" s="43">
        <v>779654.46855079499</v>
      </c>
      <c r="Y52" s="44">
        <v>-322522</v>
      </c>
      <c r="Z52" s="44">
        <v>-287698</v>
      </c>
      <c r="AA52" s="44">
        <v>-178671</v>
      </c>
      <c r="AB52" s="44">
        <v>0</v>
      </c>
      <c r="AC52" s="45">
        <v>0</v>
      </c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</row>
    <row r="53" spans="1:442" s="51" customFormat="1" ht="13.5" x14ac:dyDescent="0.25">
      <c r="A53" s="40">
        <v>3027</v>
      </c>
      <c r="B53" s="41" t="s">
        <v>171</v>
      </c>
      <c r="C53" s="49">
        <v>5052119.5316000003</v>
      </c>
      <c r="D53" s="42">
        <v>4.3527499999999998E-3</v>
      </c>
      <c r="E53" s="42">
        <v>4.3774499999999997E-3</v>
      </c>
      <c r="F53" s="43">
        <v>50437153</v>
      </c>
      <c r="G53" s="44">
        <v>58987252</v>
      </c>
      <c r="H53" s="45">
        <v>43350252</v>
      </c>
      <c r="I53" s="43">
        <v>4516159</v>
      </c>
      <c r="J53" s="44">
        <v>101571.46294162644</v>
      </c>
      <c r="K53" s="44">
        <v>4617730.4629416261</v>
      </c>
      <c r="L53" s="44">
        <v>-1305825</v>
      </c>
      <c r="M53" s="45">
        <v>3311905.4629416261</v>
      </c>
      <c r="N53" s="43">
        <v>857363</v>
      </c>
      <c r="O53" s="44">
        <v>0</v>
      </c>
      <c r="P53" s="44">
        <v>282997</v>
      </c>
      <c r="Q53" s="44">
        <v>161237.55230607576</v>
      </c>
      <c r="R53" s="45">
        <v>1301597.5523060758</v>
      </c>
      <c r="S53" s="43">
        <v>0</v>
      </c>
      <c r="T53" s="44">
        <v>0</v>
      </c>
      <c r="U53" s="44">
        <v>1375555</v>
      </c>
      <c r="V53" s="44">
        <v>0</v>
      </c>
      <c r="W53" s="50">
        <v>1375555</v>
      </c>
      <c r="X53" s="43">
        <v>902423.55230607581</v>
      </c>
      <c r="Y53" s="44">
        <v>-399174</v>
      </c>
      <c r="Z53" s="44">
        <v>-356073</v>
      </c>
      <c r="AA53" s="44">
        <v>-221134</v>
      </c>
      <c r="AB53" s="44">
        <v>0</v>
      </c>
      <c r="AC53" s="45">
        <v>0</v>
      </c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</row>
    <row r="54" spans="1:442" s="51" customFormat="1" ht="13.5" x14ac:dyDescent="0.25">
      <c r="A54" s="40">
        <v>3028</v>
      </c>
      <c r="B54" s="41" t="s">
        <v>172</v>
      </c>
      <c r="C54" s="49">
        <v>4002728.0728000002</v>
      </c>
      <c r="D54" s="42">
        <v>3.4346099999999998E-3</v>
      </c>
      <c r="E54" s="42">
        <v>3.4577700000000002E-3</v>
      </c>
      <c r="F54" s="43">
        <v>39798277</v>
      </c>
      <c r="G54" s="44">
        <v>46544875</v>
      </c>
      <c r="H54" s="45">
        <v>34206239</v>
      </c>
      <c r="I54" s="43">
        <v>3563550</v>
      </c>
      <c r="J54" s="44">
        <v>61051.718930963842</v>
      </c>
      <c r="K54" s="44">
        <v>3624601.7189309639</v>
      </c>
      <c r="L54" s="44">
        <v>-1030383</v>
      </c>
      <c r="M54" s="45">
        <v>2594218.7189309639</v>
      </c>
      <c r="N54" s="43">
        <v>676517</v>
      </c>
      <c r="O54" s="44">
        <v>0</v>
      </c>
      <c r="P54" s="44">
        <v>223303</v>
      </c>
      <c r="Q54" s="44">
        <v>113482.88205528306</v>
      </c>
      <c r="R54" s="45">
        <v>1013302.8820552831</v>
      </c>
      <c r="S54" s="43">
        <v>0</v>
      </c>
      <c r="T54" s="44">
        <v>0</v>
      </c>
      <c r="U54" s="44">
        <v>1085405</v>
      </c>
      <c r="V54" s="44">
        <v>0</v>
      </c>
      <c r="W54" s="50">
        <v>1085405</v>
      </c>
      <c r="X54" s="43">
        <v>698327.88205528306</v>
      </c>
      <c r="Y54" s="44">
        <v>-314975</v>
      </c>
      <c r="Z54" s="44">
        <v>-280965</v>
      </c>
      <c r="AA54" s="44">
        <v>-174490</v>
      </c>
      <c r="AB54" s="44">
        <v>0</v>
      </c>
      <c r="AC54" s="45">
        <v>0</v>
      </c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</row>
    <row r="55" spans="1:442" s="51" customFormat="1" ht="13.5" x14ac:dyDescent="0.25">
      <c r="A55" s="40">
        <v>3029</v>
      </c>
      <c r="B55" s="41" t="s">
        <v>173</v>
      </c>
      <c r="C55" s="49">
        <v>2550419.1892000004</v>
      </c>
      <c r="D55" s="42">
        <v>2.1756800000000001E-3</v>
      </c>
      <c r="E55" s="42">
        <v>2.2074E-3</v>
      </c>
      <c r="F55" s="43">
        <v>25210523</v>
      </c>
      <c r="G55" s="44">
        <v>29484208</v>
      </c>
      <c r="H55" s="45">
        <v>21668204</v>
      </c>
      <c r="I55" s="43">
        <v>2257358</v>
      </c>
      <c r="J55" s="44">
        <v>-192662.24250428259</v>
      </c>
      <c r="K55" s="44">
        <v>2064695.7574957174</v>
      </c>
      <c r="L55" s="44">
        <v>-652704</v>
      </c>
      <c r="M55" s="45">
        <v>1411991.7574957174</v>
      </c>
      <c r="N55" s="43">
        <v>428545</v>
      </c>
      <c r="O55" s="44">
        <v>0</v>
      </c>
      <c r="P55" s="44">
        <v>141453</v>
      </c>
      <c r="Q55" s="44">
        <v>0</v>
      </c>
      <c r="R55" s="45">
        <v>569998</v>
      </c>
      <c r="S55" s="43">
        <v>0</v>
      </c>
      <c r="T55" s="44">
        <v>0</v>
      </c>
      <c r="U55" s="44">
        <v>687558</v>
      </c>
      <c r="V55" s="44">
        <v>22320.190766879008</v>
      </c>
      <c r="W55" s="50">
        <v>709878.19076687901</v>
      </c>
      <c r="X55" s="43">
        <v>348154.80923312099</v>
      </c>
      <c r="Y55" s="44">
        <v>-199523</v>
      </c>
      <c r="Z55" s="44">
        <v>-177980</v>
      </c>
      <c r="AA55" s="44">
        <v>-110532</v>
      </c>
      <c r="AB55" s="44">
        <v>0</v>
      </c>
      <c r="AC55" s="45">
        <v>0</v>
      </c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</row>
    <row r="56" spans="1:442" s="51" customFormat="1" ht="13.5" x14ac:dyDescent="0.25">
      <c r="A56" s="40">
        <v>3030</v>
      </c>
      <c r="B56" s="41" t="s">
        <v>174</v>
      </c>
      <c r="C56" s="49">
        <v>538487.20079999999</v>
      </c>
      <c r="D56" s="42">
        <v>4.6264E-4</v>
      </c>
      <c r="E56" s="42">
        <v>4.6156000000000002E-4</v>
      </c>
      <c r="F56" s="43">
        <v>5360805</v>
      </c>
      <c r="G56" s="44">
        <v>6269568</v>
      </c>
      <c r="H56" s="45">
        <v>4607561</v>
      </c>
      <c r="I56" s="43">
        <v>480008</v>
      </c>
      <c r="J56" s="44">
        <v>13407.309546280096</v>
      </c>
      <c r="K56" s="44">
        <v>493415.30954628007</v>
      </c>
      <c r="L56" s="44">
        <v>-138792</v>
      </c>
      <c r="M56" s="45">
        <v>354623.30954628007</v>
      </c>
      <c r="N56" s="43">
        <v>91126</v>
      </c>
      <c r="O56" s="44">
        <v>0</v>
      </c>
      <c r="P56" s="44">
        <v>30079</v>
      </c>
      <c r="Q56" s="44">
        <v>39982.911641719882</v>
      </c>
      <c r="R56" s="45">
        <v>161187.91164171987</v>
      </c>
      <c r="S56" s="43">
        <v>0</v>
      </c>
      <c r="T56" s="44">
        <v>0</v>
      </c>
      <c r="U56" s="44">
        <v>146203</v>
      </c>
      <c r="V56" s="44">
        <v>0</v>
      </c>
      <c r="W56" s="50">
        <v>146203</v>
      </c>
      <c r="X56" s="43">
        <v>118760.91164171988</v>
      </c>
      <c r="Y56" s="44">
        <v>-42427</v>
      </c>
      <c r="Z56" s="44">
        <v>-37846</v>
      </c>
      <c r="AA56" s="44">
        <v>-23503.000000000015</v>
      </c>
      <c r="AB56" s="44">
        <v>0</v>
      </c>
      <c r="AC56" s="45">
        <v>0</v>
      </c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PW56" s="46"/>
      <c r="PX56" s="46"/>
      <c r="PY56" s="46"/>
      <c r="PZ56" s="46"/>
    </row>
    <row r="57" spans="1:442" s="51" customFormat="1" ht="13.5" x14ac:dyDescent="0.25">
      <c r="A57" s="40">
        <v>3031</v>
      </c>
      <c r="B57" s="41" t="s">
        <v>175</v>
      </c>
      <c r="C57" s="49">
        <v>5194538.9800000004</v>
      </c>
      <c r="D57" s="42">
        <v>4.4280300000000003E-3</v>
      </c>
      <c r="E57" s="42">
        <v>4.4713000000000001E-3</v>
      </c>
      <c r="F57" s="43">
        <v>51309454</v>
      </c>
      <c r="G57" s="44">
        <v>60007426</v>
      </c>
      <c r="H57" s="45">
        <v>44099986</v>
      </c>
      <c r="I57" s="43">
        <v>4594265</v>
      </c>
      <c r="J57" s="44">
        <v>-66790.783904680808</v>
      </c>
      <c r="K57" s="44">
        <v>4527474.216095319</v>
      </c>
      <c r="L57" s="44">
        <v>-1328409</v>
      </c>
      <c r="M57" s="45">
        <v>3199065.216095319</v>
      </c>
      <c r="N57" s="43">
        <v>872191</v>
      </c>
      <c r="O57" s="44">
        <v>0</v>
      </c>
      <c r="P57" s="44">
        <v>287891</v>
      </c>
      <c r="Q57" s="44">
        <v>83391.11003979668</v>
      </c>
      <c r="R57" s="45">
        <v>1243473.1100397967</v>
      </c>
      <c r="S57" s="43">
        <v>0</v>
      </c>
      <c r="T57" s="44">
        <v>0</v>
      </c>
      <c r="U57" s="44">
        <v>1399345</v>
      </c>
      <c r="V57" s="44">
        <v>0</v>
      </c>
      <c r="W57" s="50">
        <v>1399345</v>
      </c>
      <c r="X57" s="43">
        <v>837395.11003979668</v>
      </c>
      <c r="Y57" s="44">
        <v>-406078</v>
      </c>
      <c r="Z57" s="44">
        <v>-362231</v>
      </c>
      <c r="AA57" s="44">
        <v>-224958</v>
      </c>
      <c r="AB57" s="44">
        <v>0</v>
      </c>
      <c r="AC57" s="45">
        <v>0</v>
      </c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PW57" s="46"/>
      <c r="PX57" s="46"/>
      <c r="PY57" s="46"/>
      <c r="PZ57" s="46"/>
    </row>
    <row r="58" spans="1:442" s="51" customFormat="1" ht="13.5" x14ac:dyDescent="0.25">
      <c r="A58" s="40">
        <v>3033</v>
      </c>
      <c r="B58" s="41" t="s">
        <v>176</v>
      </c>
      <c r="C58" s="49">
        <v>4127845.3</v>
      </c>
      <c r="D58" s="42">
        <v>3.5288300000000002E-3</v>
      </c>
      <c r="E58" s="42">
        <v>3.5512999999999999E-3</v>
      </c>
      <c r="F58" s="43">
        <v>40890044</v>
      </c>
      <c r="G58" s="44">
        <v>47821719</v>
      </c>
      <c r="H58" s="45">
        <v>35144603</v>
      </c>
      <c r="I58" s="43">
        <v>3661308</v>
      </c>
      <c r="J58" s="44">
        <v>-48470.532162476302</v>
      </c>
      <c r="K58" s="44">
        <v>3612837.4678375237</v>
      </c>
      <c r="L58" s="44">
        <v>-1058649</v>
      </c>
      <c r="M58" s="45">
        <v>2554188.4678375237</v>
      </c>
      <c r="N58" s="43">
        <v>695075</v>
      </c>
      <c r="O58" s="44">
        <v>0</v>
      </c>
      <c r="P58" s="44">
        <v>229429</v>
      </c>
      <c r="Q58" s="44">
        <v>132153.05696299655</v>
      </c>
      <c r="R58" s="45">
        <v>1056657.0569629965</v>
      </c>
      <c r="S58" s="43">
        <v>0</v>
      </c>
      <c r="T58" s="44">
        <v>0</v>
      </c>
      <c r="U58" s="44">
        <v>1115180</v>
      </c>
      <c r="V58" s="44">
        <v>0</v>
      </c>
      <c r="W58" s="50">
        <v>1115180</v>
      </c>
      <c r="X58" s="43">
        <v>733042.05696299649</v>
      </c>
      <c r="Y58" s="44">
        <v>-323615</v>
      </c>
      <c r="Z58" s="44">
        <v>-288673</v>
      </c>
      <c r="AA58" s="44">
        <v>-179277</v>
      </c>
      <c r="AB58" s="44">
        <v>0</v>
      </c>
      <c r="AC58" s="45">
        <v>0</v>
      </c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  <c r="NF58" s="46"/>
      <c r="NG58" s="46"/>
      <c r="NH58" s="46"/>
      <c r="NI58" s="46"/>
      <c r="NJ58" s="46"/>
      <c r="NK58" s="46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  <c r="OH58" s="46"/>
      <c r="OI58" s="46"/>
      <c r="OJ58" s="46"/>
      <c r="OK58" s="46"/>
      <c r="OL58" s="46"/>
      <c r="OM58" s="46"/>
      <c r="ON58" s="46"/>
      <c r="OO58" s="46"/>
      <c r="OP58" s="46"/>
      <c r="OQ58" s="46"/>
      <c r="OR58" s="46"/>
      <c r="OS58" s="46"/>
      <c r="OT58" s="46"/>
      <c r="OU58" s="46"/>
      <c r="OV58" s="46"/>
      <c r="OW58" s="46"/>
      <c r="OX58" s="46"/>
      <c r="OY58" s="46"/>
      <c r="OZ58" s="46"/>
      <c r="PA58" s="46"/>
      <c r="PB58" s="46"/>
      <c r="PC58" s="46"/>
      <c r="PD58" s="46"/>
      <c r="PE58" s="46"/>
      <c r="PF58" s="46"/>
      <c r="PG58" s="46"/>
      <c r="PH58" s="46"/>
      <c r="PI58" s="46"/>
      <c r="PJ58" s="46"/>
      <c r="PK58" s="46"/>
      <c r="PL58" s="46"/>
      <c r="PM58" s="46"/>
      <c r="PN58" s="46"/>
      <c r="PO58" s="46"/>
      <c r="PP58" s="46"/>
      <c r="PQ58" s="46"/>
      <c r="PR58" s="46"/>
      <c r="PS58" s="46"/>
      <c r="PT58" s="46"/>
      <c r="PU58" s="46"/>
      <c r="PV58" s="46"/>
      <c r="PW58" s="46"/>
      <c r="PX58" s="46"/>
      <c r="PY58" s="46"/>
      <c r="PZ58" s="46"/>
    </row>
    <row r="59" spans="1:442" s="51" customFormat="1" ht="13.5" x14ac:dyDescent="0.25">
      <c r="A59" s="40">
        <v>3034</v>
      </c>
      <c r="B59" s="41" t="s">
        <v>177</v>
      </c>
      <c r="C59" s="49">
        <v>481194.99239999999</v>
      </c>
      <c r="D59" s="42">
        <v>4.1465000000000002E-4</v>
      </c>
      <c r="E59" s="42">
        <v>4.1611000000000003E-4</v>
      </c>
      <c r="F59" s="43">
        <v>4804725</v>
      </c>
      <c r="G59" s="44">
        <v>5619221</v>
      </c>
      <c r="H59" s="45">
        <v>4129615</v>
      </c>
      <c r="I59" s="43">
        <v>430217</v>
      </c>
      <c r="J59" s="44">
        <v>-25747.489621371853</v>
      </c>
      <c r="K59" s="44">
        <v>404469.51037862815</v>
      </c>
      <c r="L59" s="44">
        <v>-124395</v>
      </c>
      <c r="M59" s="45">
        <v>280074.51037862815</v>
      </c>
      <c r="N59" s="43">
        <v>81674</v>
      </c>
      <c r="O59" s="44">
        <v>0</v>
      </c>
      <c r="P59" s="44">
        <v>26959</v>
      </c>
      <c r="Q59" s="44">
        <v>20644.033502184968</v>
      </c>
      <c r="R59" s="45">
        <v>129277.03350218496</v>
      </c>
      <c r="S59" s="43">
        <v>0</v>
      </c>
      <c r="T59" s="44">
        <v>0</v>
      </c>
      <c r="U59" s="44">
        <v>131038</v>
      </c>
      <c r="V59" s="44">
        <v>0</v>
      </c>
      <c r="W59" s="50">
        <v>131038</v>
      </c>
      <c r="X59" s="43">
        <v>91251.033502184961</v>
      </c>
      <c r="Y59" s="44">
        <v>-38026</v>
      </c>
      <c r="Z59" s="44">
        <v>-33920</v>
      </c>
      <c r="AA59" s="44">
        <v>-21066</v>
      </c>
      <c r="AB59" s="44">
        <v>0</v>
      </c>
      <c r="AC59" s="45">
        <v>0</v>
      </c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  <c r="OH59" s="46"/>
      <c r="OI59" s="46"/>
      <c r="OJ59" s="46"/>
      <c r="OK59" s="46"/>
      <c r="OL59" s="46"/>
      <c r="OM59" s="46"/>
      <c r="ON59" s="46"/>
      <c r="OO59" s="46"/>
      <c r="OP59" s="46"/>
      <c r="OQ59" s="46"/>
      <c r="OR59" s="46"/>
      <c r="OS59" s="46"/>
      <c r="OT59" s="46"/>
      <c r="OU59" s="46"/>
      <c r="OV59" s="46"/>
      <c r="OW59" s="46"/>
      <c r="OX59" s="46"/>
      <c r="OY59" s="46"/>
      <c r="OZ59" s="46"/>
      <c r="PA59" s="46"/>
      <c r="PB59" s="46"/>
      <c r="PC59" s="46"/>
      <c r="PD59" s="46"/>
      <c r="PE59" s="46"/>
      <c r="PF59" s="46"/>
      <c r="PG59" s="46"/>
      <c r="PH59" s="46"/>
      <c r="PI59" s="46"/>
      <c r="PJ59" s="46"/>
      <c r="PK59" s="46"/>
      <c r="PL59" s="46"/>
      <c r="PM59" s="46"/>
      <c r="PN59" s="46"/>
      <c r="PO59" s="46"/>
      <c r="PP59" s="46"/>
      <c r="PQ59" s="46"/>
      <c r="PR59" s="46"/>
      <c r="PS59" s="46"/>
      <c r="PT59" s="46"/>
      <c r="PU59" s="46"/>
      <c r="PV59" s="46"/>
      <c r="PW59" s="46"/>
      <c r="PX59" s="46"/>
      <c r="PY59" s="46"/>
      <c r="PZ59" s="46"/>
    </row>
    <row r="60" spans="1:442" s="51" customFormat="1" ht="13.5" x14ac:dyDescent="0.25">
      <c r="A60" s="40">
        <v>3035</v>
      </c>
      <c r="B60" s="41" t="s">
        <v>178</v>
      </c>
      <c r="C60" s="49">
        <v>1013669.5016000001</v>
      </c>
      <c r="D60" s="42">
        <v>8.7281999999999995E-4</v>
      </c>
      <c r="E60" s="42">
        <v>8.8590000000000001E-4</v>
      </c>
      <c r="F60" s="43">
        <v>10113734</v>
      </c>
      <c r="G60" s="44">
        <v>11828213</v>
      </c>
      <c r="H60" s="45">
        <v>8692658</v>
      </c>
      <c r="I60" s="43">
        <v>905587</v>
      </c>
      <c r="J60" s="44">
        <v>-53692.061560126916</v>
      </c>
      <c r="K60" s="44">
        <v>851894.93843987305</v>
      </c>
      <c r="L60" s="44">
        <v>-261846</v>
      </c>
      <c r="M60" s="45">
        <v>590048.93843987305</v>
      </c>
      <c r="N60" s="43">
        <v>171920</v>
      </c>
      <c r="O60" s="44">
        <v>0</v>
      </c>
      <c r="P60" s="44">
        <v>56747</v>
      </c>
      <c r="Q60" s="44">
        <v>0</v>
      </c>
      <c r="R60" s="45">
        <v>228667</v>
      </c>
      <c r="S60" s="43">
        <v>0</v>
      </c>
      <c r="T60" s="44">
        <v>0</v>
      </c>
      <c r="U60" s="44">
        <v>275828</v>
      </c>
      <c r="V60" s="44">
        <v>15812.158609070306</v>
      </c>
      <c r="W60" s="50">
        <v>291640.15860907029</v>
      </c>
      <c r="X60" s="43">
        <v>132811.84139092971</v>
      </c>
      <c r="Y60" s="44">
        <v>-80043</v>
      </c>
      <c r="Z60" s="44">
        <v>-71400</v>
      </c>
      <c r="AA60" s="44">
        <v>-44342</v>
      </c>
      <c r="AB60" s="44">
        <v>0</v>
      </c>
      <c r="AC60" s="45">
        <v>0</v>
      </c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</row>
    <row r="61" spans="1:442" s="51" customFormat="1" ht="13.5" x14ac:dyDescent="0.25">
      <c r="A61" s="40">
        <v>3036</v>
      </c>
      <c r="B61" s="41" t="s">
        <v>179</v>
      </c>
      <c r="C61" s="49">
        <v>1835413.6124</v>
      </c>
      <c r="D61" s="42">
        <v>1.58311E-3</v>
      </c>
      <c r="E61" s="42">
        <v>1.5870700000000001E-3</v>
      </c>
      <c r="F61" s="43">
        <v>18344164</v>
      </c>
      <c r="G61" s="44">
        <v>21453865</v>
      </c>
      <c r="H61" s="45">
        <v>15766634</v>
      </c>
      <c r="I61" s="43">
        <v>1642542</v>
      </c>
      <c r="J61" s="44">
        <v>38724.713247430904</v>
      </c>
      <c r="K61" s="44">
        <v>1681266.713247431</v>
      </c>
      <c r="L61" s="44">
        <v>-474933</v>
      </c>
      <c r="M61" s="45">
        <v>1206333.713247431</v>
      </c>
      <c r="N61" s="43">
        <v>311826</v>
      </c>
      <c r="O61" s="44">
        <v>0</v>
      </c>
      <c r="P61" s="44">
        <v>102927</v>
      </c>
      <c r="Q61" s="44">
        <v>87559.965325334284</v>
      </c>
      <c r="R61" s="45">
        <v>502312.96532533428</v>
      </c>
      <c r="S61" s="43">
        <v>0</v>
      </c>
      <c r="T61" s="44">
        <v>0</v>
      </c>
      <c r="U61" s="44">
        <v>500294</v>
      </c>
      <c r="V61" s="44">
        <v>0</v>
      </c>
      <c r="W61" s="50">
        <v>500294</v>
      </c>
      <c r="X61" s="43">
        <v>357131.96532533428</v>
      </c>
      <c r="Y61" s="44">
        <v>-145181</v>
      </c>
      <c r="Z61" s="44">
        <v>-129505</v>
      </c>
      <c r="AA61" s="44">
        <v>-80427</v>
      </c>
      <c r="AB61" s="44">
        <v>0</v>
      </c>
      <c r="AC61" s="45">
        <v>0</v>
      </c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PW61" s="46"/>
      <c r="PX61" s="46"/>
      <c r="PY61" s="46"/>
      <c r="PZ61" s="46"/>
    </row>
    <row r="62" spans="1:442" s="51" customFormat="1" ht="13.5" x14ac:dyDescent="0.25">
      <c r="A62" s="40">
        <v>3037</v>
      </c>
      <c r="B62" s="41" t="s">
        <v>180</v>
      </c>
      <c r="C62" s="49">
        <v>400117.10720000003</v>
      </c>
      <c r="D62" s="42">
        <v>3.4578000000000001E-4</v>
      </c>
      <c r="E62" s="42">
        <v>3.4553999999999997E-4</v>
      </c>
      <c r="F62" s="43">
        <v>4006699</v>
      </c>
      <c r="G62" s="44">
        <v>4685914</v>
      </c>
      <c r="H62" s="45">
        <v>3443720</v>
      </c>
      <c r="I62" s="43">
        <v>358761</v>
      </c>
      <c r="J62" s="44">
        <v>22904.559855697211</v>
      </c>
      <c r="K62" s="44">
        <v>381665.55985569721</v>
      </c>
      <c r="L62" s="44">
        <v>-103734</v>
      </c>
      <c r="M62" s="45">
        <v>277931.55985569721</v>
      </c>
      <c r="N62" s="43">
        <v>68108</v>
      </c>
      <c r="O62" s="44">
        <v>0</v>
      </c>
      <c r="P62" s="44">
        <v>22481</v>
      </c>
      <c r="Q62" s="44">
        <v>25326.38446981024</v>
      </c>
      <c r="R62" s="45">
        <v>115915.38446981023</v>
      </c>
      <c r="S62" s="43">
        <v>0</v>
      </c>
      <c r="T62" s="44">
        <v>0</v>
      </c>
      <c r="U62" s="44">
        <v>109273</v>
      </c>
      <c r="V62" s="44">
        <v>0</v>
      </c>
      <c r="W62" s="50">
        <v>109273</v>
      </c>
      <c r="X62" s="43">
        <v>84205.384469810233</v>
      </c>
      <c r="Y62" s="44">
        <v>-31710</v>
      </c>
      <c r="Z62" s="44">
        <v>-28286</v>
      </c>
      <c r="AA62" s="44">
        <v>-17567</v>
      </c>
      <c r="AB62" s="44">
        <v>0</v>
      </c>
      <c r="AC62" s="45">
        <v>0</v>
      </c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PW62" s="46"/>
      <c r="PX62" s="46"/>
      <c r="PY62" s="46"/>
      <c r="PZ62" s="46"/>
    </row>
    <row r="63" spans="1:442" s="51" customFormat="1" ht="13.5" x14ac:dyDescent="0.25">
      <c r="A63" s="40">
        <v>3038</v>
      </c>
      <c r="B63" s="41" t="s">
        <v>181</v>
      </c>
      <c r="C63" s="49">
        <v>1488772.1492000001</v>
      </c>
      <c r="D63" s="42">
        <v>1.28191E-3</v>
      </c>
      <c r="E63" s="42">
        <v>1.2816699999999999E-3</v>
      </c>
      <c r="F63" s="43">
        <v>14854033</v>
      </c>
      <c r="G63" s="44">
        <v>17372086</v>
      </c>
      <c r="H63" s="45">
        <v>12766899</v>
      </c>
      <c r="I63" s="43">
        <v>1330035</v>
      </c>
      <c r="J63" s="44">
        <v>42511.569838911979</v>
      </c>
      <c r="K63" s="44">
        <v>1372546.569838912</v>
      </c>
      <c r="L63" s="44">
        <v>-384573</v>
      </c>
      <c r="M63" s="45">
        <v>987973.56983891199</v>
      </c>
      <c r="N63" s="43">
        <v>252498</v>
      </c>
      <c r="O63" s="44">
        <v>0</v>
      </c>
      <c r="P63" s="44">
        <v>83344</v>
      </c>
      <c r="Q63" s="44">
        <v>92728.156521135606</v>
      </c>
      <c r="R63" s="45">
        <v>428570.15652113559</v>
      </c>
      <c r="S63" s="43">
        <v>0</v>
      </c>
      <c r="T63" s="44">
        <v>0</v>
      </c>
      <c r="U63" s="44">
        <v>405109</v>
      </c>
      <c r="V63" s="44">
        <v>0</v>
      </c>
      <c r="W63" s="50">
        <v>405109</v>
      </c>
      <c r="X63" s="43">
        <v>311012.15652113559</v>
      </c>
      <c r="Y63" s="44">
        <v>-117559</v>
      </c>
      <c r="Z63" s="44">
        <v>-104866</v>
      </c>
      <c r="AA63" s="44">
        <v>-65126</v>
      </c>
      <c r="AB63" s="44">
        <v>0</v>
      </c>
      <c r="AC63" s="45">
        <v>0</v>
      </c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PW63" s="46"/>
      <c r="PX63" s="46"/>
      <c r="PY63" s="46"/>
      <c r="PZ63" s="46"/>
    </row>
    <row r="64" spans="1:442" s="51" customFormat="1" ht="13.5" x14ac:dyDescent="0.25">
      <c r="A64" s="40">
        <v>3039</v>
      </c>
      <c r="B64" s="41" t="s">
        <v>182</v>
      </c>
      <c r="C64" s="49">
        <v>769503.9164000001</v>
      </c>
      <c r="D64" s="42">
        <v>6.6421999999999998E-4</v>
      </c>
      <c r="E64" s="42">
        <v>6.6016999999999996E-4</v>
      </c>
      <c r="F64" s="43">
        <v>7696598</v>
      </c>
      <c r="G64" s="44">
        <v>9001324</v>
      </c>
      <c r="H64" s="45">
        <v>6615152</v>
      </c>
      <c r="I64" s="43">
        <v>689156</v>
      </c>
      <c r="J64" s="44">
        <v>82442.753314900488</v>
      </c>
      <c r="K64" s="44">
        <v>771598.75331490044</v>
      </c>
      <c r="L64" s="44">
        <v>-199266</v>
      </c>
      <c r="M64" s="45">
        <v>572332.75331490044</v>
      </c>
      <c r="N64" s="43">
        <v>130832</v>
      </c>
      <c r="O64" s="44">
        <v>0</v>
      </c>
      <c r="P64" s="44">
        <v>43185</v>
      </c>
      <c r="Q64" s="44">
        <v>70498.680083750136</v>
      </c>
      <c r="R64" s="45">
        <v>244515.68008375014</v>
      </c>
      <c r="S64" s="43">
        <v>0</v>
      </c>
      <c r="T64" s="44">
        <v>0</v>
      </c>
      <c r="U64" s="44">
        <v>209907</v>
      </c>
      <c r="V64" s="44">
        <v>0</v>
      </c>
      <c r="W64" s="50">
        <v>209907</v>
      </c>
      <c r="X64" s="43">
        <v>183601.68008375014</v>
      </c>
      <c r="Y64" s="44">
        <v>-60913</v>
      </c>
      <c r="Z64" s="44">
        <v>-54336</v>
      </c>
      <c r="AA64" s="44">
        <v>-33744</v>
      </c>
      <c r="AB64" s="44">
        <v>0</v>
      </c>
      <c r="AC64" s="45">
        <v>0</v>
      </c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  <c r="OG64" s="46"/>
      <c r="OH64" s="46"/>
      <c r="OI64" s="46"/>
      <c r="OJ64" s="46"/>
      <c r="OK64" s="46"/>
      <c r="OL64" s="46"/>
      <c r="OM64" s="46"/>
      <c r="ON64" s="46"/>
      <c r="OO64" s="46"/>
      <c r="OP64" s="46"/>
      <c r="OQ64" s="46"/>
      <c r="OR64" s="46"/>
      <c r="OS64" s="46"/>
      <c r="OT64" s="46"/>
      <c r="OU64" s="46"/>
      <c r="OV64" s="46"/>
      <c r="OW64" s="46"/>
      <c r="OX64" s="46"/>
      <c r="OY64" s="46"/>
      <c r="OZ64" s="46"/>
      <c r="PA64" s="46"/>
      <c r="PB64" s="46"/>
      <c r="PC64" s="46"/>
      <c r="PD64" s="46"/>
      <c r="PE64" s="46"/>
      <c r="PF64" s="46"/>
      <c r="PG64" s="46"/>
      <c r="PH64" s="46"/>
      <c r="PI64" s="46"/>
      <c r="PJ64" s="46"/>
      <c r="PK64" s="46"/>
      <c r="PL64" s="46"/>
      <c r="PM64" s="46"/>
      <c r="PN64" s="46"/>
      <c r="PO64" s="46"/>
      <c r="PP64" s="46"/>
      <c r="PQ64" s="46"/>
      <c r="PR64" s="46"/>
      <c r="PS64" s="46"/>
      <c r="PT64" s="46"/>
      <c r="PU64" s="46"/>
      <c r="PV64" s="46"/>
      <c r="PW64" s="46"/>
      <c r="PX64" s="46"/>
      <c r="PY64" s="46"/>
      <c r="PZ64" s="46"/>
    </row>
    <row r="65" spans="1:442" s="51" customFormat="1" ht="13.5" x14ac:dyDescent="0.25">
      <c r="A65" s="40">
        <v>3040</v>
      </c>
      <c r="B65" s="41" t="s">
        <v>183</v>
      </c>
      <c r="C65" s="49">
        <v>332794.82480000006</v>
      </c>
      <c r="D65" s="42">
        <v>2.8748000000000001E-4</v>
      </c>
      <c r="E65" s="42">
        <v>2.7480000000000001E-4</v>
      </c>
      <c r="F65" s="43">
        <v>3331152</v>
      </c>
      <c r="G65" s="44">
        <v>3895849</v>
      </c>
      <c r="H65" s="45">
        <v>2863094</v>
      </c>
      <c r="I65" s="43">
        <v>298272</v>
      </c>
      <c r="J65" s="44">
        <v>74859.921531239699</v>
      </c>
      <c r="K65" s="44">
        <v>373131.9215312397</v>
      </c>
      <c r="L65" s="44">
        <v>-86244</v>
      </c>
      <c r="M65" s="45">
        <v>286887.9215312397</v>
      </c>
      <c r="N65" s="43">
        <v>56625</v>
      </c>
      <c r="O65" s="44">
        <v>0</v>
      </c>
      <c r="P65" s="44">
        <v>18691</v>
      </c>
      <c r="Q65" s="44">
        <v>95527.16805421999</v>
      </c>
      <c r="R65" s="45">
        <v>170843.16805421998</v>
      </c>
      <c r="S65" s="43">
        <v>0</v>
      </c>
      <c r="T65" s="44">
        <v>0</v>
      </c>
      <c r="U65" s="44">
        <v>90849</v>
      </c>
      <c r="V65" s="44">
        <v>0</v>
      </c>
      <c r="W65" s="50">
        <v>90849</v>
      </c>
      <c r="X65" s="43">
        <v>144479.16805421998</v>
      </c>
      <c r="Y65" s="44">
        <v>-26364</v>
      </c>
      <c r="Z65" s="44">
        <v>-23517</v>
      </c>
      <c r="AA65" s="44">
        <v>-14604</v>
      </c>
      <c r="AB65" s="44">
        <v>0</v>
      </c>
      <c r="AC65" s="45">
        <v>0</v>
      </c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46"/>
      <c r="JB65" s="46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46"/>
      <c r="JO65" s="46"/>
      <c r="JP65" s="46"/>
      <c r="JQ65" s="46"/>
      <c r="JR65" s="46"/>
      <c r="JS65" s="46"/>
      <c r="JT65" s="46"/>
      <c r="JU65" s="46"/>
      <c r="JV65" s="46"/>
      <c r="JW65" s="46"/>
      <c r="JX65" s="46"/>
      <c r="JY65" s="46"/>
      <c r="JZ65" s="46"/>
      <c r="KA65" s="46"/>
      <c r="KB65" s="46"/>
      <c r="KC65" s="46"/>
      <c r="KD65" s="46"/>
      <c r="KE65" s="46"/>
      <c r="KF65" s="46"/>
      <c r="KG65" s="46"/>
      <c r="KH65" s="46"/>
      <c r="KI65" s="46"/>
      <c r="KJ65" s="46"/>
      <c r="KK65" s="46"/>
      <c r="KL65" s="46"/>
      <c r="KM65" s="46"/>
      <c r="KN65" s="46"/>
      <c r="KO65" s="46"/>
      <c r="KP65" s="46"/>
      <c r="KQ65" s="46"/>
      <c r="KR65" s="46"/>
      <c r="KS65" s="46"/>
      <c r="KT65" s="46"/>
      <c r="KU65" s="46"/>
      <c r="KV65" s="46"/>
      <c r="KW65" s="46"/>
      <c r="KX65" s="46"/>
      <c r="KY65" s="46"/>
      <c r="KZ65" s="46"/>
      <c r="LA65" s="46"/>
      <c r="LB65" s="46"/>
      <c r="LC65" s="46"/>
      <c r="LD65" s="46"/>
      <c r="LE65" s="46"/>
      <c r="LF65" s="46"/>
      <c r="LG65" s="46"/>
      <c r="LH65" s="46"/>
      <c r="LI65" s="46"/>
      <c r="LJ65" s="46"/>
      <c r="LK65" s="46"/>
      <c r="LL65" s="46"/>
      <c r="LM65" s="46"/>
      <c r="LN65" s="46"/>
      <c r="LO65" s="46"/>
      <c r="LP65" s="46"/>
      <c r="LQ65" s="46"/>
      <c r="LR65" s="46"/>
      <c r="LS65" s="46"/>
      <c r="LT65" s="46"/>
      <c r="LU65" s="46"/>
      <c r="LV65" s="46"/>
      <c r="LW65" s="46"/>
      <c r="LX65" s="46"/>
      <c r="LY65" s="46"/>
      <c r="LZ65" s="46"/>
      <c r="MA65" s="46"/>
      <c r="MB65" s="46"/>
      <c r="MC65" s="46"/>
      <c r="MD65" s="46"/>
      <c r="ME65" s="46"/>
      <c r="MF65" s="46"/>
      <c r="MG65" s="46"/>
      <c r="MH65" s="46"/>
      <c r="MI65" s="46"/>
      <c r="MJ65" s="46"/>
      <c r="MK65" s="46"/>
      <c r="ML65" s="46"/>
      <c r="MM65" s="46"/>
      <c r="MN65" s="46"/>
      <c r="MO65" s="46"/>
      <c r="MP65" s="46"/>
      <c r="MQ65" s="46"/>
      <c r="MR65" s="46"/>
      <c r="MS65" s="46"/>
      <c r="MT65" s="46"/>
      <c r="MU65" s="46"/>
      <c r="MV65" s="46"/>
      <c r="MW65" s="46"/>
      <c r="MX65" s="46"/>
      <c r="MY65" s="46"/>
      <c r="MZ65" s="46"/>
      <c r="NA65" s="46"/>
      <c r="NB65" s="46"/>
      <c r="NC65" s="46"/>
      <c r="ND65" s="46"/>
      <c r="NE65" s="46"/>
      <c r="NF65" s="46"/>
      <c r="NG65" s="46"/>
      <c r="NH65" s="46"/>
      <c r="NI65" s="46"/>
      <c r="NJ65" s="46"/>
      <c r="NK65" s="46"/>
      <c r="NL65" s="46"/>
      <c r="NM65" s="46"/>
      <c r="NN65" s="46"/>
      <c r="NO65" s="46"/>
      <c r="NP65" s="46"/>
      <c r="NQ65" s="46"/>
      <c r="NR65" s="46"/>
      <c r="NS65" s="46"/>
      <c r="NT65" s="46"/>
      <c r="NU65" s="46"/>
      <c r="NV65" s="46"/>
      <c r="NW65" s="46"/>
      <c r="NX65" s="46"/>
      <c r="NY65" s="46"/>
      <c r="NZ65" s="46"/>
      <c r="OA65" s="46"/>
      <c r="OB65" s="46"/>
      <c r="OC65" s="46"/>
      <c r="OD65" s="46"/>
      <c r="OE65" s="46"/>
      <c r="OF65" s="46"/>
      <c r="OG65" s="46"/>
      <c r="OH65" s="46"/>
      <c r="OI65" s="46"/>
      <c r="OJ65" s="46"/>
      <c r="OK65" s="46"/>
      <c r="OL65" s="46"/>
      <c r="OM65" s="46"/>
      <c r="ON65" s="46"/>
      <c r="OO65" s="46"/>
      <c r="OP65" s="46"/>
      <c r="OQ65" s="46"/>
      <c r="OR65" s="46"/>
      <c r="OS65" s="46"/>
      <c r="OT65" s="46"/>
      <c r="OU65" s="46"/>
      <c r="OV65" s="46"/>
      <c r="OW65" s="46"/>
      <c r="OX65" s="46"/>
      <c r="OY65" s="46"/>
      <c r="OZ65" s="46"/>
      <c r="PA65" s="46"/>
      <c r="PB65" s="46"/>
      <c r="PC65" s="46"/>
      <c r="PD65" s="46"/>
      <c r="PE65" s="46"/>
      <c r="PF65" s="46"/>
      <c r="PG65" s="46"/>
      <c r="PH65" s="46"/>
      <c r="PI65" s="46"/>
      <c r="PJ65" s="46"/>
      <c r="PK65" s="46"/>
      <c r="PL65" s="46"/>
      <c r="PM65" s="46"/>
      <c r="PN65" s="46"/>
      <c r="PO65" s="46"/>
      <c r="PP65" s="46"/>
      <c r="PQ65" s="46"/>
      <c r="PR65" s="46"/>
      <c r="PS65" s="46"/>
      <c r="PT65" s="46"/>
      <c r="PU65" s="46"/>
      <c r="PV65" s="46"/>
      <c r="PW65" s="46"/>
      <c r="PX65" s="46"/>
      <c r="PY65" s="46"/>
      <c r="PZ65" s="46"/>
    </row>
    <row r="66" spans="1:442" s="51" customFormat="1" ht="13.5" x14ac:dyDescent="0.25">
      <c r="A66" s="40">
        <v>3042</v>
      </c>
      <c r="B66" s="41" t="s">
        <v>184</v>
      </c>
      <c r="C66" s="49">
        <v>651078.07759999996</v>
      </c>
      <c r="D66" s="42">
        <v>5.5893999999999996E-4</v>
      </c>
      <c r="E66" s="42">
        <v>5.5526999999999996E-4</v>
      </c>
      <c r="F66" s="43">
        <v>6476674</v>
      </c>
      <c r="G66" s="44">
        <v>7574599</v>
      </c>
      <c r="H66" s="45">
        <v>5566639</v>
      </c>
      <c r="I66" s="43">
        <v>579923</v>
      </c>
      <c r="J66" s="44">
        <v>-7249.4743000264134</v>
      </c>
      <c r="K66" s="44">
        <v>572673.52569997357</v>
      </c>
      <c r="L66" s="44">
        <v>-167682</v>
      </c>
      <c r="M66" s="45">
        <v>404991.52569997357</v>
      </c>
      <c r="N66" s="43">
        <v>110095</v>
      </c>
      <c r="O66" s="44">
        <v>0</v>
      </c>
      <c r="P66" s="44">
        <v>36340</v>
      </c>
      <c r="Q66" s="44">
        <v>62656.926592230011</v>
      </c>
      <c r="R66" s="45">
        <v>209091.92659223001</v>
      </c>
      <c r="S66" s="43">
        <v>0</v>
      </c>
      <c r="T66" s="44">
        <v>0</v>
      </c>
      <c r="U66" s="44">
        <v>176636</v>
      </c>
      <c r="V66" s="44">
        <v>0</v>
      </c>
      <c r="W66" s="50">
        <v>176636</v>
      </c>
      <c r="X66" s="43">
        <v>157832.92659223001</v>
      </c>
      <c r="Y66" s="44">
        <v>-51258</v>
      </c>
      <c r="Z66" s="44">
        <v>-45724</v>
      </c>
      <c r="AA66" s="44">
        <v>-28395</v>
      </c>
      <c r="AB66" s="44">
        <v>0</v>
      </c>
      <c r="AC66" s="45">
        <v>0</v>
      </c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  <c r="IX66" s="46"/>
      <c r="IY66" s="46"/>
      <c r="IZ66" s="46"/>
      <c r="JA66" s="46"/>
      <c r="JB66" s="46"/>
      <c r="JC66" s="46"/>
      <c r="JD66" s="46"/>
      <c r="JE66" s="46"/>
      <c r="JF66" s="46"/>
      <c r="JG66" s="46"/>
      <c r="JH66" s="46"/>
      <c r="JI66" s="46"/>
      <c r="JJ66" s="46"/>
      <c r="JK66" s="46"/>
      <c r="JL66" s="46"/>
      <c r="JM66" s="46"/>
      <c r="JN66" s="46"/>
      <c r="JO66" s="46"/>
      <c r="JP66" s="46"/>
      <c r="JQ66" s="46"/>
      <c r="JR66" s="46"/>
      <c r="JS66" s="46"/>
      <c r="JT66" s="46"/>
      <c r="JU66" s="46"/>
      <c r="JV66" s="46"/>
      <c r="JW66" s="46"/>
      <c r="JX66" s="46"/>
      <c r="JY66" s="46"/>
      <c r="JZ66" s="46"/>
      <c r="KA66" s="46"/>
      <c r="KB66" s="46"/>
      <c r="KC66" s="46"/>
      <c r="KD66" s="46"/>
      <c r="KE66" s="46"/>
      <c r="KF66" s="46"/>
      <c r="KG66" s="46"/>
      <c r="KH66" s="46"/>
      <c r="KI66" s="46"/>
      <c r="KJ66" s="46"/>
      <c r="KK66" s="46"/>
      <c r="KL66" s="46"/>
      <c r="KM66" s="46"/>
      <c r="KN66" s="46"/>
      <c r="KO66" s="46"/>
      <c r="KP66" s="46"/>
      <c r="KQ66" s="46"/>
      <c r="KR66" s="46"/>
      <c r="KS66" s="46"/>
      <c r="KT66" s="46"/>
      <c r="KU66" s="46"/>
      <c r="KV66" s="46"/>
      <c r="KW66" s="46"/>
      <c r="KX66" s="46"/>
      <c r="KY66" s="46"/>
      <c r="KZ66" s="46"/>
      <c r="LA66" s="46"/>
      <c r="LB66" s="46"/>
      <c r="LC66" s="46"/>
      <c r="LD66" s="46"/>
      <c r="LE66" s="46"/>
      <c r="LF66" s="46"/>
      <c r="LG66" s="46"/>
      <c r="LH66" s="46"/>
      <c r="LI66" s="46"/>
      <c r="LJ66" s="46"/>
      <c r="LK66" s="46"/>
      <c r="LL66" s="46"/>
      <c r="LM66" s="46"/>
      <c r="LN66" s="46"/>
      <c r="LO66" s="46"/>
      <c r="LP66" s="46"/>
      <c r="LQ66" s="46"/>
      <c r="LR66" s="46"/>
      <c r="LS66" s="46"/>
      <c r="LT66" s="46"/>
      <c r="LU66" s="46"/>
      <c r="LV66" s="46"/>
      <c r="LW66" s="46"/>
      <c r="LX66" s="46"/>
      <c r="LY66" s="46"/>
      <c r="LZ66" s="46"/>
      <c r="MA66" s="46"/>
      <c r="MB66" s="46"/>
      <c r="MC66" s="46"/>
      <c r="MD66" s="46"/>
      <c r="ME66" s="46"/>
      <c r="MF66" s="46"/>
      <c r="MG66" s="46"/>
      <c r="MH66" s="46"/>
      <c r="MI66" s="46"/>
      <c r="MJ66" s="46"/>
      <c r="MK66" s="46"/>
      <c r="ML66" s="46"/>
      <c r="MM66" s="46"/>
      <c r="MN66" s="46"/>
      <c r="MO66" s="46"/>
      <c r="MP66" s="46"/>
      <c r="MQ66" s="46"/>
      <c r="MR66" s="46"/>
      <c r="MS66" s="46"/>
      <c r="MT66" s="46"/>
      <c r="MU66" s="46"/>
      <c r="MV66" s="46"/>
      <c r="MW66" s="46"/>
      <c r="MX66" s="46"/>
      <c r="MY66" s="46"/>
      <c r="MZ66" s="46"/>
      <c r="NA66" s="46"/>
      <c r="NB66" s="46"/>
      <c r="NC66" s="46"/>
      <c r="ND66" s="46"/>
      <c r="NE66" s="46"/>
      <c r="NF66" s="46"/>
      <c r="NG66" s="46"/>
      <c r="NH66" s="46"/>
      <c r="NI66" s="46"/>
      <c r="NJ66" s="46"/>
      <c r="NK66" s="46"/>
      <c r="NL66" s="46"/>
      <c r="NM66" s="46"/>
      <c r="NN66" s="46"/>
      <c r="NO66" s="46"/>
      <c r="NP66" s="46"/>
      <c r="NQ66" s="46"/>
      <c r="NR66" s="46"/>
      <c r="NS66" s="46"/>
      <c r="NT66" s="46"/>
      <c r="NU66" s="46"/>
      <c r="NV66" s="46"/>
      <c r="NW66" s="46"/>
      <c r="NX66" s="46"/>
      <c r="NY66" s="46"/>
      <c r="NZ66" s="46"/>
      <c r="OA66" s="46"/>
      <c r="OB66" s="46"/>
      <c r="OC66" s="46"/>
      <c r="OD66" s="46"/>
      <c r="OE66" s="46"/>
      <c r="OF66" s="46"/>
      <c r="OG66" s="46"/>
      <c r="OH66" s="46"/>
      <c r="OI66" s="46"/>
      <c r="OJ66" s="46"/>
      <c r="OK66" s="46"/>
      <c r="OL66" s="46"/>
      <c r="OM66" s="46"/>
      <c r="ON66" s="46"/>
      <c r="OO66" s="46"/>
      <c r="OP66" s="46"/>
      <c r="OQ66" s="46"/>
      <c r="OR66" s="46"/>
      <c r="OS66" s="46"/>
      <c r="OT66" s="46"/>
      <c r="OU66" s="46"/>
      <c r="OV66" s="46"/>
      <c r="OW66" s="46"/>
      <c r="OX66" s="46"/>
      <c r="OY66" s="46"/>
      <c r="OZ66" s="46"/>
      <c r="PA66" s="46"/>
      <c r="PB66" s="46"/>
      <c r="PC66" s="46"/>
      <c r="PD66" s="46"/>
      <c r="PE66" s="46"/>
      <c r="PF66" s="46"/>
      <c r="PG66" s="46"/>
      <c r="PH66" s="46"/>
      <c r="PI66" s="46"/>
      <c r="PJ66" s="46"/>
      <c r="PK66" s="46"/>
      <c r="PL66" s="46"/>
      <c r="PM66" s="46"/>
      <c r="PN66" s="46"/>
      <c r="PO66" s="46"/>
      <c r="PP66" s="46"/>
      <c r="PQ66" s="46"/>
      <c r="PR66" s="46"/>
      <c r="PS66" s="46"/>
      <c r="PT66" s="46"/>
      <c r="PU66" s="46"/>
      <c r="PV66" s="46"/>
      <c r="PW66" s="46"/>
      <c r="PX66" s="46"/>
      <c r="PY66" s="46"/>
      <c r="PZ66" s="46"/>
    </row>
    <row r="67" spans="1:442" s="51" customFormat="1" ht="13.5" x14ac:dyDescent="0.25">
      <c r="A67" s="40">
        <v>3043</v>
      </c>
      <c r="B67" s="41" t="s">
        <v>185</v>
      </c>
      <c r="C67" s="49">
        <v>0</v>
      </c>
      <c r="D67" s="42">
        <v>0</v>
      </c>
      <c r="E67" s="42">
        <v>0</v>
      </c>
      <c r="F67" s="43">
        <v>0</v>
      </c>
      <c r="G67" s="44">
        <v>0</v>
      </c>
      <c r="H67" s="45">
        <v>0</v>
      </c>
      <c r="I67" s="43">
        <v>0</v>
      </c>
      <c r="J67" s="44">
        <v>0</v>
      </c>
      <c r="K67" s="44">
        <v>0</v>
      </c>
      <c r="L67" s="44">
        <v>0</v>
      </c>
      <c r="M67" s="45">
        <v>0</v>
      </c>
      <c r="N67" s="43">
        <v>0</v>
      </c>
      <c r="O67" s="44">
        <v>0</v>
      </c>
      <c r="P67" s="44">
        <v>0</v>
      </c>
      <c r="Q67" s="44">
        <v>0</v>
      </c>
      <c r="R67" s="45">
        <v>0</v>
      </c>
      <c r="S67" s="43">
        <v>0</v>
      </c>
      <c r="T67" s="44">
        <v>0</v>
      </c>
      <c r="U67" s="44">
        <v>0</v>
      </c>
      <c r="V67" s="44">
        <v>0</v>
      </c>
      <c r="W67" s="50">
        <v>0</v>
      </c>
      <c r="X67" s="43">
        <v>0</v>
      </c>
      <c r="Y67" s="44">
        <v>0</v>
      </c>
      <c r="Z67" s="44">
        <v>0</v>
      </c>
      <c r="AA67" s="44">
        <v>0</v>
      </c>
      <c r="AB67" s="44">
        <v>0</v>
      </c>
      <c r="AC67" s="45">
        <v>0</v>
      </c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/>
      <c r="LK67" s="46"/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F67" s="46"/>
      <c r="NG67" s="46"/>
      <c r="NH67" s="46"/>
      <c r="NI67" s="46"/>
      <c r="NJ67" s="46"/>
      <c r="NK67" s="46"/>
      <c r="NL67" s="46"/>
      <c r="NM67" s="46"/>
      <c r="NN67" s="46"/>
      <c r="NO67" s="46"/>
      <c r="NP67" s="46"/>
      <c r="NQ67" s="46"/>
      <c r="NR67" s="46"/>
      <c r="NS67" s="46"/>
      <c r="NT67" s="46"/>
      <c r="NU67" s="46"/>
      <c r="NV67" s="46"/>
      <c r="NW67" s="46"/>
      <c r="NX67" s="46"/>
      <c r="NY67" s="46"/>
      <c r="NZ67" s="46"/>
      <c r="OA67" s="46"/>
      <c r="OB67" s="46"/>
      <c r="OC67" s="46"/>
      <c r="OD67" s="46"/>
      <c r="OE67" s="46"/>
      <c r="OF67" s="46"/>
      <c r="OG67" s="46"/>
      <c r="OH67" s="46"/>
      <c r="OI67" s="46"/>
      <c r="OJ67" s="46"/>
      <c r="OK67" s="46"/>
      <c r="OL67" s="46"/>
      <c r="OM67" s="46"/>
      <c r="ON67" s="46"/>
      <c r="OO67" s="46"/>
      <c r="OP67" s="46"/>
      <c r="OQ67" s="46"/>
      <c r="OR67" s="46"/>
      <c r="OS67" s="46"/>
      <c r="OT67" s="46"/>
      <c r="OU67" s="46"/>
      <c r="OV67" s="46"/>
      <c r="OW67" s="46"/>
      <c r="OX67" s="46"/>
      <c r="OY67" s="46"/>
      <c r="OZ67" s="46"/>
      <c r="PA67" s="46"/>
      <c r="PB67" s="46"/>
      <c r="PC67" s="46"/>
      <c r="PD67" s="46"/>
      <c r="PE67" s="46"/>
      <c r="PF67" s="46"/>
      <c r="PG67" s="46"/>
      <c r="PH67" s="46"/>
      <c r="PI67" s="46"/>
      <c r="PJ67" s="46"/>
      <c r="PK67" s="46"/>
      <c r="PL67" s="46"/>
      <c r="PM67" s="46"/>
      <c r="PN67" s="46"/>
      <c r="PO67" s="46"/>
      <c r="PP67" s="46"/>
      <c r="PQ67" s="46"/>
      <c r="PR67" s="46"/>
      <c r="PS67" s="46"/>
      <c r="PT67" s="46"/>
      <c r="PU67" s="46"/>
      <c r="PV67" s="46"/>
      <c r="PW67" s="46"/>
      <c r="PX67" s="46"/>
      <c r="PY67" s="46"/>
      <c r="PZ67" s="46"/>
    </row>
    <row r="68" spans="1:442" s="51" customFormat="1" ht="13.5" x14ac:dyDescent="0.25">
      <c r="A68" s="40">
        <v>3044</v>
      </c>
      <c r="B68" s="41" t="s">
        <v>186</v>
      </c>
      <c r="C68" s="49">
        <v>1329988.9887999999</v>
      </c>
      <c r="D68" s="42">
        <v>1.14551E-3</v>
      </c>
      <c r="E68" s="42">
        <v>1.15592E-3</v>
      </c>
      <c r="F68" s="43">
        <v>13273508</v>
      </c>
      <c r="G68" s="44">
        <v>15523632</v>
      </c>
      <c r="H68" s="45">
        <v>11408454</v>
      </c>
      <c r="I68" s="43">
        <v>1188514</v>
      </c>
      <c r="J68" s="44">
        <v>-10174.746303120148</v>
      </c>
      <c r="K68" s="44">
        <v>1178339.2536968798</v>
      </c>
      <c r="L68" s="44">
        <v>-343653</v>
      </c>
      <c r="M68" s="45">
        <v>834686.25369687984</v>
      </c>
      <c r="N68" s="43">
        <v>225632</v>
      </c>
      <c r="O68" s="44">
        <v>0</v>
      </c>
      <c r="P68" s="44">
        <v>74476</v>
      </c>
      <c r="Q68" s="44">
        <v>19338.49152853508</v>
      </c>
      <c r="R68" s="45">
        <v>319446.49152853509</v>
      </c>
      <c r="S68" s="43">
        <v>0</v>
      </c>
      <c r="T68" s="44">
        <v>0</v>
      </c>
      <c r="U68" s="44">
        <v>362004</v>
      </c>
      <c r="V68" s="44">
        <v>0</v>
      </c>
      <c r="W68" s="50">
        <v>362004</v>
      </c>
      <c r="X68" s="43">
        <v>214395.49152853509</v>
      </c>
      <c r="Y68" s="44">
        <v>-105050</v>
      </c>
      <c r="Z68" s="44">
        <v>-93707</v>
      </c>
      <c r="AA68" s="44">
        <v>-58196</v>
      </c>
      <c r="AB68" s="44">
        <v>0</v>
      </c>
      <c r="AC68" s="45">
        <v>0</v>
      </c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/>
      <c r="IX68" s="46"/>
      <c r="IY68" s="46"/>
      <c r="IZ68" s="46"/>
      <c r="JA68" s="46"/>
      <c r="JB68" s="46"/>
      <c r="JC68" s="46"/>
      <c r="JD68" s="46"/>
      <c r="JE68" s="46"/>
      <c r="JF68" s="46"/>
      <c r="JG68" s="46"/>
      <c r="JH68" s="46"/>
      <c r="JI68" s="46"/>
      <c r="JJ68" s="46"/>
      <c r="JK68" s="46"/>
      <c r="JL68" s="46"/>
      <c r="JM68" s="46"/>
      <c r="JN68" s="46"/>
      <c r="JO68" s="46"/>
      <c r="JP68" s="46"/>
      <c r="JQ68" s="46"/>
      <c r="JR68" s="46"/>
      <c r="JS68" s="46"/>
      <c r="JT68" s="46"/>
      <c r="JU68" s="46"/>
      <c r="JV68" s="46"/>
      <c r="JW68" s="46"/>
      <c r="JX68" s="46"/>
      <c r="JY68" s="46"/>
      <c r="JZ68" s="46"/>
      <c r="KA68" s="46"/>
      <c r="KB68" s="46"/>
      <c r="KC68" s="46"/>
      <c r="KD68" s="46"/>
      <c r="KE68" s="46"/>
      <c r="KF68" s="46"/>
      <c r="KG68" s="46"/>
      <c r="KH68" s="46"/>
      <c r="KI68" s="46"/>
      <c r="KJ68" s="46"/>
      <c r="KK68" s="46"/>
      <c r="KL68" s="46"/>
      <c r="KM68" s="46"/>
      <c r="KN68" s="46"/>
      <c r="KO68" s="46"/>
      <c r="KP68" s="46"/>
      <c r="KQ68" s="46"/>
      <c r="KR68" s="46"/>
      <c r="KS68" s="46"/>
      <c r="KT68" s="46"/>
      <c r="KU68" s="46"/>
      <c r="KV68" s="46"/>
      <c r="KW68" s="46"/>
      <c r="KX68" s="46"/>
      <c r="KY68" s="46"/>
      <c r="KZ68" s="46"/>
      <c r="LA68" s="46"/>
      <c r="LB68" s="46"/>
      <c r="LC68" s="46"/>
      <c r="LD68" s="46"/>
      <c r="LE68" s="46"/>
      <c r="LF68" s="46"/>
      <c r="LG68" s="46"/>
      <c r="LH68" s="46"/>
      <c r="LI68" s="46"/>
      <c r="LJ68" s="46"/>
      <c r="LK68" s="46"/>
      <c r="LL68" s="46"/>
      <c r="LM68" s="46"/>
      <c r="LN68" s="46"/>
      <c r="LO68" s="46"/>
      <c r="LP68" s="46"/>
      <c r="LQ68" s="46"/>
      <c r="LR68" s="46"/>
      <c r="LS68" s="46"/>
      <c r="LT68" s="46"/>
      <c r="LU68" s="46"/>
      <c r="LV68" s="46"/>
      <c r="LW68" s="46"/>
      <c r="LX68" s="46"/>
      <c r="LY68" s="46"/>
      <c r="LZ68" s="46"/>
      <c r="MA68" s="46"/>
      <c r="MB68" s="46"/>
      <c r="MC68" s="46"/>
      <c r="MD68" s="46"/>
      <c r="ME68" s="46"/>
      <c r="MF68" s="46"/>
      <c r="MG68" s="46"/>
      <c r="MH68" s="46"/>
      <c r="MI68" s="46"/>
      <c r="MJ68" s="46"/>
      <c r="MK68" s="46"/>
      <c r="ML68" s="46"/>
      <c r="MM68" s="46"/>
      <c r="MN68" s="46"/>
      <c r="MO68" s="46"/>
      <c r="MP68" s="46"/>
      <c r="MQ68" s="46"/>
      <c r="MR68" s="46"/>
      <c r="MS68" s="46"/>
      <c r="MT68" s="46"/>
      <c r="MU68" s="46"/>
      <c r="MV68" s="46"/>
      <c r="MW68" s="46"/>
      <c r="MX68" s="46"/>
      <c r="MY68" s="46"/>
      <c r="MZ68" s="46"/>
      <c r="NA68" s="46"/>
      <c r="NB68" s="46"/>
      <c r="NC68" s="46"/>
      <c r="ND68" s="46"/>
      <c r="NE68" s="46"/>
      <c r="NF68" s="46"/>
      <c r="NG68" s="46"/>
      <c r="NH68" s="46"/>
      <c r="NI68" s="46"/>
      <c r="NJ68" s="46"/>
      <c r="NK68" s="46"/>
      <c r="NL68" s="46"/>
      <c r="NM68" s="46"/>
      <c r="NN68" s="46"/>
      <c r="NO68" s="46"/>
      <c r="NP68" s="46"/>
      <c r="NQ68" s="46"/>
      <c r="NR68" s="46"/>
      <c r="NS68" s="46"/>
      <c r="NT68" s="46"/>
      <c r="NU68" s="46"/>
      <c r="NV68" s="46"/>
      <c r="NW68" s="46"/>
      <c r="NX68" s="46"/>
      <c r="NY68" s="46"/>
      <c r="NZ68" s="46"/>
      <c r="OA68" s="46"/>
      <c r="OB68" s="46"/>
      <c r="OC68" s="46"/>
      <c r="OD68" s="46"/>
      <c r="OE68" s="46"/>
      <c r="OF68" s="46"/>
      <c r="OG68" s="46"/>
      <c r="OH68" s="46"/>
      <c r="OI68" s="46"/>
      <c r="OJ68" s="46"/>
      <c r="OK68" s="46"/>
      <c r="OL68" s="46"/>
      <c r="OM68" s="46"/>
      <c r="ON68" s="46"/>
      <c r="OO68" s="46"/>
      <c r="OP68" s="46"/>
      <c r="OQ68" s="46"/>
      <c r="OR68" s="46"/>
      <c r="OS68" s="46"/>
      <c r="OT68" s="46"/>
      <c r="OU68" s="46"/>
      <c r="OV68" s="46"/>
      <c r="OW68" s="46"/>
      <c r="OX68" s="46"/>
      <c r="OY68" s="46"/>
      <c r="OZ68" s="46"/>
      <c r="PA68" s="46"/>
      <c r="PB68" s="46"/>
      <c r="PC68" s="46"/>
      <c r="PD68" s="46"/>
      <c r="PE68" s="46"/>
      <c r="PF68" s="46"/>
      <c r="PG68" s="46"/>
      <c r="PH68" s="46"/>
      <c r="PI68" s="46"/>
      <c r="PJ68" s="46"/>
      <c r="PK68" s="46"/>
      <c r="PL68" s="46"/>
      <c r="PM68" s="46"/>
      <c r="PN68" s="46"/>
      <c r="PO68" s="46"/>
      <c r="PP68" s="46"/>
      <c r="PQ68" s="46"/>
      <c r="PR68" s="46"/>
      <c r="PS68" s="46"/>
      <c r="PT68" s="46"/>
      <c r="PU68" s="46"/>
      <c r="PV68" s="46"/>
      <c r="PW68" s="46"/>
      <c r="PX68" s="46"/>
      <c r="PY68" s="46"/>
      <c r="PZ68" s="46"/>
    </row>
    <row r="69" spans="1:442" s="51" customFormat="1" ht="13.5" x14ac:dyDescent="0.25">
      <c r="A69" s="40">
        <v>3045</v>
      </c>
      <c r="B69" s="41" t="s">
        <v>187</v>
      </c>
      <c r="C69" s="49">
        <v>971479.4972000001</v>
      </c>
      <c r="D69" s="42">
        <v>8.3743000000000001E-4</v>
      </c>
      <c r="E69" s="42">
        <v>8.6008999999999999E-4</v>
      </c>
      <c r="F69" s="43">
        <v>9703655</v>
      </c>
      <c r="G69" s="44">
        <v>11348617</v>
      </c>
      <c r="H69" s="45">
        <v>8340199</v>
      </c>
      <c r="I69" s="43">
        <v>868868</v>
      </c>
      <c r="J69" s="44">
        <v>-120542.6784745304</v>
      </c>
      <c r="K69" s="44">
        <v>748325.32152546966</v>
      </c>
      <c r="L69" s="44">
        <v>-251229</v>
      </c>
      <c r="M69" s="45">
        <v>497096.32152546966</v>
      </c>
      <c r="N69" s="43">
        <v>164949</v>
      </c>
      <c r="O69" s="44">
        <v>0</v>
      </c>
      <c r="P69" s="44">
        <v>54446</v>
      </c>
      <c r="Q69" s="44">
        <v>0</v>
      </c>
      <c r="R69" s="45">
        <v>219395</v>
      </c>
      <c r="S69" s="43">
        <v>0</v>
      </c>
      <c r="T69" s="44">
        <v>0</v>
      </c>
      <c r="U69" s="44">
        <v>264644</v>
      </c>
      <c r="V69" s="44">
        <v>75987.613051664841</v>
      </c>
      <c r="W69" s="50">
        <v>340631.61305166484</v>
      </c>
      <c r="X69" s="43">
        <v>66609.386948335159</v>
      </c>
      <c r="Y69" s="44">
        <v>-76797</v>
      </c>
      <c r="Z69" s="44">
        <v>-68505</v>
      </c>
      <c r="AA69" s="44">
        <v>-42544</v>
      </c>
      <c r="AB69" s="44">
        <v>0</v>
      </c>
      <c r="AC69" s="45">
        <v>0</v>
      </c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  <c r="IS69" s="46"/>
      <c r="IT69" s="46"/>
      <c r="IU69" s="46"/>
      <c r="IV69" s="46"/>
      <c r="IW69" s="46"/>
      <c r="IX69" s="46"/>
      <c r="IY69" s="46"/>
      <c r="IZ69" s="46"/>
      <c r="JA69" s="46"/>
      <c r="JB69" s="46"/>
      <c r="JC69" s="46"/>
      <c r="JD69" s="46"/>
      <c r="JE69" s="46"/>
      <c r="JF69" s="46"/>
      <c r="JG69" s="46"/>
      <c r="JH69" s="46"/>
      <c r="JI69" s="46"/>
      <c r="JJ69" s="46"/>
      <c r="JK69" s="46"/>
      <c r="JL69" s="46"/>
      <c r="JM69" s="46"/>
      <c r="JN69" s="46"/>
      <c r="JO69" s="46"/>
      <c r="JP69" s="46"/>
      <c r="JQ69" s="46"/>
      <c r="JR69" s="46"/>
      <c r="JS69" s="46"/>
      <c r="JT69" s="46"/>
      <c r="JU69" s="46"/>
      <c r="JV69" s="46"/>
      <c r="JW69" s="46"/>
      <c r="JX69" s="46"/>
      <c r="JY69" s="46"/>
      <c r="JZ69" s="46"/>
      <c r="KA69" s="46"/>
      <c r="KB69" s="46"/>
      <c r="KC69" s="46"/>
      <c r="KD69" s="46"/>
      <c r="KE69" s="46"/>
      <c r="KF69" s="46"/>
      <c r="KG69" s="46"/>
      <c r="KH69" s="46"/>
      <c r="KI69" s="46"/>
      <c r="KJ69" s="46"/>
      <c r="KK69" s="46"/>
      <c r="KL69" s="46"/>
      <c r="KM69" s="46"/>
      <c r="KN69" s="46"/>
      <c r="KO69" s="46"/>
      <c r="KP69" s="46"/>
      <c r="KQ69" s="46"/>
      <c r="KR69" s="46"/>
      <c r="KS69" s="46"/>
      <c r="KT69" s="46"/>
      <c r="KU69" s="46"/>
      <c r="KV69" s="46"/>
      <c r="KW69" s="46"/>
      <c r="KX69" s="46"/>
      <c r="KY69" s="46"/>
      <c r="KZ69" s="46"/>
      <c r="LA69" s="46"/>
      <c r="LB69" s="46"/>
      <c r="LC69" s="46"/>
      <c r="LD69" s="46"/>
      <c r="LE69" s="46"/>
      <c r="LF69" s="46"/>
      <c r="LG69" s="46"/>
      <c r="LH69" s="46"/>
      <c r="LI69" s="46"/>
      <c r="LJ69" s="46"/>
      <c r="LK69" s="46"/>
      <c r="LL69" s="46"/>
      <c r="LM69" s="46"/>
      <c r="LN69" s="46"/>
      <c r="LO69" s="46"/>
      <c r="LP69" s="46"/>
      <c r="LQ69" s="46"/>
      <c r="LR69" s="46"/>
      <c r="LS69" s="46"/>
      <c r="LT69" s="46"/>
      <c r="LU69" s="46"/>
      <c r="LV69" s="46"/>
      <c r="LW69" s="46"/>
      <c r="LX69" s="46"/>
      <c r="LY69" s="46"/>
      <c r="LZ69" s="46"/>
      <c r="MA69" s="46"/>
      <c r="MB69" s="46"/>
      <c r="MC69" s="46"/>
      <c r="MD69" s="46"/>
      <c r="ME69" s="46"/>
      <c r="MF69" s="46"/>
      <c r="MG69" s="46"/>
      <c r="MH69" s="46"/>
      <c r="MI69" s="46"/>
      <c r="MJ69" s="46"/>
      <c r="MK69" s="46"/>
      <c r="ML69" s="46"/>
      <c r="MM69" s="46"/>
      <c r="MN69" s="46"/>
      <c r="MO69" s="46"/>
      <c r="MP69" s="46"/>
      <c r="MQ69" s="46"/>
      <c r="MR69" s="46"/>
      <c r="MS69" s="46"/>
      <c r="MT69" s="46"/>
      <c r="MU69" s="46"/>
      <c r="MV69" s="46"/>
      <c r="MW69" s="46"/>
      <c r="MX69" s="46"/>
      <c r="MY69" s="46"/>
      <c r="MZ69" s="46"/>
      <c r="NA69" s="46"/>
      <c r="NB69" s="46"/>
      <c r="NC69" s="46"/>
      <c r="ND69" s="46"/>
      <c r="NE69" s="46"/>
      <c r="NF69" s="46"/>
      <c r="NG69" s="46"/>
      <c r="NH69" s="46"/>
      <c r="NI69" s="46"/>
      <c r="NJ69" s="46"/>
      <c r="NK69" s="46"/>
      <c r="NL69" s="46"/>
      <c r="NM69" s="46"/>
      <c r="NN69" s="46"/>
      <c r="NO69" s="46"/>
      <c r="NP69" s="46"/>
      <c r="NQ69" s="46"/>
      <c r="NR69" s="46"/>
      <c r="NS69" s="46"/>
      <c r="NT69" s="46"/>
      <c r="NU69" s="46"/>
      <c r="NV69" s="46"/>
      <c r="NW69" s="46"/>
      <c r="NX69" s="46"/>
      <c r="NY69" s="46"/>
      <c r="NZ69" s="46"/>
      <c r="OA69" s="46"/>
      <c r="OB69" s="46"/>
      <c r="OC69" s="46"/>
      <c r="OD69" s="46"/>
      <c r="OE69" s="46"/>
      <c r="OF69" s="46"/>
      <c r="OG69" s="46"/>
      <c r="OH69" s="46"/>
      <c r="OI69" s="46"/>
      <c r="OJ69" s="46"/>
      <c r="OK69" s="46"/>
      <c r="OL69" s="46"/>
      <c r="OM69" s="46"/>
      <c r="ON69" s="46"/>
      <c r="OO69" s="46"/>
      <c r="OP69" s="46"/>
      <c r="OQ69" s="46"/>
      <c r="OR69" s="46"/>
      <c r="OS69" s="46"/>
      <c r="OT69" s="46"/>
      <c r="OU69" s="46"/>
      <c r="OV69" s="46"/>
      <c r="OW69" s="46"/>
      <c r="OX69" s="46"/>
      <c r="OY69" s="46"/>
      <c r="OZ69" s="46"/>
      <c r="PA69" s="46"/>
      <c r="PB69" s="46"/>
      <c r="PC69" s="46"/>
      <c r="PD69" s="46"/>
      <c r="PE69" s="46"/>
      <c r="PF69" s="46"/>
      <c r="PG69" s="46"/>
      <c r="PH69" s="46"/>
      <c r="PI69" s="46"/>
      <c r="PJ69" s="46"/>
      <c r="PK69" s="46"/>
      <c r="PL69" s="46"/>
      <c r="PM69" s="46"/>
      <c r="PN69" s="46"/>
      <c r="PO69" s="46"/>
      <c r="PP69" s="46"/>
      <c r="PQ69" s="46"/>
      <c r="PR69" s="46"/>
      <c r="PS69" s="46"/>
      <c r="PT69" s="46"/>
      <c r="PU69" s="46"/>
      <c r="PV69" s="46"/>
      <c r="PW69" s="46"/>
      <c r="PX69" s="46"/>
      <c r="PY69" s="46"/>
      <c r="PZ69" s="46"/>
    </row>
    <row r="70" spans="1:442" s="51" customFormat="1" ht="13.5" x14ac:dyDescent="0.25">
      <c r="A70" s="40">
        <v>3047</v>
      </c>
      <c r="B70" s="41" t="s">
        <v>188</v>
      </c>
      <c r="C70" s="49">
        <v>1066446.2344000002</v>
      </c>
      <c r="D70" s="42">
        <v>9.1184999999999997E-4</v>
      </c>
      <c r="E70" s="42">
        <v>9.3150000000000004E-4</v>
      </c>
      <c r="F70" s="43">
        <v>10565991</v>
      </c>
      <c r="G70" s="44">
        <v>12357137</v>
      </c>
      <c r="H70" s="45">
        <v>9081369</v>
      </c>
      <c r="I70" s="43">
        <v>946082</v>
      </c>
      <c r="J70" s="44">
        <v>-189968.94086189437</v>
      </c>
      <c r="K70" s="44">
        <v>756113.0591381056</v>
      </c>
      <c r="L70" s="44">
        <v>-273555</v>
      </c>
      <c r="M70" s="45">
        <v>482558.0591381056</v>
      </c>
      <c r="N70" s="43">
        <v>179607</v>
      </c>
      <c r="O70" s="44">
        <v>0</v>
      </c>
      <c r="P70" s="44">
        <v>59285</v>
      </c>
      <c r="Q70" s="44">
        <v>0</v>
      </c>
      <c r="R70" s="45">
        <v>238892</v>
      </c>
      <c r="S70" s="43">
        <v>0</v>
      </c>
      <c r="T70" s="44">
        <v>0</v>
      </c>
      <c r="U70" s="44">
        <v>288163</v>
      </c>
      <c r="V70" s="44">
        <v>48474.769672975322</v>
      </c>
      <c r="W70" s="50">
        <v>336637.76967297529</v>
      </c>
      <c r="X70" s="43">
        <v>106795.23032702468</v>
      </c>
      <c r="Y70" s="44">
        <v>-83622</v>
      </c>
      <c r="Z70" s="44">
        <v>-74593</v>
      </c>
      <c r="AA70" s="44">
        <v>-46325.999999999971</v>
      </c>
      <c r="AB70" s="44">
        <v>0</v>
      </c>
      <c r="AC70" s="45">
        <v>0</v>
      </c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46"/>
      <c r="JB70" s="46"/>
      <c r="JC70" s="46"/>
      <c r="JD70" s="46"/>
      <c r="JE70" s="46"/>
      <c r="JF70" s="46"/>
      <c r="JG70" s="46"/>
      <c r="JH70" s="46"/>
      <c r="JI70" s="46"/>
      <c r="JJ70" s="46"/>
      <c r="JK70" s="46"/>
      <c r="JL70" s="46"/>
      <c r="JM70" s="46"/>
      <c r="JN70" s="46"/>
      <c r="JO70" s="46"/>
      <c r="JP70" s="46"/>
      <c r="JQ70" s="46"/>
      <c r="JR70" s="46"/>
      <c r="JS70" s="46"/>
      <c r="JT70" s="46"/>
      <c r="JU70" s="46"/>
      <c r="JV70" s="46"/>
      <c r="JW70" s="46"/>
      <c r="JX70" s="46"/>
      <c r="JY70" s="46"/>
      <c r="JZ70" s="46"/>
      <c r="KA70" s="46"/>
      <c r="KB70" s="46"/>
      <c r="KC70" s="46"/>
      <c r="KD70" s="46"/>
      <c r="KE70" s="46"/>
      <c r="KF70" s="46"/>
      <c r="KG70" s="46"/>
      <c r="KH70" s="46"/>
      <c r="KI70" s="46"/>
      <c r="KJ70" s="46"/>
      <c r="KK70" s="46"/>
      <c r="KL70" s="46"/>
      <c r="KM70" s="46"/>
      <c r="KN70" s="46"/>
      <c r="KO70" s="46"/>
      <c r="KP70" s="46"/>
      <c r="KQ70" s="46"/>
      <c r="KR70" s="46"/>
      <c r="KS70" s="46"/>
      <c r="KT70" s="46"/>
      <c r="KU70" s="46"/>
      <c r="KV70" s="46"/>
      <c r="KW70" s="46"/>
      <c r="KX70" s="46"/>
      <c r="KY70" s="46"/>
      <c r="KZ70" s="46"/>
      <c r="LA70" s="46"/>
      <c r="LB70" s="46"/>
      <c r="LC70" s="46"/>
      <c r="LD70" s="46"/>
      <c r="LE70" s="46"/>
      <c r="LF70" s="46"/>
      <c r="LG70" s="46"/>
      <c r="LH70" s="46"/>
      <c r="LI70" s="46"/>
      <c r="LJ70" s="46"/>
      <c r="LK70" s="46"/>
      <c r="LL70" s="46"/>
      <c r="LM70" s="46"/>
      <c r="LN70" s="46"/>
      <c r="LO70" s="46"/>
      <c r="LP70" s="46"/>
      <c r="LQ70" s="46"/>
      <c r="LR70" s="46"/>
      <c r="LS70" s="46"/>
      <c r="LT70" s="46"/>
      <c r="LU70" s="46"/>
      <c r="LV70" s="46"/>
      <c r="LW70" s="46"/>
      <c r="LX70" s="46"/>
      <c r="LY70" s="46"/>
      <c r="LZ70" s="46"/>
      <c r="MA70" s="46"/>
      <c r="MB70" s="46"/>
      <c r="MC70" s="46"/>
      <c r="MD70" s="46"/>
      <c r="ME70" s="46"/>
      <c r="MF70" s="46"/>
      <c r="MG70" s="46"/>
      <c r="MH70" s="46"/>
      <c r="MI70" s="46"/>
      <c r="MJ70" s="46"/>
      <c r="MK70" s="46"/>
      <c r="ML70" s="46"/>
      <c r="MM70" s="46"/>
      <c r="MN70" s="46"/>
      <c r="MO70" s="46"/>
      <c r="MP70" s="46"/>
      <c r="MQ70" s="46"/>
      <c r="MR70" s="46"/>
      <c r="MS70" s="46"/>
      <c r="MT70" s="46"/>
      <c r="MU70" s="46"/>
      <c r="MV70" s="46"/>
      <c r="MW70" s="46"/>
      <c r="MX70" s="46"/>
      <c r="MY70" s="46"/>
      <c r="MZ70" s="46"/>
      <c r="NA70" s="46"/>
      <c r="NB70" s="46"/>
      <c r="NC70" s="46"/>
      <c r="ND70" s="46"/>
      <c r="NE70" s="46"/>
      <c r="NF70" s="46"/>
      <c r="NG70" s="46"/>
      <c r="NH70" s="46"/>
      <c r="NI70" s="46"/>
      <c r="NJ70" s="46"/>
      <c r="NK70" s="46"/>
      <c r="NL70" s="46"/>
      <c r="NM70" s="46"/>
      <c r="NN70" s="46"/>
      <c r="NO70" s="46"/>
      <c r="NP70" s="46"/>
      <c r="NQ70" s="46"/>
      <c r="NR70" s="46"/>
      <c r="NS70" s="46"/>
      <c r="NT70" s="46"/>
      <c r="NU70" s="46"/>
      <c r="NV70" s="46"/>
      <c r="NW70" s="46"/>
      <c r="NX70" s="46"/>
      <c r="NY70" s="46"/>
      <c r="NZ70" s="46"/>
      <c r="OA70" s="46"/>
      <c r="OB70" s="46"/>
      <c r="OC70" s="46"/>
      <c r="OD70" s="46"/>
      <c r="OE70" s="46"/>
      <c r="OF70" s="46"/>
      <c r="OG70" s="46"/>
      <c r="OH70" s="46"/>
      <c r="OI70" s="46"/>
      <c r="OJ70" s="46"/>
      <c r="OK70" s="46"/>
      <c r="OL70" s="46"/>
      <c r="OM70" s="46"/>
      <c r="ON70" s="46"/>
      <c r="OO70" s="46"/>
      <c r="OP70" s="46"/>
      <c r="OQ70" s="46"/>
      <c r="OR70" s="46"/>
      <c r="OS70" s="46"/>
      <c r="OT70" s="46"/>
      <c r="OU70" s="46"/>
      <c r="OV70" s="46"/>
      <c r="OW70" s="46"/>
      <c r="OX70" s="46"/>
      <c r="OY70" s="46"/>
      <c r="OZ70" s="46"/>
      <c r="PA70" s="46"/>
      <c r="PB70" s="46"/>
      <c r="PC70" s="46"/>
      <c r="PD70" s="46"/>
      <c r="PE70" s="46"/>
      <c r="PF70" s="46"/>
      <c r="PG70" s="46"/>
      <c r="PH70" s="46"/>
      <c r="PI70" s="46"/>
      <c r="PJ70" s="46"/>
      <c r="PK70" s="46"/>
      <c r="PL70" s="46"/>
      <c r="PM70" s="46"/>
      <c r="PN70" s="46"/>
      <c r="PO70" s="46"/>
      <c r="PP70" s="46"/>
      <c r="PQ70" s="46"/>
      <c r="PR70" s="46"/>
      <c r="PS70" s="46"/>
      <c r="PT70" s="46"/>
      <c r="PU70" s="46"/>
      <c r="PV70" s="46"/>
      <c r="PW70" s="46"/>
      <c r="PX70" s="46"/>
      <c r="PY70" s="46"/>
      <c r="PZ70" s="46"/>
    </row>
    <row r="71" spans="1:442" s="51" customFormat="1" ht="13.5" x14ac:dyDescent="0.25">
      <c r="A71" s="40">
        <v>3048</v>
      </c>
      <c r="B71" s="41" t="s">
        <v>189</v>
      </c>
      <c r="C71" s="49">
        <v>712343.54840000009</v>
      </c>
      <c r="D71" s="42">
        <v>6.1386999999999998E-4</v>
      </c>
      <c r="E71" s="42">
        <v>6.2465000000000003E-4</v>
      </c>
      <c r="F71" s="43">
        <v>7113171</v>
      </c>
      <c r="G71" s="44">
        <v>8318995</v>
      </c>
      <c r="H71" s="45">
        <v>6113703</v>
      </c>
      <c r="I71" s="43">
        <v>636916</v>
      </c>
      <c r="J71" s="44">
        <v>-85335.766396009305</v>
      </c>
      <c r="K71" s="44">
        <v>551580.23360399064</v>
      </c>
      <c r="L71" s="44">
        <v>-184161</v>
      </c>
      <c r="M71" s="45">
        <v>367419.23360399064</v>
      </c>
      <c r="N71" s="43">
        <v>120914</v>
      </c>
      <c r="O71" s="44">
        <v>0</v>
      </c>
      <c r="P71" s="44">
        <v>39911</v>
      </c>
      <c r="Q71" s="44">
        <v>0</v>
      </c>
      <c r="R71" s="45">
        <v>160825</v>
      </c>
      <c r="S71" s="43">
        <v>0</v>
      </c>
      <c r="T71" s="44">
        <v>0</v>
      </c>
      <c r="U71" s="44">
        <v>193995</v>
      </c>
      <c r="V71" s="44">
        <v>20837.824294245263</v>
      </c>
      <c r="W71" s="50">
        <v>214832.82429424528</v>
      </c>
      <c r="X71" s="43">
        <v>83692.175705754737</v>
      </c>
      <c r="Y71" s="44">
        <v>-56296</v>
      </c>
      <c r="Z71" s="44">
        <v>-50217</v>
      </c>
      <c r="AA71" s="44">
        <v>-31187</v>
      </c>
      <c r="AB71" s="44">
        <v>0</v>
      </c>
      <c r="AC71" s="45">
        <v>0</v>
      </c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  <c r="IS71" s="46"/>
      <c r="IT71" s="46"/>
      <c r="IU71" s="46"/>
      <c r="IV71" s="46"/>
      <c r="IW71" s="46"/>
      <c r="IX71" s="46"/>
      <c r="IY71" s="46"/>
      <c r="IZ71" s="46"/>
      <c r="JA71" s="46"/>
      <c r="JB71" s="46"/>
      <c r="JC71" s="46"/>
      <c r="JD71" s="46"/>
      <c r="JE71" s="46"/>
      <c r="JF71" s="46"/>
      <c r="JG71" s="46"/>
      <c r="JH71" s="46"/>
      <c r="JI71" s="46"/>
      <c r="JJ71" s="46"/>
      <c r="JK71" s="46"/>
      <c r="JL71" s="46"/>
      <c r="JM71" s="46"/>
      <c r="JN71" s="46"/>
      <c r="JO71" s="46"/>
      <c r="JP71" s="46"/>
      <c r="JQ71" s="46"/>
      <c r="JR71" s="46"/>
      <c r="JS71" s="46"/>
      <c r="JT71" s="46"/>
      <c r="JU71" s="46"/>
      <c r="JV71" s="46"/>
      <c r="JW71" s="46"/>
      <c r="JX71" s="46"/>
      <c r="JY71" s="46"/>
      <c r="JZ71" s="46"/>
      <c r="KA71" s="46"/>
      <c r="KB71" s="46"/>
      <c r="KC71" s="46"/>
      <c r="KD71" s="46"/>
      <c r="KE71" s="46"/>
      <c r="KF71" s="46"/>
      <c r="KG71" s="46"/>
      <c r="KH71" s="46"/>
      <c r="KI71" s="46"/>
      <c r="KJ71" s="46"/>
      <c r="KK71" s="46"/>
      <c r="KL71" s="46"/>
      <c r="KM71" s="46"/>
      <c r="KN71" s="46"/>
      <c r="KO71" s="46"/>
      <c r="KP71" s="46"/>
      <c r="KQ71" s="46"/>
      <c r="KR71" s="46"/>
      <c r="KS71" s="46"/>
      <c r="KT71" s="46"/>
      <c r="KU71" s="46"/>
      <c r="KV71" s="46"/>
      <c r="KW71" s="46"/>
      <c r="KX71" s="46"/>
      <c r="KY71" s="46"/>
      <c r="KZ71" s="46"/>
      <c r="LA71" s="46"/>
      <c r="LB71" s="46"/>
      <c r="LC71" s="46"/>
      <c r="LD71" s="46"/>
      <c r="LE71" s="46"/>
      <c r="LF71" s="46"/>
      <c r="LG71" s="46"/>
      <c r="LH71" s="46"/>
      <c r="LI71" s="46"/>
      <c r="LJ71" s="46"/>
      <c r="LK71" s="46"/>
      <c r="LL71" s="46"/>
      <c r="LM71" s="46"/>
      <c r="LN71" s="46"/>
      <c r="LO71" s="46"/>
      <c r="LP71" s="46"/>
      <c r="LQ71" s="46"/>
      <c r="LR71" s="46"/>
      <c r="LS71" s="46"/>
      <c r="LT71" s="46"/>
      <c r="LU71" s="46"/>
      <c r="LV71" s="46"/>
      <c r="LW71" s="46"/>
      <c r="LX71" s="46"/>
      <c r="LY71" s="46"/>
      <c r="LZ71" s="46"/>
      <c r="MA71" s="46"/>
      <c r="MB71" s="46"/>
      <c r="MC71" s="46"/>
      <c r="MD71" s="46"/>
      <c r="ME71" s="46"/>
      <c r="MF71" s="46"/>
      <c r="MG71" s="46"/>
      <c r="MH71" s="46"/>
      <c r="MI71" s="46"/>
      <c r="MJ71" s="46"/>
      <c r="MK71" s="46"/>
      <c r="ML71" s="46"/>
      <c r="MM71" s="46"/>
      <c r="MN71" s="46"/>
      <c r="MO71" s="46"/>
      <c r="MP71" s="46"/>
      <c r="MQ71" s="46"/>
      <c r="MR71" s="46"/>
      <c r="MS71" s="46"/>
      <c r="MT71" s="46"/>
      <c r="MU71" s="46"/>
      <c r="MV71" s="46"/>
      <c r="MW71" s="46"/>
      <c r="MX71" s="46"/>
      <c r="MY71" s="46"/>
      <c r="MZ71" s="46"/>
      <c r="NA71" s="46"/>
      <c r="NB71" s="46"/>
      <c r="NC71" s="46"/>
      <c r="ND71" s="46"/>
      <c r="NE71" s="46"/>
      <c r="NF71" s="46"/>
      <c r="NG71" s="46"/>
      <c r="NH71" s="46"/>
      <c r="NI71" s="46"/>
      <c r="NJ71" s="46"/>
      <c r="NK71" s="46"/>
      <c r="NL71" s="46"/>
      <c r="NM71" s="46"/>
      <c r="NN71" s="46"/>
      <c r="NO71" s="46"/>
      <c r="NP71" s="46"/>
      <c r="NQ71" s="46"/>
      <c r="NR71" s="46"/>
      <c r="NS71" s="46"/>
      <c r="NT71" s="46"/>
      <c r="NU71" s="46"/>
      <c r="NV71" s="46"/>
      <c r="NW71" s="46"/>
      <c r="NX71" s="46"/>
      <c r="NY71" s="46"/>
      <c r="NZ71" s="46"/>
      <c r="OA71" s="46"/>
      <c r="OB71" s="46"/>
      <c r="OC71" s="46"/>
      <c r="OD71" s="46"/>
      <c r="OE71" s="46"/>
      <c r="OF71" s="46"/>
      <c r="OG71" s="46"/>
      <c r="OH71" s="46"/>
      <c r="OI71" s="46"/>
      <c r="OJ71" s="46"/>
      <c r="OK71" s="46"/>
      <c r="OL71" s="46"/>
      <c r="OM71" s="46"/>
      <c r="ON71" s="46"/>
      <c r="OO71" s="46"/>
      <c r="OP71" s="46"/>
      <c r="OQ71" s="46"/>
      <c r="OR71" s="46"/>
      <c r="OS71" s="46"/>
      <c r="OT71" s="46"/>
      <c r="OU71" s="46"/>
      <c r="OV71" s="46"/>
      <c r="OW71" s="46"/>
      <c r="OX71" s="46"/>
      <c r="OY71" s="46"/>
      <c r="OZ71" s="46"/>
      <c r="PA71" s="46"/>
      <c r="PB71" s="46"/>
      <c r="PC71" s="46"/>
      <c r="PD71" s="46"/>
      <c r="PE71" s="46"/>
      <c r="PF71" s="46"/>
      <c r="PG71" s="46"/>
      <c r="PH71" s="46"/>
      <c r="PI71" s="46"/>
      <c r="PJ71" s="46"/>
      <c r="PK71" s="46"/>
      <c r="PL71" s="46"/>
      <c r="PM71" s="46"/>
      <c r="PN71" s="46"/>
      <c r="PO71" s="46"/>
      <c r="PP71" s="46"/>
      <c r="PQ71" s="46"/>
      <c r="PR71" s="46"/>
      <c r="PS71" s="46"/>
      <c r="PT71" s="46"/>
      <c r="PU71" s="46"/>
      <c r="PV71" s="46"/>
      <c r="PW71" s="46"/>
      <c r="PX71" s="46"/>
      <c r="PY71" s="46"/>
      <c r="PZ71" s="46"/>
    </row>
    <row r="72" spans="1:442" s="51" customFormat="1" ht="13.5" x14ac:dyDescent="0.25">
      <c r="A72" s="40">
        <v>3049</v>
      </c>
      <c r="B72" s="41" t="s">
        <v>190</v>
      </c>
      <c r="C72" s="49">
        <v>1718552.8792000001</v>
      </c>
      <c r="D72" s="42">
        <v>1.47192E-3</v>
      </c>
      <c r="E72" s="42">
        <v>1.49266E-3</v>
      </c>
      <c r="F72" s="43">
        <v>17055759</v>
      </c>
      <c r="G72" s="44">
        <v>19947049</v>
      </c>
      <c r="H72" s="45">
        <v>14659262</v>
      </c>
      <c r="I72" s="43">
        <v>1527178</v>
      </c>
      <c r="J72" s="44">
        <v>-107068.95752947753</v>
      </c>
      <c r="K72" s="44">
        <v>1420109.0424705225</v>
      </c>
      <c r="L72" s="44">
        <v>-441576</v>
      </c>
      <c r="M72" s="45">
        <v>978533.04247052246</v>
      </c>
      <c r="N72" s="43">
        <v>289925</v>
      </c>
      <c r="O72" s="44">
        <v>0</v>
      </c>
      <c r="P72" s="44">
        <v>95698</v>
      </c>
      <c r="Q72" s="44">
        <v>0</v>
      </c>
      <c r="R72" s="45">
        <v>385623</v>
      </c>
      <c r="S72" s="43">
        <v>0</v>
      </c>
      <c r="T72" s="44">
        <v>0</v>
      </c>
      <c r="U72" s="44">
        <v>465156</v>
      </c>
      <c r="V72" s="44">
        <v>14255.627147559906</v>
      </c>
      <c r="W72" s="50">
        <v>479411.62714755989</v>
      </c>
      <c r="X72" s="43">
        <v>236382.37285244011</v>
      </c>
      <c r="Y72" s="44">
        <v>-134984</v>
      </c>
      <c r="Z72" s="44">
        <v>-120409</v>
      </c>
      <c r="AA72" s="44">
        <v>-74778</v>
      </c>
      <c r="AB72" s="44">
        <v>0</v>
      </c>
      <c r="AC72" s="45">
        <v>0</v>
      </c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  <c r="IW72" s="46"/>
      <c r="IX72" s="46"/>
      <c r="IY72" s="46"/>
      <c r="IZ72" s="46"/>
      <c r="JA72" s="46"/>
      <c r="JB72" s="46"/>
      <c r="JC72" s="46"/>
      <c r="JD72" s="46"/>
      <c r="JE72" s="46"/>
      <c r="JF72" s="46"/>
      <c r="JG72" s="46"/>
      <c r="JH72" s="46"/>
      <c r="JI72" s="46"/>
      <c r="JJ72" s="46"/>
      <c r="JK72" s="46"/>
      <c r="JL72" s="46"/>
      <c r="JM72" s="46"/>
      <c r="JN72" s="46"/>
      <c r="JO72" s="46"/>
      <c r="JP72" s="46"/>
      <c r="JQ72" s="46"/>
      <c r="JR72" s="46"/>
      <c r="JS72" s="46"/>
      <c r="JT72" s="46"/>
      <c r="JU72" s="46"/>
      <c r="JV72" s="46"/>
      <c r="JW72" s="46"/>
      <c r="JX72" s="46"/>
      <c r="JY72" s="46"/>
      <c r="JZ72" s="46"/>
      <c r="KA72" s="46"/>
      <c r="KB72" s="46"/>
      <c r="KC72" s="46"/>
      <c r="KD72" s="46"/>
      <c r="KE72" s="46"/>
      <c r="KF72" s="46"/>
      <c r="KG72" s="46"/>
      <c r="KH72" s="46"/>
      <c r="KI72" s="46"/>
      <c r="KJ72" s="46"/>
      <c r="KK72" s="46"/>
      <c r="KL72" s="46"/>
      <c r="KM72" s="46"/>
      <c r="KN72" s="46"/>
      <c r="KO72" s="46"/>
      <c r="KP72" s="46"/>
      <c r="KQ72" s="46"/>
      <c r="KR72" s="46"/>
      <c r="KS72" s="46"/>
      <c r="KT72" s="46"/>
      <c r="KU72" s="46"/>
      <c r="KV72" s="46"/>
      <c r="KW72" s="46"/>
      <c r="KX72" s="46"/>
      <c r="KY72" s="46"/>
      <c r="KZ72" s="46"/>
      <c r="LA72" s="46"/>
      <c r="LB72" s="46"/>
      <c r="LC72" s="46"/>
      <c r="LD72" s="46"/>
      <c r="LE72" s="46"/>
      <c r="LF72" s="46"/>
      <c r="LG72" s="46"/>
      <c r="LH72" s="46"/>
      <c r="LI72" s="46"/>
      <c r="LJ72" s="46"/>
      <c r="LK72" s="46"/>
      <c r="LL72" s="46"/>
      <c r="LM72" s="46"/>
      <c r="LN72" s="46"/>
      <c r="LO72" s="46"/>
      <c r="LP72" s="46"/>
      <c r="LQ72" s="46"/>
      <c r="LR72" s="46"/>
      <c r="LS72" s="46"/>
      <c r="LT72" s="46"/>
      <c r="LU72" s="46"/>
      <c r="LV72" s="46"/>
      <c r="LW72" s="46"/>
      <c r="LX72" s="46"/>
      <c r="LY72" s="46"/>
      <c r="LZ72" s="46"/>
      <c r="MA72" s="46"/>
      <c r="MB72" s="46"/>
      <c r="MC72" s="46"/>
      <c r="MD72" s="46"/>
      <c r="ME72" s="46"/>
      <c r="MF72" s="46"/>
      <c r="MG72" s="46"/>
      <c r="MH72" s="46"/>
      <c r="MI72" s="46"/>
      <c r="MJ72" s="46"/>
      <c r="MK72" s="46"/>
      <c r="ML72" s="46"/>
      <c r="MM72" s="46"/>
      <c r="MN72" s="46"/>
      <c r="MO72" s="46"/>
      <c r="MP72" s="46"/>
      <c r="MQ72" s="46"/>
      <c r="MR72" s="46"/>
      <c r="MS72" s="46"/>
      <c r="MT72" s="46"/>
      <c r="MU72" s="46"/>
      <c r="MV72" s="46"/>
      <c r="MW72" s="46"/>
      <c r="MX72" s="46"/>
      <c r="MY72" s="46"/>
      <c r="MZ72" s="46"/>
      <c r="NA72" s="46"/>
      <c r="NB72" s="46"/>
      <c r="NC72" s="46"/>
      <c r="ND72" s="46"/>
      <c r="NE72" s="46"/>
      <c r="NF72" s="46"/>
      <c r="NG72" s="46"/>
      <c r="NH72" s="46"/>
      <c r="NI72" s="46"/>
      <c r="NJ72" s="46"/>
      <c r="NK72" s="46"/>
      <c r="NL72" s="46"/>
      <c r="NM72" s="46"/>
      <c r="NN72" s="46"/>
      <c r="NO72" s="46"/>
      <c r="NP72" s="46"/>
      <c r="NQ72" s="46"/>
      <c r="NR72" s="46"/>
      <c r="NS72" s="46"/>
      <c r="NT72" s="46"/>
      <c r="NU72" s="46"/>
      <c r="NV72" s="46"/>
      <c r="NW72" s="46"/>
      <c r="NX72" s="46"/>
      <c r="NY72" s="46"/>
      <c r="NZ72" s="46"/>
      <c r="OA72" s="46"/>
      <c r="OB72" s="46"/>
      <c r="OC72" s="46"/>
      <c r="OD72" s="46"/>
      <c r="OE72" s="46"/>
      <c r="OF72" s="46"/>
      <c r="OG72" s="46"/>
      <c r="OH72" s="46"/>
      <c r="OI72" s="46"/>
      <c r="OJ72" s="46"/>
      <c r="OK72" s="46"/>
      <c r="OL72" s="46"/>
      <c r="OM72" s="46"/>
      <c r="ON72" s="46"/>
      <c r="OO72" s="46"/>
      <c r="OP72" s="46"/>
      <c r="OQ72" s="46"/>
      <c r="OR72" s="46"/>
      <c r="OS72" s="46"/>
      <c r="OT72" s="46"/>
      <c r="OU72" s="46"/>
      <c r="OV72" s="46"/>
      <c r="OW72" s="46"/>
      <c r="OX72" s="46"/>
      <c r="OY72" s="46"/>
      <c r="OZ72" s="46"/>
      <c r="PA72" s="46"/>
      <c r="PB72" s="46"/>
      <c r="PC72" s="46"/>
      <c r="PD72" s="46"/>
      <c r="PE72" s="46"/>
      <c r="PF72" s="46"/>
      <c r="PG72" s="46"/>
      <c r="PH72" s="46"/>
      <c r="PI72" s="46"/>
      <c r="PJ72" s="46"/>
      <c r="PK72" s="46"/>
      <c r="PL72" s="46"/>
      <c r="PM72" s="46"/>
      <c r="PN72" s="46"/>
      <c r="PO72" s="46"/>
      <c r="PP72" s="46"/>
      <c r="PQ72" s="46"/>
      <c r="PR72" s="46"/>
      <c r="PS72" s="46"/>
      <c r="PT72" s="46"/>
      <c r="PU72" s="46"/>
      <c r="PV72" s="46"/>
      <c r="PW72" s="46"/>
      <c r="PX72" s="46"/>
      <c r="PY72" s="46"/>
      <c r="PZ72" s="46"/>
    </row>
    <row r="73" spans="1:442" s="51" customFormat="1" ht="13.5" x14ac:dyDescent="0.25">
      <c r="A73" s="40">
        <v>3050</v>
      </c>
      <c r="B73" s="41" t="s">
        <v>191</v>
      </c>
      <c r="C73" s="49">
        <v>863223.0144000001</v>
      </c>
      <c r="D73" s="42">
        <v>7.3963999999999996E-4</v>
      </c>
      <c r="E73" s="42">
        <v>7.5177999999999996E-4</v>
      </c>
      <c r="F73" s="43">
        <v>8570521</v>
      </c>
      <c r="G73" s="44">
        <v>10023395</v>
      </c>
      <c r="H73" s="45">
        <v>7366281</v>
      </c>
      <c r="I73" s="43">
        <v>767407</v>
      </c>
      <c r="J73" s="44">
        <v>-103232.25868086341</v>
      </c>
      <c r="K73" s="44">
        <v>664174.74131913658</v>
      </c>
      <c r="L73" s="44">
        <v>-221892</v>
      </c>
      <c r="M73" s="45">
        <v>442282.74131913658</v>
      </c>
      <c r="N73" s="43">
        <v>145687</v>
      </c>
      <c r="O73" s="44">
        <v>0</v>
      </c>
      <c r="P73" s="44">
        <v>48088</v>
      </c>
      <c r="Q73" s="44">
        <v>0</v>
      </c>
      <c r="R73" s="45">
        <v>193775</v>
      </c>
      <c r="S73" s="43">
        <v>0</v>
      </c>
      <c r="T73" s="44">
        <v>0</v>
      </c>
      <c r="U73" s="44">
        <v>233741</v>
      </c>
      <c r="V73" s="44">
        <v>17581.076583859918</v>
      </c>
      <c r="W73" s="50">
        <v>251322.07658385992</v>
      </c>
      <c r="X73" s="43">
        <v>108364.92341614008</v>
      </c>
      <c r="Y73" s="44">
        <v>-67830</v>
      </c>
      <c r="Z73" s="44">
        <v>-60506</v>
      </c>
      <c r="AA73" s="44">
        <v>-37576</v>
      </c>
      <c r="AB73" s="44">
        <v>0</v>
      </c>
      <c r="AC73" s="45">
        <v>0</v>
      </c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46"/>
      <c r="JB73" s="46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46"/>
      <c r="JO73" s="46"/>
      <c r="JP73" s="46"/>
      <c r="JQ73" s="46"/>
      <c r="JR73" s="46"/>
      <c r="JS73" s="46"/>
      <c r="JT73" s="46"/>
      <c r="JU73" s="46"/>
      <c r="JV73" s="46"/>
      <c r="JW73" s="46"/>
      <c r="JX73" s="46"/>
      <c r="JY73" s="46"/>
      <c r="JZ73" s="46"/>
      <c r="KA73" s="46"/>
      <c r="KB73" s="46"/>
      <c r="KC73" s="46"/>
      <c r="KD73" s="46"/>
      <c r="KE73" s="46"/>
      <c r="KF73" s="46"/>
      <c r="KG73" s="46"/>
      <c r="KH73" s="46"/>
      <c r="KI73" s="46"/>
      <c r="KJ73" s="46"/>
      <c r="KK73" s="46"/>
      <c r="KL73" s="46"/>
      <c r="KM73" s="46"/>
      <c r="KN73" s="46"/>
      <c r="KO73" s="46"/>
      <c r="KP73" s="46"/>
      <c r="KQ73" s="46"/>
      <c r="KR73" s="46"/>
      <c r="KS73" s="46"/>
      <c r="KT73" s="46"/>
      <c r="KU73" s="46"/>
      <c r="KV73" s="46"/>
      <c r="KW73" s="46"/>
      <c r="KX73" s="46"/>
      <c r="KY73" s="46"/>
      <c r="KZ73" s="46"/>
      <c r="LA73" s="46"/>
      <c r="LB73" s="46"/>
      <c r="LC73" s="46"/>
      <c r="LD73" s="46"/>
      <c r="LE73" s="46"/>
      <c r="LF73" s="46"/>
      <c r="LG73" s="46"/>
      <c r="LH73" s="46"/>
      <c r="LI73" s="46"/>
      <c r="LJ73" s="46"/>
      <c r="LK73" s="46"/>
      <c r="LL73" s="46"/>
      <c r="LM73" s="46"/>
      <c r="LN73" s="46"/>
      <c r="LO73" s="46"/>
      <c r="LP73" s="46"/>
      <c r="LQ73" s="46"/>
      <c r="LR73" s="46"/>
      <c r="LS73" s="46"/>
      <c r="LT73" s="46"/>
      <c r="LU73" s="46"/>
      <c r="LV73" s="46"/>
      <c r="LW73" s="46"/>
      <c r="LX73" s="46"/>
      <c r="LY73" s="46"/>
      <c r="LZ73" s="46"/>
      <c r="MA73" s="46"/>
      <c r="MB73" s="46"/>
      <c r="MC73" s="46"/>
      <c r="MD73" s="46"/>
      <c r="ME73" s="46"/>
      <c r="MF73" s="46"/>
      <c r="MG73" s="46"/>
      <c r="MH73" s="46"/>
      <c r="MI73" s="46"/>
      <c r="MJ73" s="46"/>
      <c r="MK73" s="46"/>
      <c r="ML73" s="46"/>
      <c r="MM73" s="46"/>
      <c r="MN73" s="46"/>
      <c r="MO73" s="46"/>
      <c r="MP73" s="46"/>
      <c r="MQ73" s="46"/>
      <c r="MR73" s="46"/>
      <c r="MS73" s="46"/>
      <c r="MT73" s="46"/>
      <c r="MU73" s="46"/>
      <c r="MV73" s="46"/>
      <c r="MW73" s="46"/>
      <c r="MX73" s="46"/>
      <c r="MY73" s="46"/>
      <c r="MZ73" s="46"/>
      <c r="NA73" s="46"/>
      <c r="NB73" s="46"/>
      <c r="NC73" s="46"/>
      <c r="ND73" s="46"/>
      <c r="NE73" s="46"/>
      <c r="NF73" s="46"/>
      <c r="NG73" s="46"/>
      <c r="NH73" s="46"/>
      <c r="NI73" s="46"/>
      <c r="NJ73" s="46"/>
      <c r="NK73" s="46"/>
      <c r="NL73" s="46"/>
      <c r="NM73" s="46"/>
      <c r="NN73" s="46"/>
      <c r="NO73" s="46"/>
      <c r="NP73" s="46"/>
      <c r="NQ73" s="46"/>
      <c r="NR73" s="46"/>
      <c r="NS73" s="46"/>
      <c r="NT73" s="46"/>
      <c r="NU73" s="46"/>
      <c r="NV73" s="46"/>
      <c r="NW73" s="46"/>
      <c r="NX73" s="46"/>
      <c r="NY73" s="46"/>
      <c r="NZ73" s="46"/>
      <c r="OA73" s="46"/>
      <c r="OB73" s="46"/>
      <c r="OC73" s="46"/>
      <c r="OD73" s="46"/>
      <c r="OE73" s="46"/>
      <c r="OF73" s="46"/>
      <c r="OG73" s="46"/>
      <c r="OH73" s="46"/>
      <c r="OI73" s="46"/>
      <c r="OJ73" s="46"/>
      <c r="OK73" s="46"/>
      <c r="OL73" s="46"/>
      <c r="OM73" s="46"/>
      <c r="ON73" s="46"/>
      <c r="OO73" s="46"/>
      <c r="OP73" s="46"/>
      <c r="OQ73" s="46"/>
      <c r="OR73" s="46"/>
      <c r="OS73" s="46"/>
      <c r="OT73" s="46"/>
      <c r="OU73" s="46"/>
      <c r="OV73" s="46"/>
      <c r="OW73" s="46"/>
      <c r="OX73" s="46"/>
      <c r="OY73" s="46"/>
      <c r="OZ73" s="46"/>
      <c r="PA73" s="46"/>
      <c r="PB73" s="46"/>
      <c r="PC73" s="46"/>
      <c r="PD73" s="46"/>
      <c r="PE73" s="46"/>
      <c r="PF73" s="46"/>
      <c r="PG73" s="46"/>
      <c r="PH73" s="46"/>
      <c r="PI73" s="46"/>
      <c r="PJ73" s="46"/>
      <c r="PK73" s="46"/>
      <c r="PL73" s="46"/>
      <c r="PM73" s="46"/>
      <c r="PN73" s="46"/>
      <c r="PO73" s="46"/>
      <c r="PP73" s="46"/>
      <c r="PQ73" s="46"/>
      <c r="PR73" s="46"/>
      <c r="PS73" s="46"/>
      <c r="PT73" s="46"/>
      <c r="PU73" s="46"/>
      <c r="PV73" s="46"/>
      <c r="PW73" s="46"/>
      <c r="PX73" s="46"/>
      <c r="PY73" s="46"/>
      <c r="PZ73" s="46"/>
    </row>
    <row r="74" spans="1:442" s="51" customFormat="1" ht="13.5" x14ac:dyDescent="0.25">
      <c r="A74" s="40">
        <v>3051</v>
      </c>
      <c r="B74" s="41" t="s">
        <v>192</v>
      </c>
      <c r="C74" s="49">
        <v>1652359.6239999998</v>
      </c>
      <c r="D74" s="42">
        <v>1.4128000000000001E-3</v>
      </c>
      <c r="E74" s="42">
        <v>1.43436E-3</v>
      </c>
      <c r="F74" s="43">
        <v>16370710</v>
      </c>
      <c r="G74" s="44">
        <v>19145871</v>
      </c>
      <c r="H74" s="45">
        <v>14070469</v>
      </c>
      <c r="I74" s="43">
        <v>1465839</v>
      </c>
      <c r="J74" s="44">
        <v>-180773.27238310751</v>
      </c>
      <c r="K74" s="44">
        <v>1285065.7276168924</v>
      </c>
      <c r="L74" s="44">
        <v>-423840</v>
      </c>
      <c r="M74" s="45">
        <v>861225.72761689243</v>
      </c>
      <c r="N74" s="43">
        <v>278280</v>
      </c>
      <c r="O74" s="44">
        <v>0</v>
      </c>
      <c r="P74" s="44">
        <v>91854</v>
      </c>
      <c r="Q74" s="44">
        <v>0</v>
      </c>
      <c r="R74" s="45">
        <v>370134</v>
      </c>
      <c r="S74" s="43">
        <v>0</v>
      </c>
      <c r="T74" s="44">
        <v>0</v>
      </c>
      <c r="U74" s="44">
        <v>446473</v>
      </c>
      <c r="V74" s="44">
        <v>22121.032943839513</v>
      </c>
      <c r="W74" s="50">
        <v>468594.0329438395</v>
      </c>
      <c r="X74" s="43">
        <v>218449.9670561605</v>
      </c>
      <c r="Y74" s="44">
        <v>-129562</v>
      </c>
      <c r="Z74" s="44">
        <v>-115573</v>
      </c>
      <c r="AA74" s="44">
        <v>-71775</v>
      </c>
      <c r="AB74" s="44">
        <v>0</v>
      </c>
      <c r="AC74" s="45">
        <v>0</v>
      </c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46"/>
      <c r="JB74" s="46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46"/>
      <c r="JO74" s="46"/>
      <c r="JP74" s="46"/>
      <c r="JQ74" s="46"/>
      <c r="JR74" s="46"/>
      <c r="JS74" s="46"/>
      <c r="JT74" s="46"/>
      <c r="JU74" s="46"/>
      <c r="JV74" s="46"/>
      <c r="JW74" s="46"/>
      <c r="JX74" s="46"/>
      <c r="JY74" s="46"/>
      <c r="JZ74" s="46"/>
      <c r="KA74" s="46"/>
      <c r="KB74" s="46"/>
      <c r="KC74" s="46"/>
      <c r="KD74" s="46"/>
      <c r="KE74" s="46"/>
      <c r="KF74" s="46"/>
      <c r="KG74" s="46"/>
      <c r="KH74" s="46"/>
      <c r="KI74" s="46"/>
      <c r="KJ74" s="46"/>
      <c r="KK74" s="46"/>
      <c r="KL74" s="46"/>
      <c r="KM74" s="46"/>
      <c r="KN74" s="46"/>
      <c r="KO74" s="46"/>
      <c r="KP74" s="46"/>
      <c r="KQ74" s="46"/>
      <c r="KR74" s="46"/>
      <c r="KS74" s="46"/>
      <c r="KT74" s="46"/>
      <c r="KU74" s="46"/>
      <c r="KV74" s="46"/>
      <c r="KW74" s="46"/>
      <c r="KX74" s="46"/>
      <c r="KY74" s="46"/>
      <c r="KZ74" s="46"/>
      <c r="LA74" s="46"/>
      <c r="LB74" s="46"/>
      <c r="LC74" s="46"/>
      <c r="LD74" s="46"/>
      <c r="LE74" s="46"/>
      <c r="LF74" s="46"/>
      <c r="LG74" s="46"/>
      <c r="LH74" s="46"/>
      <c r="LI74" s="46"/>
      <c r="LJ74" s="46"/>
      <c r="LK74" s="46"/>
      <c r="LL74" s="46"/>
      <c r="LM74" s="46"/>
      <c r="LN74" s="46"/>
      <c r="LO74" s="46"/>
      <c r="LP74" s="46"/>
      <c r="LQ74" s="46"/>
      <c r="LR74" s="46"/>
      <c r="LS74" s="46"/>
      <c r="LT74" s="46"/>
      <c r="LU74" s="46"/>
      <c r="LV74" s="46"/>
      <c r="LW74" s="46"/>
      <c r="LX74" s="46"/>
      <c r="LY74" s="46"/>
      <c r="LZ74" s="46"/>
      <c r="MA74" s="46"/>
      <c r="MB74" s="46"/>
      <c r="MC74" s="46"/>
      <c r="MD74" s="46"/>
      <c r="ME74" s="46"/>
      <c r="MF74" s="46"/>
      <c r="MG74" s="46"/>
      <c r="MH74" s="46"/>
      <c r="MI74" s="46"/>
      <c r="MJ74" s="46"/>
      <c r="MK74" s="46"/>
      <c r="ML74" s="46"/>
      <c r="MM74" s="46"/>
      <c r="MN74" s="46"/>
      <c r="MO74" s="46"/>
      <c r="MP74" s="46"/>
      <c r="MQ74" s="46"/>
      <c r="MR74" s="46"/>
      <c r="MS74" s="46"/>
      <c r="MT74" s="46"/>
      <c r="MU74" s="46"/>
      <c r="MV74" s="46"/>
      <c r="MW74" s="46"/>
      <c r="MX74" s="46"/>
      <c r="MY74" s="46"/>
      <c r="MZ74" s="46"/>
      <c r="NA74" s="46"/>
      <c r="NB74" s="46"/>
      <c r="NC74" s="46"/>
      <c r="ND74" s="46"/>
      <c r="NE74" s="46"/>
      <c r="NF74" s="46"/>
      <c r="NG74" s="46"/>
      <c r="NH74" s="46"/>
      <c r="NI74" s="46"/>
      <c r="NJ74" s="46"/>
      <c r="NK74" s="46"/>
      <c r="NL74" s="46"/>
      <c r="NM74" s="46"/>
      <c r="NN74" s="46"/>
      <c r="NO74" s="46"/>
      <c r="NP74" s="46"/>
      <c r="NQ74" s="46"/>
      <c r="NR74" s="46"/>
      <c r="NS74" s="46"/>
      <c r="NT74" s="46"/>
      <c r="NU74" s="46"/>
      <c r="NV74" s="46"/>
      <c r="NW74" s="46"/>
      <c r="NX74" s="46"/>
      <c r="NY74" s="46"/>
      <c r="NZ74" s="46"/>
      <c r="OA74" s="46"/>
      <c r="OB74" s="46"/>
      <c r="OC74" s="46"/>
      <c r="OD74" s="46"/>
      <c r="OE74" s="46"/>
      <c r="OF74" s="46"/>
      <c r="OG74" s="46"/>
      <c r="OH74" s="46"/>
      <c r="OI74" s="46"/>
      <c r="OJ74" s="46"/>
      <c r="OK74" s="46"/>
      <c r="OL74" s="46"/>
      <c r="OM74" s="46"/>
      <c r="ON74" s="46"/>
      <c r="OO74" s="46"/>
      <c r="OP74" s="46"/>
      <c r="OQ74" s="46"/>
      <c r="OR74" s="46"/>
      <c r="OS74" s="46"/>
      <c r="OT74" s="46"/>
      <c r="OU74" s="46"/>
      <c r="OV74" s="46"/>
      <c r="OW74" s="46"/>
      <c r="OX74" s="46"/>
      <c r="OY74" s="46"/>
      <c r="OZ74" s="46"/>
      <c r="PA74" s="46"/>
      <c r="PB74" s="46"/>
      <c r="PC74" s="46"/>
      <c r="PD74" s="46"/>
      <c r="PE74" s="46"/>
      <c r="PF74" s="46"/>
      <c r="PG74" s="46"/>
      <c r="PH74" s="46"/>
      <c r="PI74" s="46"/>
      <c r="PJ74" s="46"/>
      <c r="PK74" s="46"/>
      <c r="PL74" s="46"/>
      <c r="PM74" s="46"/>
      <c r="PN74" s="46"/>
      <c r="PO74" s="46"/>
      <c r="PP74" s="46"/>
      <c r="PQ74" s="46"/>
      <c r="PR74" s="46"/>
      <c r="PS74" s="46"/>
      <c r="PT74" s="46"/>
      <c r="PU74" s="46"/>
      <c r="PV74" s="46"/>
      <c r="PW74" s="46"/>
      <c r="PX74" s="46"/>
      <c r="PY74" s="46"/>
      <c r="PZ74" s="46"/>
    </row>
    <row r="75" spans="1:442" s="51" customFormat="1" ht="13.5" x14ac:dyDescent="0.25">
      <c r="A75" s="40">
        <v>3052</v>
      </c>
      <c r="B75" s="41" t="s">
        <v>193</v>
      </c>
      <c r="C75" s="49">
        <v>210598.06880000001</v>
      </c>
      <c r="D75" s="42">
        <v>1.8365999999999999E-4</v>
      </c>
      <c r="E75" s="42">
        <v>1.8263E-4</v>
      </c>
      <c r="F75" s="43">
        <v>2128146</v>
      </c>
      <c r="G75" s="44">
        <v>2488909</v>
      </c>
      <c r="H75" s="45">
        <v>1829121</v>
      </c>
      <c r="I75" s="43">
        <v>190555</v>
      </c>
      <c r="J75" s="44">
        <v>27591.089658438097</v>
      </c>
      <c r="K75" s="44">
        <v>218146.08965843811</v>
      </c>
      <c r="L75" s="44">
        <v>-55098</v>
      </c>
      <c r="M75" s="45">
        <v>163048.08965843811</v>
      </c>
      <c r="N75" s="43">
        <v>36176</v>
      </c>
      <c r="O75" s="44">
        <v>0</v>
      </c>
      <c r="P75" s="44">
        <v>11941</v>
      </c>
      <c r="Q75" s="44">
        <v>17870.903205069902</v>
      </c>
      <c r="R75" s="45">
        <v>65987.903205069902</v>
      </c>
      <c r="S75" s="43">
        <v>0</v>
      </c>
      <c r="T75" s="44">
        <v>0</v>
      </c>
      <c r="U75" s="44">
        <v>58040</v>
      </c>
      <c r="V75" s="44">
        <v>0</v>
      </c>
      <c r="W75" s="50">
        <v>58040</v>
      </c>
      <c r="X75" s="43">
        <v>49144.903205069902</v>
      </c>
      <c r="Y75" s="44">
        <v>-16843</v>
      </c>
      <c r="Z75" s="44">
        <v>-15024</v>
      </c>
      <c r="AA75" s="44">
        <v>-9330</v>
      </c>
      <c r="AB75" s="44">
        <v>0</v>
      </c>
      <c r="AC75" s="45">
        <v>0</v>
      </c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  <c r="IW75" s="46"/>
      <c r="IX75" s="46"/>
      <c r="IY75" s="46"/>
      <c r="IZ75" s="46"/>
      <c r="JA75" s="46"/>
      <c r="JB75" s="46"/>
      <c r="JC75" s="46"/>
      <c r="JD75" s="46"/>
      <c r="JE75" s="46"/>
      <c r="JF75" s="46"/>
      <c r="JG75" s="46"/>
      <c r="JH75" s="46"/>
      <c r="JI75" s="46"/>
      <c r="JJ75" s="46"/>
      <c r="JK75" s="46"/>
      <c r="JL75" s="46"/>
      <c r="JM75" s="46"/>
      <c r="JN75" s="46"/>
      <c r="JO75" s="46"/>
      <c r="JP75" s="46"/>
      <c r="JQ75" s="46"/>
      <c r="JR75" s="46"/>
      <c r="JS75" s="46"/>
      <c r="JT75" s="46"/>
      <c r="JU75" s="46"/>
      <c r="JV75" s="46"/>
      <c r="JW75" s="46"/>
      <c r="JX75" s="46"/>
      <c r="JY75" s="46"/>
      <c r="JZ75" s="46"/>
      <c r="KA75" s="46"/>
      <c r="KB75" s="46"/>
      <c r="KC75" s="46"/>
      <c r="KD75" s="46"/>
      <c r="KE75" s="46"/>
      <c r="KF75" s="46"/>
      <c r="KG75" s="46"/>
      <c r="KH75" s="46"/>
      <c r="KI75" s="46"/>
      <c r="KJ75" s="46"/>
      <c r="KK75" s="46"/>
      <c r="KL75" s="46"/>
      <c r="KM75" s="46"/>
      <c r="KN75" s="46"/>
      <c r="KO75" s="46"/>
      <c r="KP75" s="46"/>
      <c r="KQ75" s="46"/>
      <c r="KR75" s="46"/>
      <c r="KS75" s="46"/>
      <c r="KT75" s="46"/>
      <c r="KU75" s="46"/>
      <c r="KV75" s="46"/>
      <c r="KW75" s="46"/>
      <c r="KX75" s="46"/>
      <c r="KY75" s="46"/>
      <c r="KZ75" s="46"/>
      <c r="LA75" s="46"/>
      <c r="LB75" s="46"/>
      <c r="LC75" s="46"/>
      <c r="LD75" s="46"/>
      <c r="LE75" s="46"/>
      <c r="LF75" s="46"/>
      <c r="LG75" s="46"/>
      <c r="LH75" s="46"/>
      <c r="LI75" s="46"/>
      <c r="LJ75" s="46"/>
      <c r="LK75" s="46"/>
      <c r="LL75" s="46"/>
      <c r="LM75" s="46"/>
      <c r="LN75" s="46"/>
      <c r="LO75" s="46"/>
      <c r="LP75" s="46"/>
      <c r="LQ75" s="46"/>
      <c r="LR75" s="46"/>
      <c r="LS75" s="46"/>
      <c r="LT75" s="46"/>
      <c r="LU75" s="46"/>
      <c r="LV75" s="46"/>
      <c r="LW75" s="46"/>
      <c r="LX75" s="46"/>
      <c r="LY75" s="46"/>
      <c r="LZ75" s="46"/>
      <c r="MA75" s="46"/>
      <c r="MB75" s="46"/>
      <c r="MC75" s="46"/>
      <c r="MD75" s="46"/>
      <c r="ME75" s="46"/>
      <c r="MF75" s="46"/>
      <c r="MG75" s="46"/>
      <c r="MH75" s="46"/>
      <c r="MI75" s="46"/>
      <c r="MJ75" s="46"/>
      <c r="MK75" s="46"/>
      <c r="ML75" s="46"/>
      <c r="MM75" s="46"/>
      <c r="MN75" s="46"/>
      <c r="MO75" s="46"/>
      <c r="MP75" s="46"/>
      <c r="MQ75" s="46"/>
      <c r="MR75" s="46"/>
      <c r="MS75" s="46"/>
      <c r="MT75" s="46"/>
      <c r="MU75" s="46"/>
      <c r="MV75" s="46"/>
      <c r="MW75" s="46"/>
      <c r="MX75" s="46"/>
      <c r="MY75" s="46"/>
      <c r="MZ75" s="46"/>
      <c r="NA75" s="46"/>
      <c r="NB75" s="46"/>
      <c r="NC75" s="46"/>
      <c r="ND75" s="46"/>
      <c r="NE75" s="46"/>
      <c r="NF75" s="46"/>
      <c r="NG75" s="46"/>
      <c r="NH75" s="46"/>
      <c r="NI75" s="46"/>
      <c r="NJ75" s="46"/>
      <c r="NK75" s="46"/>
      <c r="NL75" s="46"/>
      <c r="NM75" s="46"/>
      <c r="NN75" s="46"/>
      <c r="NO75" s="46"/>
      <c r="NP75" s="46"/>
      <c r="NQ75" s="46"/>
      <c r="NR75" s="46"/>
      <c r="NS75" s="46"/>
      <c r="NT75" s="46"/>
      <c r="NU75" s="46"/>
      <c r="NV75" s="46"/>
      <c r="NW75" s="46"/>
      <c r="NX75" s="46"/>
      <c r="NY75" s="46"/>
      <c r="NZ75" s="46"/>
      <c r="OA75" s="46"/>
      <c r="OB75" s="46"/>
      <c r="OC75" s="46"/>
      <c r="OD75" s="46"/>
      <c r="OE75" s="46"/>
      <c r="OF75" s="46"/>
      <c r="OG75" s="46"/>
      <c r="OH75" s="46"/>
      <c r="OI75" s="46"/>
      <c r="OJ75" s="46"/>
      <c r="OK75" s="46"/>
      <c r="OL75" s="46"/>
      <c r="OM75" s="46"/>
      <c r="ON75" s="46"/>
      <c r="OO75" s="46"/>
      <c r="OP75" s="46"/>
      <c r="OQ75" s="46"/>
      <c r="OR75" s="46"/>
      <c r="OS75" s="46"/>
      <c r="OT75" s="46"/>
      <c r="OU75" s="46"/>
      <c r="OV75" s="46"/>
      <c r="OW75" s="46"/>
      <c r="OX75" s="46"/>
      <c r="OY75" s="46"/>
      <c r="OZ75" s="46"/>
      <c r="PA75" s="46"/>
      <c r="PB75" s="46"/>
      <c r="PC75" s="46"/>
      <c r="PD75" s="46"/>
      <c r="PE75" s="46"/>
      <c r="PF75" s="46"/>
      <c r="PG75" s="46"/>
      <c r="PH75" s="46"/>
      <c r="PI75" s="46"/>
      <c r="PJ75" s="46"/>
      <c r="PK75" s="46"/>
      <c r="PL75" s="46"/>
      <c r="PM75" s="46"/>
      <c r="PN75" s="46"/>
      <c r="PO75" s="46"/>
      <c r="PP75" s="46"/>
      <c r="PQ75" s="46"/>
      <c r="PR75" s="46"/>
      <c r="PS75" s="46"/>
      <c r="PT75" s="46"/>
      <c r="PU75" s="46"/>
      <c r="PV75" s="46"/>
      <c r="PW75" s="46"/>
      <c r="PX75" s="46"/>
      <c r="PY75" s="46"/>
      <c r="PZ75" s="46"/>
    </row>
    <row r="76" spans="1:442" s="51" customFormat="1" ht="13.5" x14ac:dyDescent="0.25">
      <c r="A76" s="40">
        <v>3053</v>
      </c>
      <c r="B76" s="41" t="s">
        <v>194</v>
      </c>
      <c r="C76" s="49">
        <v>860972.72239999997</v>
      </c>
      <c r="D76" s="42">
        <v>7.4262999999999998E-4</v>
      </c>
      <c r="E76" s="42">
        <v>7.5624999999999998E-4</v>
      </c>
      <c r="F76" s="43">
        <v>8605168</v>
      </c>
      <c r="G76" s="44">
        <v>10063914</v>
      </c>
      <c r="H76" s="45">
        <v>7396059</v>
      </c>
      <c r="I76" s="43">
        <v>770509</v>
      </c>
      <c r="J76" s="44">
        <v>-12602.433186256916</v>
      </c>
      <c r="K76" s="44">
        <v>757906.56681374309</v>
      </c>
      <c r="L76" s="44">
        <v>-222789</v>
      </c>
      <c r="M76" s="45">
        <v>535117.56681374309</v>
      </c>
      <c r="N76" s="43">
        <v>146276</v>
      </c>
      <c r="O76" s="44">
        <v>0</v>
      </c>
      <c r="P76" s="44">
        <v>48283</v>
      </c>
      <c r="Q76" s="44">
        <v>0</v>
      </c>
      <c r="R76" s="45">
        <v>194559</v>
      </c>
      <c r="S76" s="43">
        <v>0</v>
      </c>
      <c r="T76" s="44">
        <v>0</v>
      </c>
      <c r="U76" s="44">
        <v>234686</v>
      </c>
      <c r="V76" s="44">
        <v>29052.429366104974</v>
      </c>
      <c r="W76" s="50">
        <v>263738.429366105</v>
      </c>
      <c r="X76" s="43">
        <v>97402.570633895026</v>
      </c>
      <c r="Y76" s="44">
        <v>-68104</v>
      </c>
      <c r="Z76" s="44">
        <v>-60750</v>
      </c>
      <c r="AA76" s="44">
        <v>-37728</v>
      </c>
      <c r="AB76" s="44">
        <v>0</v>
      </c>
      <c r="AC76" s="45">
        <v>0</v>
      </c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  <c r="IW76" s="46"/>
      <c r="IX76" s="46"/>
      <c r="IY76" s="46"/>
      <c r="IZ76" s="46"/>
      <c r="JA76" s="46"/>
      <c r="JB76" s="46"/>
      <c r="JC76" s="46"/>
      <c r="JD76" s="46"/>
      <c r="JE76" s="46"/>
      <c r="JF76" s="46"/>
      <c r="JG76" s="46"/>
      <c r="JH76" s="46"/>
      <c r="JI76" s="46"/>
      <c r="JJ76" s="46"/>
      <c r="JK76" s="46"/>
      <c r="JL76" s="46"/>
      <c r="JM76" s="46"/>
      <c r="JN76" s="46"/>
      <c r="JO76" s="46"/>
      <c r="JP76" s="46"/>
      <c r="JQ76" s="46"/>
      <c r="JR76" s="46"/>
      <c r="JS76" s="46"/>
      <c r="JT76" s="46"/>
      <c r="JU76" s="46"/>
      <c r="JV76" s="46"/>
      <c r="JW76" s="46"/>
      <c r="JX76" s="46"/>
      <c r="JY76" s="46"/>
      <c r="JZ76" s="46"/>
      <c r="KA76" s="46"/>
      <c r="KB76" s="46"/>
      <c r="KC76" s="46"/>
      <c r="KD76" s="46"/>
      <c r="KE76" s="46"/>
      <c r="KF76" s="46"/>
      <c r="KG76" s="46"/>
      <c r="KH76" s="46"/>
      <c r="KI76" s="46"/>
      <c r="KJ76" s="46"/>
      <c r="KK76" s="46"/>
      <c r="KL76" s="46"/>
      <c r="KM76" s="46"/>
      <c r="KN76" s="46"/>
      <c r="KO76" s="46"/>
      <c r="KP76" s="46"/>
      <c r="KQ76" s="46"/>
      <c r="KR76" s="46"/>
      <c r="KS76" s="46"/>
      <c r="KT76" s="46"/>
      <c r="KU76" s="46"/>
      <c r="KV76" s="46"/>
      <c r="KW76" s="46"/>
      <c r="KX76" s="46"/>
      <c r="KY76" s="46"/>
      <c r="KZ76" s="46"/>
      <c r="LA76" s="46"/>
      <c r="LB76" s="46"/>
      <c r="LC76" s="46"/>
      <c r="LD76" s="46"/>
      <c r="LE76" s="46"/>
      <c r="LF76" s="46"/>
      <c r="LG76" s="46"/>
      <c r="LH76" s="46"/>
      <c r="LI76" s="46"/>
      <c r="LJ76" s="46"/>
      <c r="LK76" s="46"/>
      <c r="LL76" s="46"/>
      <c r="LM76" s="46"/>
      <c r="LN76" s="46"/>
      <c r="LO76" s="46"/>
      <c r="LP76" s="46"/>
      <c r="LQ76" s="46"/>
      <c r="LR76" s="46"/>
      <c r="LS76" s="46"/>
      <c r="LT76" s="46"/>
      <c r="LU76" s="46"/>
      <c r="LV76" s="46"/>
      <c r="LW76" s="46"/>
      <c r="LX76" s="46"/>
      <c r="LY76" s="46"/>
      <c r="LZ76" s="46"/>
      <c r="MA76" s="46"/>
      <c r="MB76" s="46"/>
      <c r="MC76" s="46"/>
      <c r="MD76" s="46"/>
      <c r="ME76" s="46"/>
      <c r="MF76" s="46"/>
      <c r="MG76" s="46"/>
      <c r="MH76" s="46"/>
      <c r="MI76" s="46"/>
      <c r="MJ76" s="46"/>
      <c r="MK76" s="46"/>
      <c r="ML76" s="46"/>
      <c r="MM76" s="46"/>
      <c r="MN76" s="46"/>
      <c r="MO76" s="46"/>
      <c r="MP76" s="46"/>
      <c r="MQ76" s="46"/>
      <c r="MR76" s="46"/>
      <c r="MS76" s="46"/>
      <c r="MT76" s="46"/>
      <c r="MU76" s="46"/>
      <c r="MV76" s="46"/>
      <c r="MW76" s="46"/>
      <c r="MX76" s="46"/>
      <c r="MY76" s="46"/>
      <c r="MZ76" s="46"/>
      <c r="NA76" s="46"/>
      <c r="NB76" s="46"/>
      <c r="NC76" s="46"/>
      <c r="ND76" s="46"/>
      <c r="NE76" s="46"/>
      <c r="NF76" s="46"/>
      <c r="NG76" s="46"/>
      <c r="NH76" s="46"/>
      <c r="NI76" s="46"/>
      <c r="NJ76" s="46"/>
      <c r="NK76" s="46"/>
      <c r="NL76" s="46"/>
      <c r="NM76" s="46"/>
      <c r="NN76" s="46"/>
      <c r="NO76" s="46"/>
      <c r="NP76" s="46"/>
      <c r="NQ76" s="46"/>
      <c r="NR76" s="46"/>
      <c r="NS76" s="46"/>
      <c r="NT76" s="46"/>
      <c r="NU76" s="46"/>
      <c r="NV76" s="46"/>
      <c r="NW76" s="46"/>
      <c r="NX76" s="46"/>
      <c r="NY76" s="46"/>
      <c r="NZ76" s="46"/>
      <c r="OA76" s="46"/>
      <c r="OB76" s="46"/>
      <c r="OC76" s="46"/>
      <c r="OD76" s="46"/>
      <c r="OE76" s="46"/>
      <c r="OF76" s="46"/>
      <c r="OG76" s="46"/>
      <c r="OH76" s="46"/>
      <c r="OI76" s="46"/>
      <c r="OJ76" s="46"/>
      <c r="OK76" s="46"/>
      <c r="OL76" s="46"/>
      <c r="OM76" s="46"/>
      <c r="ON76" s="46"/>
      <c r="OO76" s="46"/>
      <c r="OP76" s="46"/>
      <c r="OQ76" s="46"/>
      <c r="OR76" s="46"/>
      <c r="OS76" s="46"/>
      <c r="OT76" s="46"/>
      <c r="OU76" s="46"/>
      <c r="OV76" s="46"/>
      <c r="OW76" s="46"/>
      <c r="OX76" s="46"/>
      <c r="OY76" s="46"/>
      <c r="OZ76" s="46"/>
      <c r="PA76" s="46"/>
      <c r="PB76" s="46"/>
      <c r="PC76" s="46"/>
      <c r="PD76" s="46"/>
      <c r="PE76" s="46"/>
      <c r="PF76" s="46"/>
      <c r="PG76" s="46"/>
      <c r="PH76" s="46"/>
      <c r="PI76" s="46"/>
      <c r="PJ76" s="46"/>
      <c r="PK76" s="46"/>
      <c r="PL76" s="46"/>
      <c r="PM76" s="46"/>
      <c r="PN76" s="46"/>
      <c r="PO76" s="46"/>
      <c r="PP76" s="46"/>
      <c r="PQ76" s="46"/>
      <c r="PR76" s="46"/>
      <c r="PS76" s="46"/>
      <c r="PT76" s="46"/>
      <c r="PU76" s="46"/>
      <c r="PV76" s="46"/>
      <c r="PW76" s="46"/>
      <c r="PX76" s="46"/>
      <c r="PY76" s="46"/>
      <c r="PZ76" s="46"/>
    </row>
    <row r="77" spans="1:442" s="51" customFormat="1" ht="13.5" x14ac:dyDescent="0.25">
      <c r="A77" s="40">
        <v>3054</v>
      </c>
      <c r="B77" s="41" t="s">
        <v>195</v>
      </c>
      <c r="C77" s="49">
        <v>1478205.3948000001</v>
      </c>
      <c r="D77" s="42">
        <v>1.2821E-3</v>
      </c>
      <c r="E77" s="42">
        <v>1.25858E-3</v>
      </c>
      <c r="F77" s="43">
        <v>14856234</v>
      </c>
      <c r="G77" s="44">
        <v>17374661</v>
      </c>
      <c r="H77" s="45">
        <v>12768792</v>
      </c>
      <c r="I77" s="43">
        <v>1330232</v>
      </c>
      <c r="J77" s="44">
        <v>275382.86980157159</v>
      </c>
      <c r="K77" s="44">
        <v>1605614.8698015716</v>
      </c>
      <c r="L77" s="44">
        <v>-384630</v>
      </c>
      <c r="M77" s="45">
        <v>1220984.8698015716</v>
      </c>
      <c r="N77" s="43">
        <v>252536</v>
      </c>
      <c r="O77" s="44">
        <v>0</v>
      </c>
      <c r="P77" s="44">
        <v>83357</v>
      </c>
      <c r="Q77" s="44">
        <v>226129.90053252981</v>
      </c>
      <c r="R77" s="45">
        <v>562022.90053252981</v>
      </c>
      <c r="S77" s="43">
        <v>0</v>
      </c>
      <c r="T77" s="44">
        <v>0</v>
      </c>
      <c r="U77" s="44">
        <v>405169</v>
      </c>
      <c r="V77" s="44">
        <v>0</v>
      </c>
      <c r="W77" s="50">
        <v>405169</v>
      </c>
      <c r="X77" s="43">
        <v>444445.90053252981</v>
      </c>
      <c r="Y77" s="44">
        <v>-117576</v>
      </c>
      <c r="Z77" s="44">
        <v>-104881</v>
      </c>
      <c r="AA77" s="44">
        <v>-65135</v>
      </c>
      <c r="AB77" s="44">
        <v>0</v>
      </c>
      <c r="AC77" s="45">
        <v>0</v>
      </c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  <c r="IQ77" s="46"/>
      <c r="IR77" s="46"/>
      <c r="IS77" s="46"/>
      <c r="IT77" s="46"/>
      <c r="IU77" s="46"/>
      <c r="IV77" s="46"/>
      <c r="IW77" s="46"/>
      <c r="IX77" s="46"/>
      <c r="IY77" s="46"/>
      <c r="IZ77" s="46"/>
      <c r="JA77" s="46"/>
      <c r="JB77" s="46"/>
      <c r="JC77" s="46"/>
      <c r="JD77" s="46"/>
      <c r="JE77" s="46"/>
      <c r="JF77" s="46"/>
      <c r="JG77" s="46"/>
      <c r="JH77" s="46"/>
      <c r="JI77" s="46"/>
      <c r="JJ77" s="46"/>
      <c r="JK77" s="46"/>
      <c r="JL77" s="46"/>
      <c r="JM77" s="46"/>
      <c r="JN77" s="46"/>
      <c r="JO77" s="46"/>
      <c r="JP77" s="46"/>
      <c r="JQ77" s="46"/>
      <c r="JR77" s="46"/>
      <c r="JS77" s="46"/>
      <c r="JT77" s="46"/>
      <c r="JU77" s="46"/>
      <c r="JV77" s="46"/>
      <c r="JW77" s="46"/>
      <c r="JX77" s="46"/>
      <c r="JY77" s="46"/>
      <c r="JZ77" s="46"/>
      <c r="KA77" s="46"/>
      <c r="KB77" s="46"/>
      <c r="KC77" s="46"/>
      <c r="KD77" s="46"/>
      <c r="KE77" s="46"/>
      <c r="KF77" s="46"/>
      <c r="KG77" s="46"/>
      <c r="KH77" s="46"/>
      <c r="KI77" s="46"/>
      <c r="KJ77" s="46"/>
      <c r="KK77" s="46"/>
      <c r="KL77" s="46"/>
      <c r="KM77" s="46"/>
      <c r="KN77" s="46"/>
      <c r="KO77" s="46"/>
      <c r="KP77" s="46"/>
      <c r="KQ77" s="46"/>
      <c r="KR77" s="46"/>
      <c r="KS77" s="46"/>
      <c r="KT77" s="46"/>
      <c r="KU77" s="46"/>
      <c r="KV77" s="46"/>
      <c r="KW77" s="46"/>
      <c r="KX77" s="46"/>
      <c r="KY77" s="46"/>
      <c r="KZ77" s="46"/>
      <c r="LA77" s="46"/>
      <c r="LB77" s="46"/>
      <c r="LC77" s="46"/>
      <c r="LD77" s="46"/>
      <c r="LE77" s="46"/>
      <c r="LF77" s="46"/>
      <c r="LG77" s="46"/>
      <c r="LH77" s="46"/>
      <c r="LI77" s="46"/>
      <c r="LJ77" s="46"/>
      <c r="LK77" s="46"/>
      <c r="LL77" s="46"/>
      <c r="LM77" s="46"/>
      <c r="LN77" s="46"/>
      <c r="LO77" s="46"/>
      <c r="LP77" s="46"/>
      <c r="LQ77" s="46"/>
      <c r="LR77" s="46"/>
      <c r="LS77" s="46"/>
      <c r="LT77" s="46"/>
      <c r="LU77" s="46"/>
      <c r="LV77" s="46"/>
      <c r="LW77" s="46"/>
      <c r="LX77" s="46"/>
      <c r="LY77" s="46"/>
      <c r="LZ77" s="46"/>
      <c r="MA77" s="46"/>
      <c r="MB77" s="46"/>
      <c r="MC77" s="46"/>
      <c r="MD77" s="46"/>
      <c r="ME77" s="46"/>
      <c r="MF77" s="46"/>
      <c r="MG77" s="46"/>
      <c r="MH77" s="46"/>
      <c r="MI77" s="46"/>
      <c r="MJ77" s="46"/>
      <c r="MK77" s="46"/>
      <c r="ML77" s="46"/>
      <c r="MM77" s="46"/>
      <c r="MN77" s="46"/>
      <c r="MO77" s="46"/>
      <c r="MP77" s="46"/>
      <c r="MQ77" s="46"/>
      <c r="MR77" s="46"/>
      <c r="MS77" s="46"/>
      <c r="MT77" s="46"/>
      <c r="MU77" s="46"/>
      <c r="MV77" s="46"/>
      <c r="MW77" s="46"/>
      <c r="MX77" s="46"/>
      <c r="MY77" s="46"/>
      <c r="MZ77" s="46"/>
      <c r="NA77" s="46"/>
      <c r="NB77" s="46"/>
      <c r="NC77" s="46"/>
      <c r="ND77" s="46"/>
      <c r="NE77" s="46"/>
      <c r="NF77" s="46"/>
      <c r="NG77" s="46"/>
      <c r="NH77" s="46"/>
      <c r="NI77" s="46"/>
      <c r="NJ77" s="46"/>
      <c r="NK77" s="46"/>
      <c r="NL77" s="46"/>
      <c r="NM77" s="46"/>
      <c r="NN77" s="46"/>
      <c r="NO77" s="46"/>
      <c r="NP77" s="46"/>
      <c r="NQ77" s="46"/>
      <c r="NR77" s="46"/>
      <c r="NS77" s="46"/>
      <c r="NT77" s="46"/>
      <c r="NU77" s="46"/>
      <c r="NV77" s="46"/>
      <c r="NW77" s="46"/>
      <c r="NX77" s="46"/>
      <c r="NY77" s="46"/>
      <c r="NZ77" s="46"/>
      <c r="OA77" s="46"/>
      <c r="OB77" s="46"/>
      <c r="OC77" s="46"/>
      <c r="OD77" s="46"/>
      <c r="OE77" s="46"/>
      <c r="OF77" s="46"/>
      <c r="OG77" s="46"/>
      <c r="OH77" s="46"/>
      <c r="OI77" s="46"/>
      <c r="OJ77" s="46"/>
      <c r="OK77" s="46"/>
      <c r="OL77" s="46"/>
      <c r="OM77" s="46"/>
      <c r="ON77" s="46"/>
      <c r="OO77" s="46"/>
      <c r="OP77" s="46"/>
      <c r="OQ77" s="46"/>
      <c r="OR77" s="46"/>
      <c r="OS77" s="46"/>
      <c r="OT77" s="46"/>
      <c r="OU77" s="46"/>
      <c r="OV77" s="46"/>
      <c r="OW77" s="46"/>
      <c r="OX77" s="46"/>
      <c r="OY77" s="46"/>
      <c r="OZ77" s="46"/>
      <c r="PA77" s="46"/>
      <c r="PB77" s="46"/>
      <c r="PC77" s="46"/>
      <c r="PD77" s="46"/>
      <c r="PE77" s="46"/>
      <c r="PF77" s="46"/>
      <c r="PG77" s="46"/>
      <c r="PH77" s="46"/>
      <c r="PI77" s="46"/>
      <c r="PJ77" s="46"/>
      <c r="PK77" s="46"/>
      <c r="PL77" s="46"/>
      <c r="PM77" s="46"/>
      <c r="PN77" s="46"/>
      <c r="PO77" s="46"/>
      <c r="PP77" s="46"/>
      <c r="PQ77" s="46"/>
      <c r="PR77" s="46"/>
      <c r="PS77" s="46"/>
      <c r="PT77" s="46"/>
      <c r="PU77" s="46"/>
      <c r="PV77" s="46"/>
      <c r="PW77" s="46"/>
      <c r="PX77" s="46"/>
      <c r="PY77" s="46"/>
      <c r="PZ77" s="46"/>
    </row>
    <row r="78" spans="1:442" s="51" customFormat="1" ht="13.5" x14ac:dyDescent="0.25">
      <c r="A78" s="40">
        <v>3055</v>
      </c>
      <c r="B78" s="41" t="s">
        <v>196</v>
      </c>
      <c r="C78" s="49">
        <v>335177.24719999998</v>
      </c>
      <c r="D78" s="42">
        <v>2.8751999999999998E-4</v>
      </c>
      <c r="E78" s="42">
        <v>2.9040000000000001E-4</v>
      </c>
      <c r="F78" s="43">
        <v>3331616</v>
      </c>
      <c r="G78" s="44">
        <v>3896391</v>
      </c>
      <c r="H78" s="45">
        <v>2863492</v>
      </c>
      <c r="I78" s="43">
        <v>298314</v>
      </c>
      <c r="J78" s="44">
        <v>19985.845780998865</v>
      </c>
      <c r="K78" s="44">
        <v>318299.84578099888</v>
      </c>
      <c r="L78" s="44">
        <v>-86256</v>
      </c>
      <c r="M78" s="45">
        <v>232043.84578099888</v>
      </c>
      <c r="N78" s="43">
        <v>56633</v>
      </c>
      <c r="O78" s="44">
        <v>0</v>
      </c>
      <c r="P78" s="44">
        <v>18693</v>
      </c>
      <c r="Q78" s="44">
        <v>3938.263990479827</v>
      </c>
      <c r="R78" s="45">
        <v>79264.263990479827</v>
      </c>
      <c r="S78" s="43">
        <v>0</v>
      </c>
      <c r="T78" s="44">
        <v>0</v>
      </c>
      <c r="U78" s="44">
        <v>90862</v>
      </c>
      <c r="V78" s="44">
        <v>0</v>
      </c>
      <c r="W78" s="50">
        <v>90862</v>
      </c>
      <c r="X78" s="43">
        <v>52897.263990479827</v>
      </c>
      <c r="Y78" s="44">
        <v>-26367</v>
      </c>
      <c r="Z78" s="44">
        <v>-23520</v>
      </c>
      <c r="AA78" s="44">
        <v>-14608</v>
      </c>
      <c r="AB78" s="44">
        <v>0</v>
      </c>
      <c r="AC78" s="45">
        <v>0</v>
      </c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/>
      <c r="IW78" s="46"/>
      <c r="IX78" s="46"/>
      <c r="IY78" s="46"/>
      <c r="IZ78" s="46"/>
      <c r="JA78" s="46"/>
      <c r="JB78" s="46"/>
      <c r="JC78" s="46"/>
      <c r="JD78" s="46"/>
      <c r="JE78" s="46"/>
      <c r="JF78" s="46"/>
      <c r="JG78" s="46"/>
      <c r="JH78" s="46"/>
      <c r="JI78" s="46"/>
      <c r="JJ78" s="46"/>
      <c r="JK78" s="46"/>
      <c r="JL78" s="46"/>
      <c r="JM78" s="46"/>
      <c r="JN78" s="46"/>
      <c r="JO78" s="46"/>
      <c r="JP78" s="46"/>
      <c r="JQ78" s="46"/>
      <c r="JR78" s="46"/>
      <c r="JS78" s="46"/>
      <c r="JT78" s="46"/>
      <c r="JU78" s="46"/>
      <c r="JV78" s="46"/>
      <c r="JW78" s="46"/>
      <c r="JX78" s="46"/>
      <c r="JY78" s="46"/>
      <c r="JZ78" s="46"/>
      <c r="KA78" s="46"/>
      <c r="KB78" s="46"/>
      <c r="KC78" s="46"/>
      <c r="KD78" s="46"/>
      <c r="KE78" s="46"/>
      <c r="KF78" s="46"/>
      <c r="KG78" s="46"/>
      <c r="KH78" s="46"/>
      <c r="KI78" s="46"/>
      <c r="KJ78" s="46"/>
      <c r="KK78" s="46"/>
      <c r="KL78" s="46"/>
      <c r="KM78" s="46"/>
      <c r="KN78" s="46"/>
      <c r="KO78" s="46"/>
      <c r="KP78" s="46"/>
      <c r="KQ78" s="46"/>
      <c r="KR78" s="46"/>
      <c r="KS78" s="46"/>
      <c r="KT78" s="46"/>
      <c r="KU78" s="46"/>
      <c r="KV78" s="46"/>
      <c r="KW78" s="46"/>
      <c r="KX78" s="46"/>
      <c r="KY78" s="46"/>
      <c r="KZ78" s="46"/>
      <c r="LA78" s="46"/>
      <c r="LB78" s="46"/>
      <c r="LC78" s="46"/>
      <c r="LD78" s="46"/>
      <c r="LE78" s="46"/>
      <c r="LF78" s="46"/>
      <c r="LG78" s="46"/>
      <c r="LH78" s="46"/>
      <c r="LI78" s="46"/>
      <c r="LJ78" s="46"/>
      <c r="LK78" s="46"/>
      <c r="LL78" s="46"/>
      <c r="LM78" s="46"/>
      <c r="LN78" s="46"/>
      <c r="LO78" s="46"/>
      <c r="LP78" s="46"/>
      <c r="LQ78" s="46"/>
      <c r="LR78" s="46"/>
      <c r="LS78" s="46"/>
      <c r="LT78" s="46"/>
      <c r="LU78" s="46"/>
      <c r="LV78" s="46"/>
      <c r="LW78" s="46"/>
      <c r="LX78" s="46"/>
      <c r="LY78" s="46"/>
      <c r="LZ78" s="46"/>
      <c r="MA78" s="46"/>
      <c r="MB78" s="46"/>
      <c r="MC78" s="46"/>
      <c r="MD78" s="46"/>
      <c r="ME78" s="46"/>
      <c r="MF78" s="46"/>
      <c r="MG78" s="46"/>
      <c r="MH78" s="46"/>
      <c r="MI78" s="46"/>
      <c r="MJ78" s="46"/>
      <c r="MK78" s="46"/>
      <c r="ML78" s="46"/>
      <c r="MM78" s="46"/>
      <c r="MN78" s="46"/>
      <c r="MO78" s="46"/>
      <c r="MP78" s="46"/>
      <c r="MQ78" s="46"/>
      <c r="MR78" s="46"/>
      <c r="MS78" s="46"/>
      <c r="MT78" s="46"/>
      <c r="MU78" s="46"/>
      <c r="MV78" s="46"/>
      <c r="MW78" s="46"/>
      <c r="MX78" s="46"/>
      <c r="MY78" s="46"/>
      <c r="MZ78" s="46"/>
      <c r="NA78" s="46"/>
      <c r="NB78" s="46"/>
      <c r="NC78" s="46"/>
      <c r="ND78" s="46"/>
      <c r="NE78" s="46"/>
      <c r="NF78" s="46"/>
      <c r="NG78" s="46"/>
      <c r="NH78" s="46"/>
      <c r="NI78" s="46"/>
      <c r="NJ78" s="46"/>
      <c r="NK78" s="46"/>
      <c r="NL78" s="46"/>
      <c r="NM78" s="46"/>
      <c r="NN78" s="46"/>
      <c r="NO78" s="46"/>
      <c r="NP78" s="46"/>
      <c r="NQ78" s="46"/>
      <c r="NR78" s="46"/>
      <c r="NS78" s="46"/>
      <c r="NT78" s="46"/>
      <c r="NU78" s="46"/>
      <c r="NV78" s="46"/>
      <c r="NW78" s="46"/>
      <c r="NX78" s="46"/>
      <c r="NY78" s="46"/>
      <c r="NZ78" s="46"/>
      <c r="OA78" s="46"/>
      <c r="OB78" s="46"/>
      <c r="OC78" s="46"/>
      <c r="OD78" s="46"/>
      <c r="OE78" s="46"/>
      <c r="OF78" s="46"/>
      <c r="OG78" s="46"/>
      <c r="OH78" s="46"/>
      <c r="OI78" s="46"/>
      <c r="OJ78" s="46"/>
      <c r="OK78" s="46"/>
      <c r="OL78" s="46"/>
      <c r="OM78" s="46"/>
      <c r="ON78" s="46"/>
      <c r="OO78" s="46"/>
      <c r="OP78" s="46"/>
      <c r="OQ78" s="46"/>
      <c r="OR78" s="46"/>
      <c r="OS78" s="46"/>
      <c r="OT78" s="46"/>
      <c r="OU78" s="46"/>
      <c r="OV78" s="46"/>
      <c r="OW78" s="46"/>
      <c r="OX78" s="46"/>
      <c r="OY78" s="46"/>
      <c r="OZ78" s="46"/>
      <c r="PA78" s="46"/>
      <c r="PB78" s="46"/>
      <c r="PC78" s="46"/>
      <c r="PD78" s="46"/>
      <c r="PE78" s="46"/>
      <c r="PF78" s="46"/>
      <c r="PG78" s="46"/>
      <c r="PH78" s="46"/>
      <c r="PI78" s="46"/>
      <c r="PJ78" s="46"/>
      <c r="PK78" s="46"/>
      <c r="PL78" s="46"/>
      <c r="PM78" s="46"/>
      <c r="PN78" s="46"/>
      <c r="PO78" s="46"/>
      <c r="PP78" s="46"/>
      <c r="PQ78" s="46"/>
      <c r="PR78" s="46"/>
      <c r="PS78" s="46"/>
      <c r="PT78" s="46"/>
      <c r="PU78" s="46"/>
      <c r="PV78" s="46"/>
      <c r="PW78" s="46"/>
      <c r="PX78" s="46"/>
      <c r="PY78" s="46"/>
      <c r="PZ78" s="46"/>
    </row>
    <row r="79" spans="1:442" s="51" customFormat="1" ht="13.5" x14ac:dyDescent="0.25">
      <c r="A79" s="40">
        <v>3056</v>
      </c>
      <c r="B79" s="41" t="s">
        <v>197</v>
      </c>
      <c r="C79" s="49">
        <v>652435.34960000007</v>
      </c>
      <c r="D79" s="42">
        <v>5.6274000000000005E-4</v>
      </c>
      <c r="E79" s="42">
        <v>5.7532000000000004E-4</v>
      </c>
      <c r="F79" s="43">
        <v>6520706</v>
      </c>
      <c r="G79" s="44">
        <v>7626095</v>
      </c>
      <c r="H79" s="45">
        <v>5604485</v>
      </c>
      <c r="I79" s="43">
        <v>583866</v>
      </c>
      <c r="J79" s="44">
        <v>-52350.023040274085</v>
      </c>
      <c r="K79" s="44">
        <v>531515.97695972596</v>
      </c>
      <c r="L79" s="44">
        <v>-168822</v>
      </c>
      <c r="M79" s="45">
        <v>362693.97695972596</v>
      </c>
      <c r="N79" s="43">
        <v>110843</v>
      </c>
      <c r="O79" s="44">
        <v>0</v>
      </c>
      <c r="P79" s="44">
        <v>36587</v>
      </c>
      <c r="Q79" s="44">
        <v>0</v>
      </c>
      <c r="R79" s="45">
        <v>147430</v>
      </c>
      <c r="S79" s="43">
        <v>0</v>
      </c>
      <c r="T79" s="44">
        <v>0</v>
      </c>
      <c r="U79" s="44">
        <v>177837</v>
      </c>
      <c r="V79" s="44">
        <v>35473.523828269928</v>
      </c>
      <c r="W79" s="50">
        <v>213310.52382826991</v>
      </c>
      <c r="X79" s="43">
        <v>60349.476171730072</v>
      </c>
      <c r="Y79" s="44">
        <v>-51607</v>
      </c>
      <c r="Z79" s="44">
        <v>-46034</v>
      </c>
      <c r="AA79" s="44">
        <v>-28589</v>
      </c>
      <c r="AB79" s="44">
        <v>0</v>
      </c>
      <c r="AC79" s="45">
        <v>0</v>
      </c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  <c r="IS79" s="46"/>
      <c r="IT79" s="46"/>
      <c r="IU79" s="46"/>
      <c r="IV79" s="46"/>
      <c r="IW79" s="46"/>
      <c r="IX79" s="46"/>
      <c r="IY79" s="46"/>
      <c r="IZ79" s="46"/>
      <c r="JA79" s="46"/>
      <c r="JB79" s="46"/>
      <c r="JC79" s="46"/>
      <c r="JD79" s="46"/>
      <c r="JE79" s="46"/>
      <c r="JF79" s="46"/>
      <c r="JG79" s="46"/>
      <c r="JH79" s="46"/>
      <c r="JI79" s="46"/>
      <c r="JJ79" s="46"/>
      <c r="JK79" s="46"/>
      <c r="JL79" s="46"/>
      <c r="JM79" s="46"/>
      <c r="JN79" s="46"/>
      <c r="JO79" s="46"/>
      <c r="JP79" s="46"/>
      <c r="JQ79" s="46"/>
      <c r="JR79" s="46"/>
      <c r="JS79" s="46"/>
      <c r="JT79" s="46"/>
      <c r="JU79" s="46"/>
      <c r="JV79" s="46"/>
      <c r="JW79" s="46"/>
      <c r="JX79" s="46"/>
      <c r="JY79" s="46"/>
      <c r="JZ79" s="46"/>
      <c r="KA79" s="46"/>
      <c r="KB79" s="46"/>
      <c r="KC79" s="46"/>
      <c r="KD79" s="46"/>
      <c r="KE79" s="46"/>
      <c r="KF79" s="46"/>
      <c r="KG79" s="46"/>
      <c r="KH79" s="46"/>
      <c r="KI79" s="46"/>
      <c r="KJ79" s="46"/>
      <c r="KK79" s="46"/>
      <c r="KL79" s="46"/>
      <c r="KM79" s="46"/>
      <c r="KN79" s="46"/>
      <c r="KO79" s="46"/>
      <c r="KP79" s="46"/>
      <c r="KQ79" s="46"/>
      <c r="KR79" s="46"/>
      <c r="KS79" s="46"/>
      <c r="KT79" s="46"/>
      <c r="KU79" s="46"/>
      <c r="KV79" s="46"/>
      <c r="KW79" s="46"/>
      <c r="KX79" s="46"/>
      <c r="KY79" s="46"/>
      <c r="KZ79" s="46"/>
      <c r="LA79" s="46"/>
      <c r="LB79" s="46"/>
      <c r="LC79" s="46"/>
      <c r="LD79" s="46"/>
      <c r="LE79" s="46"/>
      <c r="LF79" s="46"/>
      <c r="LG79" s="46"/>
      <c r="LH79" s="46"/>
      <c r="LI79" s="46"/>
      <c r="LJ79" s="46"/>
      <c r="LK79" s="46"/>
      <c r="LL79" s="46"/>
      <c r="LM79" s="46"/>
      <c r="LN79" s="46"/>
      <c r="LO79" s="46"/>
      <c r="LP79" s="46"/>
      <c r="LQ79" s="46"/>
      <c r="LR79" s="46"/>
      <c r="LS79" s="46"/>
      <c r="LT79" s="46"/>
      <c r="LU79" s="46"/>
      <c r="LV79" s="46"/>
      <c r="LW79" s="46"/>
      <c r="LX79" s="46"/>
      <c r="LY79" s="46"/>
      <c r="LZ79" s="46"/>
      <c r="MA79" s="46"/>
      <c r="MB79" s="46"/>
      <c r="MC79" s="46"/>
      <c r="MD79" s="46"/>
      <c r="ME79" s="46"/>
      <c r="MF79" s="46"/>
      <c r="MG79" s="46"/>
      <c r="MH79" s="46"/>
      <c r="MI79" s="46"/>
      <c r="MJ79" s="46"/>
      <c r="MK79" s="46"/>
      <c r="ML79" s="46"/>
      <c r="MM79" s="46"/>
      <c r="MN79" s="46"/>
      <c r="MO79" s="46"/>
      <c r="MP79" s="46"/>
      <c r="MQ79" s="46"/>
      <c r="MR79" s="46"/>
      <c r="MS79" s="46"/>
      <c r="MT79" s="46"/>
      <c r="MU79" s="46"/>
      <c r="MV79" s="46"/>
      <c r="MW79" s="46"/>
      <c r="MX79" s="46"/>
      <c r="MY79" s="46"/>
      <c r="MZ79" s="46"/>
      <c r="NA79" s="46"/>
      <c r="NB79" s="46"/>
      <c r="NC79" s="46"/>
      <c r="ND79" s="46"/>
      <c r="NE79" s="46"/>
      <c r="NF79" s="46"/>
      <c r="NG79" s="46"/>
      <c r="NH79" s="46"/>
      <c r="NI79" s="46"/>
      <c r="NJ79" s="46"/>
      <c r="NK79" s="46"/>
      <c r="NL79" s="46"/>
      <c r="NM79" s="46"/>
      <c r="NN79" s="46"/>
      <c r="NO79" s="46"/>
      <c r="NP79" s="46"/>
      <c r="NQ79" s="46"/>
      <c r="NR79" s="46"/>
      <c r="NS79" s="46"/>
      <c r="NT79" s="46"/>
      <c r="NU79" s="46"/>
      <c r="NV79" s="46"/>
      <c r="NW79" s="46"/>
      <c r="NX79" s="46"/>
      <c r="NY79" s="46"/>
      <c r="NZ79" s="46"/>
      <c r="OA79" s="46"/>
      <c r="OB79" s="46"/>
      <c r="OC79" s="46"/>
      <c r="OD79" s="46"/>
      <c r="OE79" s="46"/>
      <c r="OF79" s="46"/>
      <c r="OG79" s="46"/>
      <c r="OH79" s="46"/>
      <c r="OI79" s="46"/>
      <c r="OJ79" s="46"/>
      <c r="OK79" s="46"/>
      <c r="OL79" s="46"/>
      <c r="OM79" s="46"/>
      <c r="ON79" s="46"/>
      <c r="OO79" s="46"/>
      <c r="OP79" s="46"/>
      <c r="OQ79" s="46"/>
      <c r="OR79" s="46"/>
      <c r="OS79" s="46"/>
      <c r="OT79" s="46"/>
      <c r="OU79" s="46"/>
      <c r="OV79" s="46"/>
      <c r="OW79" s="46"/>
      <c r="OX79" s="46"/>
      <c r="OY79" s="46"/>
      <c r="OZ79" s="46"/>
      <c r="PA79" s="46"/>
      <c r="PB79" s="46"/>
      <c r="PC79" s="46"/>
      <c r="PD79" s="46"/>
      <c r="PE79" s="46"/>
      <c r="PF79" s="46"/>
      <c r="PG79" s="46"/>
      <c r="PH79" s="46"/>
      <c r="PI79" s="46"/>
      <c r="PJ79" s="46"/>
      <c r="PK79" s="46"/>
      <c r="PL79" s="46"/>
      <c r="PM79" s="46"/>
      <c r="PN79" s="46"/>
      <c r="PO79" s="46"/>
      <c r="PP79" s="46"/>
      <c r="PQ79" s="46"/>
      <c r="PR79" s="46"/>
      <c r="PS79" s="46"/>
      <c r="PT79" s="46"/>
      <c r="PU79" s="46"/>
      <c r="PV79" s="46"/>
      <c r="PW79" s="46"/>
      <c r="PX79" s="46"/>
      <c r="PY79" s="46"/>
      <c r="PZ79" s="46"/>
    </row>
    <row r="80" spans="1:442" s="51" customFormat="1" ht="13.5" x14ac:dyDescent="0.25">
      <c r="A80" s="40">
        <v>3057</v>
      </c>
      <c r="B80" s="41" t="s">
        <v>198</v>
      </c>
      <c r="C80" s="49">
        <v>227447.61599999998</v>
      </c>
      <c r="D80" s="42">
        <v>2.0096E-4</v>
      </c>
      <c r="E80" s="42">
        <v>1.9741999999999999E-4</v>
      </c>
      <c r="F80" s="43">
        <v>2328608</v>
      </c>
      <c r="G80" s="44">
        <v>2723354</v>
      </c>
      <c r="H80" s="45">
        <v>2001417</v>
      </c>
      <c r="I80" s="43">
        <v>208504</v>
      </c>
      <c r="J80" s="44">
        <v>31687.315816159946</v>
      </c>
      <c r="K80" s="44">
        <v>240191.31581615994</v>
      </c>
      <c r="L80" s="44">
        <v>-60288</v>
      </c>
      <c r="M80" s="45">
        <v>179903.31581615994</v>
      </c>
      <c r="N80" s="43">
        <v>39583</v>
      </c>
      <c r="O80" s="44">
        <v>0</v>
      </c>
      <c r="P80" s="44">
        <v>13066</v>
      </c>
      <c r="Q80" s="44">
        <v>32445.098044960054</v>
      </c>
      <c r="R80" s="45">
        <v>85094.098044960061</v>
      </c>
      <c r="S80" s="43">
        <v>0</v>
      </c>
      <c r="T80" s="44">
        <v>0</v>
      </c>
      <c r="U80" s="44">
        <v>63507</v>
      </c>
      <c r="V80" s="44">
        <v>0</v>
      </c>
      <c r="W80" s="50">
        <v>63507</v>
      </c>
      <c r="X80" s="43">
        <v>66664.098044960061</v>
      </c>
      <c r="Y80" s="44">
        <v>-18429</v>
      </c>
      <c r="Z80" s="44">
        <v>-16439</v>
      </c>
      <c r="AA80" s="44">
        <v>-10209</v>
      </c>
      <c r="AB80" s="44">
        <v>0</v>
      </c>
      <c r="AC80" s="45">
        <v>0</v>
      </c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  <c r="IS80" s="46"/>
      <c r="IT80" s="46"/>
      <c r="IU80" s="46"/>
      <c r="IV80" s="46"/>
      <c r="IW80" s="46"/>
      <c r="IX80" s="46"/>
      <c r="IY80" s="46"/>
      <c r="IZ80" s="46"/>
      <c r="JA80" s="46"/>
      <c r="JB80" s="46"/>
      <c r="JC80" s="46"/>
      <c r="JD80" s="46"/>
      <c r="JE80" s="46"/>
      <c r="JF80" s="46"/>
      <c r="JG80" s="46"/>
      <c r="JH80" s="46"/>
      <c r="JI80" s="46"/>
      <c r="JJ80" s="46"/>
      <c r="JK80" s="46"/>
      <c r="JL80" s="46"/>
      <c r="JM80" s="46"/>
      <c r="JN80" s="46"/>
      <c r="JO80" s="46"/>
      <c r="JP80" s="46"/>
      <c r="JQ80" s="46"/>
      <c r="JR80" s="46"/>
      <c r="JS80" s="46"/>
      <c r="JT80" s="46"/>
      <c r="JU80" s="46"/>
      <c r="JV80" s="46"/>
      <c r="JW80" s="46"/>
      <c r="JX80" s="46"/>
      <c r="JY80" s="46"/>
      <c r="JZ80" s="46"/>
      <c r="KA80" s="46"/>
      <c r="KB80" s="46"/>
      <c r="KC80" s="46"/>
      <c r="KD80" s="46"/>
      <c r="KE80" s="46"/>
      <c r="KF80" s="46"/>
      <c r="KG80" s="46"/>
      <c r="KH80" s="46"/>
      <c r="KI80" s="46"/>
      <c r="KJ80" s="46"/>
      <c r="KK80" s="46"/>
      <c r="KL80" s="46"/>
      <c r="KM80" s="46"/>
      <c r="KN80" s="46"/>
      <c r="KO80" s="46"/>
      <c r="KP80" s="46"/>
      <c r="KQ80" s="46"/>
      <c r="KR80" s="46"/>
      <c r="KS80" s="46"/>
      <c r="KT80" s="46"/>
      <c r="KU80" s="46"/>
      <c r="KV80" s="46"/>
      <c r="KW80" s="46"/>
      <c r="KX80" s="46"/>
      <c r="KY80" s="46"/>
      <c r="KZ80" s="46"/>
      <c r="LA80" s="46"/>
      <c r="LB80" s="46"/>
      <c r="LC80" s="46"/>
      <c r="LD80" s="46"/>
      <c r="LE80" s="46"/>
      <c r="LF80" s="46"/>
      <c r="LG80" s="46"/>
      <c r="LH80" s="46"/>
      <c r="LI80" s="46"/>
      <c r="LJ80" s="46"/>
      <c r="LK80" s="46"/>
      <c r="LL80" s="46"/>
      <c r="LM80" s="46"/>
      <c r="LN80" s="46"/>
      <c r="LO80" s="46"/>
      <c r="LP80" s="46"/>
      <c r="LQ80" s="46"/>
      <c r="LR80" s="46"/>
      <c r="LS80" s="46"/>
      <c r="LT80" s="46"/>
      <c r="LU80" s="46"/>
      <c r="LV80" s="46"/>
      <c r="LW80" s="46"/>
      <c r="LX80" s="46"/>
      <c r="LY80" s="46"/>
      <c r="LZ80" s="46"/>
      <c r="MA80" s="46"/>
      <c r="MB80" s="46"/>
      <c r="MC80" s="46"/>
      <c r="MD80" s="46"/>
      <c r="ME80" s="46"/>
      <c r="MF80" s="46"/>
      <c r="MG80" s="46"/>
      <c r="MH80" s="46"/>
      <c r="MI80" s="46"/>
      <c r="MJ80" s="46"/>
      <c r="MK80" s="46"/>
      <c r="ML80" s="46"/>
      <c r="MM80" s="46"/>
      <c r="MN80" s="46"/>
      <c r="MO80" s="46"/>
      <c r="MP80" s="46"/>
      <c r="MQ80" s="46"/>
      <c r="MR80" s="46"/>
      <c r="MS80" s="46"/>
      <c r="MT80" s="46"/>
      <c r="MU80" s="46"/>
      <c r="MV80" s="46"/>
      <c r="MW80" s="46"/>
      <c r="MX80" s="46"/>
      <c r="MY80" s="46"/>
      <c r="MZ80" s="46"/>
      <c r="NA80" s="46"/>
      <c r="NB80" s="46"/>
      <c r="NC80" s="46"/>
      <c r="ND80" s="46"/>
      <c r="NE80" s="46"/>
      <c r="NF80" s="46"/>
      <c r="NG80" s="46"/>
      <c r="NH80" s="46"/>
      <c r="NI80" s="46"/>
      <c r="NJ80" s="46"/>
      <c r="NK80" s="46"/>
      <c r="NL80" s="46"/>
      <c r="NM80" s="46"/>
      <c r="NN80" s="46"/>
      <c r="NO80" s="46"/>
      <c r="NP80" s="46"/>
      <c r="NQ80" s="46"/>
      <c r="NR80" s="46"/>
      <c r="NS80" s="46"/>
      <c r="NT80" s="46"/>
      <c r="NU80" s="46"/>
      <c r="NV80" s="46"/>
      <c r="NW80" s="46"/>
      <c r="NX80" s="46"/>
      <c r="NY80" s="46"/>
      <c r="NZ80" s="46"/>
      <c r="OA80" s="46"/>
      <c r="OB80" s="46"/>
      <c r="OC80" s="46"/>
      <c r="OD80" s="46"/>
      <c r="OE80" s="46"/>
      <c r="OF80" s="46"/>
      <c r="OG80" s="46"/>
      <c r="OH80" s="46"/>
      <c r="OI80" s="46"/>
      <c r="OJ80" s="46"/>
      <c r="OK80" s="46"/>
      <c r="OL80" s="46"/>
      <c r="OM80" s="46"/>
      <c r="ON80" s="46"/>
      <c r="OO80" s="46"/>
      <c r="OP80" s="46"/>
      <c r="OQ80" s="46"/>
      <c r="OR80" s="46"/>
      <c r="OS80" s="46"/>
      <c r="OT80" s="46"/>
      <c r="OU80" s="46"/>
      <c r="OV80" s="46"/>
      <c r="OW80" s="46"/>
      <c r="OX80" s="46"/>
      <c r="OY80" s="46"/>
      <c r="OZ80" s="46"/>
      <c r="PA80" s="46"/>
      <c r="PB80" s="46"/>
      <c r="PC80" s="46"/>
      <c r="PD80" s="46"/>
      <c r="PE80" s="46"/>
      <c r="PF80" s="46"/>
      <c r="PG80" s="46"/>
      <c r="PH80" s="46"/>
      <c r="PI80" s="46"/>
      <c r="PJ80" s="46"/>
      <c r="PK80" s="46"/>
      <c r="PL80" s="46"/>
      <c r="PM80" s="46"/>
      <c r="PN80" s="46"/>
      <c r="PO80" s="46"/>
      <c r="PP80" s="46"/>
      <c r="PQ80" s="46"/>
      <c r="PR80" s="46"/>
      <c r="PS80" s="46"/>
      <c r="PT80" s="46"/>
      <c r="PU80" s="46"/>
      <c r="PV80" s="46"/>
      <c r="PW80" s="46"/>
      <c r="PX80" s="46"/>
      <c r="PY80" s="46"/>
      <c r="PZ80" s="46"/>
    </row>
    <row r="81" spans="1:442" s="51" customFormat="1" ht="13.5" x14ac:dyDescent="0.25">
      <c r="A81" s="40">
        <v>3058</v>
      </c>
      <c r="B81" s="41" t="s">
        <v>199</v>
      </c>
      <c r="C81" s="49">
        <v>265639.848</v>
      </c>
      <c r="D81" s="42">
        <v>2.2821000000000001E-4</v>
      </c>
      <c r="E81" s="42">
        <v>2.3231E-4</v>
      </c>
      <c r="F81" s="43">
        <v>2644366</v>
      </c>
      <c r="G81" s="44">
        <v>3092638</v>
      </c>
      <c r="H81" s="45">
        <v>2272807</v>
      </c>
      <c r="I81" s="43">
        <v>236777</v>
      </c>
      <c r="J81" s="44">
        <v>-43839.106717307768</v>
      </c>
      <c r="K81" s="44">
        <v>192937.89328269224</v>
      </c>
      <c r="L81" s="44">
        <v>-68463</v>
      </c>
      <c r="M81" s="45">
        <v>124474.89328269224</v>
      </c>
      <c r="N81" s="43">
        <v>44951</v>
      </c>
      <c r="O81" s="44">
        <v>0</v>
      </c>
      <c r="P81" s="44">
        <v>14837</v>
      </c>
      <c r="Q81" s="44">
        <v>0</v>
      </c>
      <c r="R81" s="45">
        <v>59788</v>
      </c>
      <c r="S81" s="43">
        <v>0</v>
      </c>
      <c r="T81" s="44">
        <v>0</v>
      </c>
      <c r="U81" s="44">
        <v>72119</v>
      </c>
      <c r="V81" s="44">
        <v>7886.9844648749568</v>
      </c>
      <c r="W81" s="50">
        <v>80005.984464874957</v>
      </c>
      <c r="X81" s="43">
        <v>30973.015535125043</v>
      </c>
      <c r="Y81" s="44">
        <v>-20928</v>
      </c>
      <c r="Z81" s="44">
        <v>-18669</v>
      </c>
      <c r="AA81" s="44">
        <v>-11594</v>
      </c>
      <c r="AB81" s="44">
        <v>0</v>
      </c>
      <c r="AC81" s="45">
        <v>0</v>
      </c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/>
      <c r="HX81" s="46"/>
      <c r="HY81" s="46"/>
      <c r="HZ81" s="46"/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  <c r="IN81" s="46"/>
      <c r="IO81" s="46"/>
      <c r="IP81" s="46"/>
      <c r="IQ81" s="46"/>
      <c r="IR81" s="46"/>
      <c r="IS81" s="46"/>
      <c r="IT81" s="46"/>
      <c r="IU81" s="46"/>
      <c r="IV81" s="46"/>
      <c r="IW81" s="46"/>
      <c r="IX81" s="46"/>
      <c r="IY81" s="46"/>
      <c r="IZ81" s="46"/>
      <c r="JA81" s="46"/>
      <c r="JB81" s="46"/>
      <c r="JC81" s="46"/>
      <c r="JD81" s="46"/>
      <c r="JE81" s="46"/>
      <c r="JF81" s="46"/>
      <c r="JG81" s="46"/>
      <c r="JH81" s="46"/>
      <c r="JI81" s="46"/>
      <c r="JJ81" s="46"/>
      <c r="JK81" s="46"/>
      <c r="JL81" s="46"/>
      <c r="JM81" s="46"/>
      <c r="JN81" s="46"/>
      <c r="JO81" s="46"/>
      <c r="JP81" s="46"/>
      <c r="JQ81" s="46"/>
      <c r="JR81" s="46"/>
      <c r="JS81" s="46"/>
      <c r="JT81" s="46"/>
      <c r="JU81" s="46"/>
      <c r="JV81" s="46"/>
      <c r="JW81" s="46"/>
      <c r="JX81" s="46"/>
      <c r="JY81" s="46"/>
      <c r="JZ81" s="46"/>
      <c r="KA81" s="46"/>
      <c r="KB81" s="46"/>
      <c r="KC81" s="46"/>
      <c r="KD81" s="46"/>
      <c r="KE81" s="46"/>
      <c r="KF81" s="46"/>
      <c r="KG81" s="46"/>
      <c r="KH81" s="46"/>
      <c r="KI81" s="46"/>
      <c r="KJ81" s="46"/>
      <c r="KK81" s="46"/>
      <c r="KL81" s="46"/>
      <c r="KM81" s="46"/>
      <c r="KN81" s="46"/>
      <c r="KO81" s="46"/>
      <c r="KP81" s="46"/>
      <c r="KQ81" s="46"/>
      <c r="KR81" s="46"/>
      <c r="KS81" s="46"/>
      <c r="KT81" s="46"/>
      <c r="KU81" s="46"/>
      <c r="KV81" s="46"/>
      <c r="KW81" s="46"/>
      <c r="KX81" s="46"/>
      <c r="KY81" s="46"/>
      <c r="KZ81" s="46"/>
      <c r="LA81" s="46"/>
      <c r="LB81" s="46"/>
      <c r="LC81" s="46"/>
      <c r="LD81" s="46"/>
      <c r="LE81" s="46"/>
      <c r="LF81" s="46"/>
      <c r="LG81" s="46"/>
      <c r="LH81" s="46"/>
      <c r="LI81" s="46"/>
      <c r="LJ81" s="46"/>
      <c r="LK81" s="46"/>
      <c r="LL81" s="46"/>
      <c r="LM81" s="46"/>
      <c r="LN81" s="46"/>
      <c r="LO81" s="46"/>
      <c r="LP81" s="46"/>
      <c r="LQ81" s="46"/>
      <c r="LR81" s="46"/>
      <c r="LS81" s="46"/>
      <c r="LT81" s="46"/>
      <c r="LU81" s="46"/>
      <c r="LV81" s="46"/>
      <c r="LW81" s="46"/>
      <c r="LX81" s="46"/>
      <c r="LY81" s="46"/>
      <c r="LZ81" s="46"/>
      <c r="MA81" s="46"/>
      <c r="MB81" s="46"/>
      <c r="MC81" s="46"/>
      <c r="MD81" s="46"/>
      <c r="ME81" s="46"/>
      <c r="MF81" s="46"/>
      <c r="MG81" s="46"/>
      <c r="MH81" s="46"/>
      <c r="MI81" s="46"/>
      <c r="MJ81" s="46"/>
      <c r="MK81" s="46"/>
      <c r="ML81" s="46"/>
      <c r="MM81" s="46"/>
      <c r="MN81" s="46"/>
      <c r="MO81" s="46"/>
      <c r="MP81" s="46"/>
      <c r="MQ81" s="46"/>
      <c r="MR81" s="46"/>
      <c r="MS81" s="46"/>
      <c r="MT81" s="46"/>
      <c r="MU81" s="46"/>
      <c r="MV81" s="46"/>
      <c r="MW81" s="46"/>
      <c r="MX81" s="46"/>
      <c r="MY81" s="46"/>
      <c r="MZ81" s="46"/>
      <c r="NA81" s="46"/>
      <c r="NB81" s="46"/>
      <c r="NC81" s="46"/>
      <c r="ND81" s="46"/>
      <c r="NE81" s="46"/>
      <c r="NF81" s="46"/>
      <c r="NG81" s="46"/>
      <c r="NH81" s="46"/>
      <c r="NI81" s="46"/>
      <c r="NJ81" s="46"/>
      <c r="NK81" s="46"/>
      <c r="NL81" s="46"/>
      <c r="NM81" s="46"/>
      <c r="NN81" s="46"/>
      <c r="NO81" s="46"/>
      <c r="NP81" s="46"/>
      <c r="NQ81" s="46"/>
      <c r="NR81" s="46"/>
      <c r="NS81" s="46"/>
      <c r="NT81" s="46"/>
      <c r="NU81" s="46"/>
      <c r="NV81" s="46"/>
      <c r="NW81" s="46"/>
      <c r="NX81" s="46"/>
      <c r="NY81" s="46"/>
      <c r="NZ81" s="46"/>
      <c r="OA81" s="46"/>
      <c r="OB81" s="46"/>
      <c r="OC81" s="46"/>
      <c r="OD81" s="46"/>
      <c r="OE81" s="46"/>
      <c r="OF81" s="46"/>
      <c r="OG81" s="46"/>
      <c r="OH81" s="46"/>
      <c r="OI81" s="46"/>
      <c r="OJ81" s="46"/>
      <c r="OK81" s="46"/>
      <c r="OL81" s="46"/>
      <c r="OM81" s="46"/>
      <c r="ON81" s="46"/>
      <c r="OO81" s="46"/>
      <c r="OP81" s="46"/>
      <c r="OQ81" s="46"/>
      <c r="OR81" s="46"/>
      <c r="OS81" s="46"/>
      <c r="OT81" s="46"/>
      <c r="OU81" s="46"/>
      <c r="OV81" s="46"/>
      <c r="OW81" s="46"/>
      <c r="OX81" s="46"/>
      <c r="OY81" s="46"/>
      <c r="OZ81" s="46"/>
      <c r="PA81" s="46"/>
      <c r="PB81" s="46"/>
      <c r="PC81" s="46"/>
      <c r="PD81" s="46"/>
      <c r="PE81" s="46"/>
      <c r="PF81" s="46"/>
      <c r="PG81" s="46"/>
      <c r="PH81" s="46"/>
      <c r="PI81" s="46"/>
      <c r="PJ81" s="46"/>
      <c r="PK81" s="46"/>
      <c r="PL81" s="46"/>
      <c r="PM81" s="46"/>
      <c r="PN81" s="46"/>
      <c r="PO81" s="46"/>
      <c r="PP81" s="46"/>
      <c r="PQ81" s="46"/>
      <c r="PR81" s="46"/>
      <c r="PS81" s="46"/>
      <c r="PT81" s="46"/>
      <c r="PU81" s="46"/>
      <c r="PV81" s="46"/>
      <c r="PW81" s="46"/>
      <c r="PX81" s="46"/>
      <c r="PY81" s="46"/>
      <c r="PZ81" s="46"/>
    </row>
    <row r="82" spans="1:442" s="51" customFormat="1" ht="13.5" x14ac:dyDescent="0.25">
      <c r="A82" s="40">
        <v>3059</v>
      </c>
      <c r="B82" s="41" t="s">
        <v>200</v>
      </c>
      <c r="C82" s="49">
        <v>570390.58720000007</v>
      </c>
      <c r="D82" s="42">
        <v>4.9793999999999999E-4</v>
      </c>
      <c r="E82" s="42">
        <v>5.0546E-4</v>
      </c>
      <c r="F82" s="43">
        <v>5769841</v>
      </c>
      <c r="G82" s="44">
        <v>6747944</v>
      </c>
      <c r="H82" s="45">
        <v>4959123</v>
      </c>
      <c r="I82" s="43">
        <v>516633</v>
      </c>
      <c r="J82" s="44">
        <v>-26232.189964622572</v>
      </c>
      <c r="K82" s="44">
        <v>490400.81003537745</v>
      </c>
      <c r="L82" s="44">
        <v>-149382</v>
      </c>
      <c r="M82" s="45">
        <v>341018.81003537745</v>
      </c>
      <c r="N82" s="43">
        <v>98079</v>
      </c>
      <c r="O82" s="44">
        <v>0</v>
      </c>
      <c r="P82" s="44">
        <v>32374</v>
      </c>
      <c r="Q82" s="44">
        <v>0</v>
      </c>
      <c r="R82" s="45">
        <v>130453</v>
      </c>
      <c r="S82" s="43">
        <v>0</v>
      </c>
      <c r="T82" s="44">
        <v>0</v>
      </c>
      <c r="U82" s="44">
        <v>157359</v>
      </c>
      <c r="V82" s="44">
        <v>13317.755070430016</v>
      </c>
      <c r="W82" s="50">
        <v>170676.75507043002</v>
      </c>
      <c r="X82" s="43">
        <v>71471.244929569977</v>
      </c>
      <c r="Y82" s="44">
        <v>-45664</v>
      </c>
      <c r="Z82" s="44">
        <v>-40734</v>
      </c>
      <c r="AA82" s="44">
        <v>-25297</v>
      </c>
      <c r="AB82" s="44">
        <v>0</v>
      </c>
      <c r="AC82" s="45">
        <v>0</v>
      </c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/>
      <c r="IF82" s="46"/>
      <c r="IG82" s="46"/>
      <c r="IH82" s="46"/>
      <c r="II82" s="46"/>
      <c r="IJ82" s="46"/>
      <c r="IK82" s="46"/>
      <c r="IL82" s="46"/>
      <c r="IM82" s="46"/>
      <c r="IN82" s="46"/>
      <c r="IO82" s="46"/>
      <c r="IP82" s="46"/>
      <c r="IQ82" s="46"/>
      <c r="IR82" s="46"/>
      <c r="IS82" s="46"/>
      <c r="IT82" s="46"/>
      <c r="IU82" s="46"/>
      <c r="IV82" s="46"/>
      <c r="IW82" s="46"/>
      <c r="IX82" s="46"/>
      <c r="IY82" s="46"/>
      <c r="IZ82" s="46"/>
      <c r="JA82" s="46"/>
      <c r="JB82" s="46"/>
      <c r="JC82" s="46"/>
      <c r="JD82" s="46"/>
      <c r="JE82" s="46"/>
      <c r="JF82" s="46"/>
      <c r="JG82" s="46"/>
      <c r="JH82" s="46"/>
      <c r="JI82" s="46"/>
      <c r="JJ82" s="46"/>
      <c r="JK82" s="46"/>
      <c r="JL82" s="46"/>
      <c r="JM82" s="46"/>
      <c r="JN82" s="46"/>
      <c r="JO82" s="46"/>
      <c r="JP82" s="46"/>
      <c r="JQ82" s="46"/>
      <c r="JR82" s="46"/>
      <c r="JS82" s="46"/>
      <c r="JT82" s="46"/>
      <c r="JU82" s="46"/>
      <c r="JV82" s="46"/>
      <c r="JW82" s="46"/>
      <c r="JX82" s="46"/>
      <c r="JY82" s="46"/>
      <c r="JZ82" s="46"/>
      <c r="KA82" s="46"/>
      <c r="KB82" s="46"/>
      <c r="KC82" s="46"/>
      <c r="KD82" s="46"/>
      <c r="KE82" s="46"/>
      <c r="KF82" s="46"/>
      <c r="KG82" s="46"/>
      <c r="KH82" s="46"/>
      <c r="KI82" s="46"/>
      <c r="KJ82" s="46"/>
      <c r="KK82" s="46"/>
      <c r="KL82" s="46"/>
      <c r="KM82" s="46"/>
      <c r="KN82" s="46"/>
      <c r="KO82" s="46"/>
      <c r="KP82" s="46"/>
      <c r="KQ82" s="46"/>
      <c r="KR82" s="46"/>
      <c r="KS82" s="46"/>
      <c r="KT82" s="46"/>
      <c r="KU82" s="46"/>
      <c r="KV82" s="46"/>
      <c r="KW82" s="46"/>
      <c r="KX82" s="46"/>
      <c r="KY82" s="46"/>
      <c r="KZ82" s="46"/>
      <c r="LA82" s="46"/>
      <c r="LB82" s="46"/>
      <c r="LC82" s="46"/>
      <c r="LD82" s="46"/>
      <c r="LE82" s="46"/>
      <c r="LF82" s="46"/>
      <c r="LG82" s="46"/>
      <c r="LH82" s="46"/>
      <c r="LI82" s="46"/>
      <c r="LJ82" s="46"/>
      <c r="LK82" s="46"/>
      <c r="LL82" s="46"/>
      <c r="LM82" s="46"/>
      <c r="LN82" s="46"/>
      <c r="LO82" s="46"/>
      <c r="LP82" s="46"/>
      <c r="LQ82" s="46"/>
      <c r="LR82" s="46"/>
      <c r="LS82" s="46"/>
      <c r="LT82" s="46"/>
      <c r="LU82" s="46"/>
      <c r="LV82" s="46"/>
      <c r="LW82" s="46"/>
      <c r="LX82" s="46"/>
      <c r="LY82" s="46"/>
      <c r="LZ82" s="46"/>
      <c r="MA82" s="46"/>
      <c r="MB82" s="46"/>
      <c r="MC82" s="46"/>
      <c r="MD82" s="46"/>
      <c r="ME82" s="46"/>
      <c r="MF82" s="46"/>
      <c r="MG82" s="46"/>
      <c r="MH82" s="46"/>
      <c r="MI82" s="46"/>
      <c r="MJ82" s="46"/>
      <c r="MK82" s="46"/>
      <c r="ML82" s="46"/>
      <c r="MM82" s="46"/>
      <c r="MN82" s="46"/>
      <c r="MO82" s="46"/>
      <c r="MP82" s="46"/>
      <c r="MQ82" s="46"/>
      <c r="MR82" s="46"/>
      <c r="MS82" s="46"/>
      <c r="MT82" s="46"/>
      <c r="MU82" s="46"/>
      <c r="MV82" s="46"/>
      <c r="MW82" s="46"/>
      <c r="MX82" s="46"/>
      <c r="MY82" s="46"/>
      <c r="MZ82" s="46"/>
      <c r="NA82" s="46"/>
      <c r="NB82" s="46"/>
      <c r="NC82" s="46"/>
      <c r="ND82" s="46"/>
      <c r="NE82" s="46"/>
      <c r="NF82" s="46"/>
      <c r="NG82" s="46"/>
      <c r="NH82" s="46"/>
      <c r="NI82" s="46"/>
      <c r="NJ82" s="46"/>
      <c r="NK82" s="46"/>
      <c r="NL82" s="46"/>
      <c r="NM82" s="46"/>
      <c r="NN82" s="46"/>
      <c r="NO82" s="46"/>
      <c r="NP82" s="46"/>
      <c r="NQ82" s="46"/>
      <c r="NR82" s="46"/>
      <c r="NS82" s="46"/>
      <c r="NT82" s="46"/>
      <c r="NU82" s="46"/>
      <c r="NV82" s="46"/>
      <c r="NW82" s="46"/>
      <c r="NX82" s="46"/>
      <c r="NY82" s="46"/>
      <c r="NZ82" s="46"/>
      <c r="OA82" s="46"/>
      <c r="OB82" s="46"/>
      <c r="OC82" s="46"/>
      <c r="OD82" s="46"/>
      <c r="OE82" s="46"/>
      <c r="OF82" s="46"/>
      <c r="OG82" s="46"/>
      <c r="OH82" s="46"/>
      <c r="OI82" s="46"/>
      <c r="OJ82" s="46"/>
      <c r="OK82" s="46"/>
      <c r="OL82" s="46"/>
      <c r="OM82" s="46"/>
      <c r="ON82" s="46"/>
      <c r="OO82" s="46"/>
      <c r="OP82" s="46"/>
      <c r="OQ82" s="46"/>
      <c r="OR82" s="46"/>
      <c r="OS82" s="46"/>
      <c r="OT82" s="46"/>
      <c r="OU82" s="46"/>
      <c r="OV82" s="46"/>
      <c r="OW82" s="46"/>
      <c r="OX82" s="46"/>
      <c r="OY82" s="46"/>
      <c r="OZ82" s="46"/>
      <c r="PA82" s="46"/>
      <c r="PB82" s="46"/>
      <c r="PC82" s="46"/>
      <c r="PD82" s="46"/>
      <c r="PE82" s="46"/>
      <c r="PF82" s="46"/>
      <c r="PG82" s="46"/>
      <c r="PH82" s="46"/>
      <c r="PI82" s="46"/>
      <c r="PJ82" s="46"/>
      <c r="PK82" s="46"/>
      <c r="PL82" s="46"/>
      <c r="PM82" s="46"/>
      <c r="PN82" s="46"/>
      <c r="PO82" s="46"/>
      <c r="PP82" s="46"/>
      <c r="PQ82" s="46"/>
      <c r="PR82" s="46"/>
      <c r="PS82" s="46"/>
      <c r="PT82" s="46"/>
      <c r="PU82" s="46"/>
      <c r="PV82" s="46"/>
      <c r="PW82" s="46"/>
      <c r="PX82" s="46"/>
      <c r="PY82" s="46"/>
      <c r="PZ82" s="46"/>
    </row>
    <row r="83" spans="1:442" s="51" customFormat="1" ht="13.5" x14ac:dyDescent="0.25">
      <c r="A83" s="40">
        <v>3060</v>
      </c>
      <c r="B83" s="41" t="s">
        <v>201</v>
      </c>
      <c r="C83" s="49">
        <v>272639.24199999997</v>
      </c>
      <c r="D83" s="42">
        <v>2.366E-4</v>
      </c>
      <c r="E83" s="42">
        <v>2.3623000000000001E-4</v>
      </c>
      <c r="F83" s="43">
        <v>2741584</v>
      </c>
      <c r="G83" s="44">
        <v>3206337</v>
      </c>
      <c r="H83" s="45">
        <v>2356365</v>
      </c>
      <c r="I83" s="43">
        <v>245482</v>
      </c>
      <c r="J83" s="44">
        <v>51394.417662878448</v>
      </c>
      <c r="K83" s="44">
        <v>296876.41766287846</v>
      </c>
      <c r="L83" s="44">
        <v>-70980</v>
      </c>
      <c r="M83" s="45">
        <v>225896.41766287846</v>
      </c>
      <c r="N83" s="43">
        <v>46603</v>
      </c>
      <c r="O83" s="44">
        <v>0</v>
      </c>
      <c r="P83" s="44">
        <v>15383</v>
      </c>
      <c r="Q83" s="44">
        <v>17985.85799717997</v>
      </c>
      <c r="R83" s="45">
        <v>79971.857997179963</v>
      </c>
      <c r="S83" s="43">
        <v>0</v>
      </c>
      <c r="T83" s="44">
        <v>0</v>
      </c>
      <c r="U83" s="44">
        <v>74770</v>
      </c>
      <c r="V83" s="44">
        <v>0</v>
      </c>
      <c r="W83" s="50">
        <v>74770</v>
      </c>
      <c r="X83" s="43">
        <v>58273.85799717997</v>
      </c>
      <c r="Y83" s="44">
        <v>-21698</v>
      </c>
      <c r="Z83" s="44">
        <v>-19355</v>
      </c>
      <c r="AA83" s="44">
        <v>-12019.000000000007</v>
      </c>
      <c r="AB83" s="44">
        <v>0</v>
      </c>
      <c r="AC83" s="45">
        <v>0</v>
      </c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  <c r="IN83" s="46"/>
      <c r="IO83" s="46"/>
      <c r="IP83" s="46"/>
      <c r="IQ83" s="46"/>
      <c r="IR83" s="46"/>
      <c r="IS83" s="46"/>
      <c r="IT83" s="46"/>
      <c r="IU83" s="46"/>
      <c r="IV83" s="46"/>
      <c r="IW83" s="46"/>
      <c r="IX83" s="46"/>
      <c r="IY83" s="46"/>
      <c r="IZ83" s="46"/>
      <c r="JA83" s="46"/>
      <c r="JB83" s="46"/>
      <c r="JC83" s="46"/>
      <c r="JD83" s="46"/>
      <c r="JE83" s="46"/>
      <c r="JF83" s="46"/>
      <c r="JG83" s="46"/>
      <c r="JH83" s="46"/>
      <c r="JI83" s="46"/>
      <c r="JJ83" s="46"/>
      <c r="JK83" s="46"/>
      <c r="JL83" s="46"/>
      <c r="JM83" s="46"/>
      <c r="JN83" s="46"/>
      <c r="JO83" s="46"/>
      <c r="JP83" s="46"/>
      <c r="JQ83" s="46"/>
      <c r="JR83" s="46"/>
      <c r="JS83" s="46"/>
      <c r="JT83" s="46"/>
      <c r="JU83" s="46"/>
      <c r="JV83" s="46"/>
      <c r="JW83" s="46"/>
      <c r="JX83" s="46"/>
      <c r="JY83" s="46"/>
      <c r="JZ83" s="46"/>
      <c r="KA83" s="46"/>
      <c r="KB83" s="46"/>
      <c r="KC83" s="46"/>
      <c r="KD83" s="46"/>
      <c r="KE83" s="46"/>
      <c r="KF83" s="46"/>
      <c r="KG83" s="46"/>
      <c r="KH83" s="46"/>
      <c r="KI83" s="46"/>
      <c r="KJ83" s="46"/>
      <c r="KK83" s="46"/>
      <c r="KL83" s="46"/>
      <c r="KM83" s="46"/>
      <c r="KN83" s="46"/>
      <c r="KO83" s="46"/>
      <c r="KP83" s="46"/>
      <c r="KQ83" s="46"/>
      <c r="KR83" s="46"/>
      <c r="KS83" s="46"/>
      <c r="KT83" s="46"/>
      <c r="KU83" s="46"/>
      <c r="KV83" s="46"/>
      <c r="KW83" s="46"/>
      <c r="KX83" s="46"/>
      <c r="KY83" s="46"/>
      <c r="KZ83" s="46"/>
      <c r="LA83" s="46"/>
      <c r="LB83" s="46"/>
      <c r="LC83" s="46"/>
      <c r="LD83" s="46"/>
      <c r="LE83" s="46"/>
      <c r="LF83" s="46"/>
      <c r="LG83" s="46"/>
      <c r="LH83" s="46"/>
      <c r="LI83" s="46"/>
      <c r="LJ83" s="46"/>
      <c r="LK83" s="46"/>
      <c r="LL83" s="46"/>
      <c r="LM83" s="46"/>
      <c r="LN83" s="46"/>
      <c r="LO83" s="46"/>
      <c r="LP83" s="46"/>
      <c r="LQ83" s="46"/>
      <c r="LR83" s="46"/>
      <c r="LS83" s="46"/>
      <c r="LT83" s="46"/>
      <c r="LU83" s="46"/>
      <c r="LV83" s="46"/>
      <c r="LW83" s="46"/>
      <c r="LX83" s="46"/>
      <c r="LY83" s="46"/>
      <c r="LZ83" s="46"/>
      <c r="MA83" s="46"/>
      <c r="MB83" s="46"/>
      <c r="MC83" s="46"/>
      <c r="MD83" s="46"/>
      <c r="ME83" s="46"/>
      <c r="MF83" s="46"/>
      <c r="MG83" s="46"/>
      <c r="MH83" s="46"/>
      <c r="MI83" s="46"/>
      <c r="MJ83" s="46"/>
      <c r="MK83" s="46"/>
      <c r="ML83" s="46"/>
      <c r="MM83" s="46"/>
      <c r="MN83" s="46"/>
      <c r="MO83" s="46"/>
      <c r="MP83" s="46"/>
      <c r="MQ83" s="46"/>
      <c r="MR83" s="46"/>
      <c r="MS83" s="46"/>
      <c r="MT83" s="46"/>
      <c r="MU83" s="46"/>
      <c r="MV83" s="46"/>
      <c r="MW83" s="46"/>
      <c r="MX83" s="46"/>
      <c r="MY83" s="46"/>
      <c r="MZ83" s="46"/>
      <c r="NA83" s="46"/>
      <c r="NB83" s="46"/>
      <c r="NC83" s="46"/>
      <c r="ND83" s="46"/>
      <c r="NE83" s="46"/>
      <c r="NF83" s="46"/>
      <c r="NG83" s="46"/>
      <c r="NH83" s="46"/>
      <c r="NI83" s="46"/>
      <c r="NJ83" s="46"/>
      <c r="NK83" s="46"/>
      <c r="NL83" s="46"/>
      <c r="NM83" s="46"/>
      <c r="NN83" s="46"/>
      <c r="NO83" s="46"/>
      <c r="NP83" s="46"/>
      <c r="NQ83" s="46"/>
      <c r="NR83" s="46"/>
      <c r="NS83" s="46"/>
      <c r="NT83" s="46"/>
      <c r="NU83" s="46"/>
      <c r="NV83" s="46"/>
      <c r="NW83" s="46"/>
      <c r="NX83" s="46"/>
      <c r="NY83" s="46"/>
      <c r="NZ83" s="46"/>
      <c r="OA83" s="46"/>
      <c r="OB83" s="46"/>
      <c r="OC83" s="46"/>
      <c r="OD83" s="46"/>
      <c r="OE83" s="46"/>
      <c r="OF83" s="46"/>
      <c r="OG83" s="46"/>
      <c r="OH83" s="46"/>
      <c r="OI83" s="46"/>
      <c r="OJ83" s="46"/>
      <c r="OK83" s="46"/>
      <c r="OL83" s="46"/>
      <c r="OM83" s="46"/>
      <c r="ON83" s="46"/>
      <c r="OO83" s="46"/>
      <c r="OP83" s="46"/>
      <c r="OQ83" s="46"/>
      <c r="OR83" s="46"/>
      <c r="OS83" s="46"/>
      <c r="OT83" s="46"/>
      <c r="OU83" s="46"/>
      <c r="OV83" s="46"/>
      <c r="OW83" s="46"/>
      <c r="OX83" s="46"/>
      <c r="OY83" s="46"/>
      <c r="OZ83" s="46"/>
      <c r="PA83" s="46"/>
      <c r="PB83" s="46"/>
      <c r="PC83" s="46"/>
      <c r="PD83" s="46"/>
      <c r="PE83" s="46"/>
      <c r="PF83" s="46"/>
      <c r="PG83" s="46"/>
      <c r="PH83" s="46"/>
      <c r="PI83" s="46"/>
      <c r="PJ83" s="46"/>
      <c r="PK83" s="46"/>
      <c r="PL83" s="46"/>
      <c r="PM83" s="46"/>
      <c r="PN83" s="46"/>
      <c r="PO83" s="46"/>
      <c r="PP83" s="46"/>
      <c r="PQ83" s="46"/>
      <c r="PR83" s="46"/>
      <c r="PS83" s="46"/>
      <c r="PT83" s="46"/>
      <c r="PU83" s="46"/>
      <c r="PV83" s="46"/>
      <c r="PW83" s="46"/>
      <c r="PX83" s="46"/>
      <c r="PY83" s="46"/>
      <c r="PZ83" s="46"/>
    </row>
    <row r="84" spans="1:442" s="51" customFormat="1" ht="13.5" x14ac:dyDescent="0.25">
      <c r="A84" s="40">
        <v>3061</v>
      </c>
      <c r="B84" s="41" t="s">
        <v>202</v>
      </c>
      <c r="C84" s="49">
        <v>313273.57520000002</v>
      </c>
      <c r="D84" s="42">
        <v>2.6980999999999999E-4</v>
      </c>
      <c r="E84" s="42">
        <v>2.6828000000000003E-4</v>
      </c>
      <c r="F84" s="43">
        <v>3126402</v>
      </c>
      <c r="G84" s="44">
        <v>3656390</v>
      </c>
      <c r="H84" s="45">
        <v>2687113</v>
      </c>
      <c r="I84" s="43">
        <v>279939</v>
      </c>
      <c r="J84" s="44">
        <v>-59600.413062723332</v>
      </c>
      <c r="K84" s="44">
        <v>220338.58693727668</v>
      </c>
      <c r="L84" s="44">
        <v>-80943</v>
      </c>
      <c r="M84" s="45">
        <v>139395.58693727668</v>
      </c>
      <c r="N84" s="43">
        <v>53145</v>
      </c>
      <c r="O84" s="44">
        <v>0</v>
      </c>
      <c r="P84" s="44">
        <v>17542</v>
      </c>
      <c r="Q84" s="44">
        <v>28298.932357444828</v>
      </c>
      <c r="R84" s="45">
        <v>98985.932357444835</v>
      </c>
      <c r="S84" s="43">
        <v>0</v>
      </c>
      <c r="T84" s="44">
        <v>0</v>
      </c>
      <c r="U84" s="44">
        <v>85265</v>
      </c>
      <c r="V84" s="44">
        <v>0</v>
      </c>
      <c r="W84" s="50">
        <v>85265</v>
      </c>
      <c r="X84" s="43">
        <v>74241.932357444835</v>
      </c>
      <c r="Y84" s="44">
        <v>-24743</v>
      </c>
      <c r="Z84" s="44">
        <v>-22072</v>
      </c>
      <c r="AA84" s="44">
        <v>-13706</v>
      </c>
      <c r="AB84" s="44">
        <v>0</v>
      </c>
      <c r="AC84" s="45">
        <v>0</v>
      </c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  <c r="IN84" s="46"/>
      <c r="IO84" s="46"/>
      <c r="IP84" s="46"/>
      <c r="IQ84" s="46"/>
      <c r="IR84" s="46"/>
      <c r="IS84" s="46"/>
      <c r="IT84" s="46"/>
      <c r="IU84" s="46"/>
      <c r="IV84" s="46"/>
      <c r="IW84" s="46"/>
      <c r="IX84" s="46"/>
      <c r="IY84" s="46"/>
      <c r="IZ84" s="46"/>
      <c r="JA84" s="46"/>
      <c r="JB84" s="46"/>
      <c r="JC84" s="46"/>
      <c r="JD84" s="46"/>
      <c r="JE84" s="46"/>
      <c r="JF84" s="46"/>
      <c r="JG84" s="46"/>
      <c r="JH84" s="46"/>
      <c r="JI84" s="46"/>
      <c r="JJ84" s="46"/>
      <c r="JK84" s="46"/>
      <c r="JL84" s="46"/>
      <c r="JM84" s="46"/>
      <c r="JN84" s="46"/>
      <c r="JO84" s="46"/>
      <c r="JP84" s="46"/>
      <c r="JQ84" s="46"/>
      <c r="JR84" s="46"/>
      <c r="JS84" s="46"/>
      <c r="JT84" s="46"/>
      <c r="JU84" s="46"/>
      <c r="JV84" s="46"/>
      <c r="JW84" s="46"/>
      <c r="JX84" s="46"/>
      <c r="JY84" s="46"/>
      <c r="JZ84" s="46"/>
      <c r="KA84" s="46"/>
      <c r="KB84" s="46"/>
      <c r="KC84" s="46"/>
      <c r="KD84" s="46"/>
      <c r="KE84" s="46"/>
      <c r="KF84" s="46"/>
      <c r="KG84" s="46"/>
      <c r="KH84" s="46"/>
      <c r="KI84" s="46"/>
      <c r="KJ84" s="46"/>
      <c r="KK84" s="46"/>
      <c r="KL84" s="46"/>
      <c r="KM84" s="46"/>
      <c r="KN84" s="46"/>
      <c r="KO84" s="46"/>
      <c r="KP84" s="46"/>
      <c r="KQ84" s="46"/>
      <c r="KR84" s="46"/>
      <c r="KS84" s="46"/>
      <c r="KT84" s="46"/>
      <c r="KU84" s="46"/>
      <c r="KV84" s="46"/>
      <c r="KW84" s="46"/>
      <c r="KX84" s="46"/>
      <c r="KY84" s="46"/>
      <c r="KZ84" s="46"/>
      <c r="LA84" s="46"/>
      <c r="LB84" s="46"/>
      <c r="LC84" s="46"/>
      <c r="LD84" s="46"/>
      <c r="LE84" s="46"/>
      <c r="LF84" s="46"/>
      <c r="LG84" s="46"/>
      <c r="LH84" s="46"/>
      <c r="LI84" s="46"/>
      <c r="LJ84" s="46"/>
      <c r="LK84" s="46"/>
      <c r="LL84" s="46"/>
      <c r="LM84" s="46"/>
      <c r="LN84" s="46"/>
      <c r="LO84" s="46"/>
      <c r="LP84" s="46"/>
      <c r="LQ84" s="46"/>
      <c r="LR84" s="46"/>
      <c r="LS84" s="46"/>
      <c r="LT84" s="46"/>
      <c r="LU84" s="46"/>
      <c r="LV84" s="46"/>
      <c r="LW84" s="46"/>
      <c r="LX84" s="46"/>
      <c r="LY84" s="46"/>
      <c r="LZ84" s="46"/>
      <c r="MA84" s="46"/>
      <c r="MB84" s="46"/>
      <c r="MC84" s="46"/>
      <c r="MD84" s="46"/>
      <c r="ME84" s="46"/>
      <c r="MF84" s="46"/>
      <c r="MG84" s="46"/>
      <c r="MH84" s="46"/>
      <c r="MI84" s="46"/>
      <c r="MJ84" s="46"/>
      <c r="MK84" s="46"/>
      <c r="ML84" s="46"/>
      <c r="MM84" s="46"/>
      <c r="MN84" s="46"/>
      <c r="MO84" s="46"/>
      <c r="MP84" s="46"/>
      <c r="MQ84" s="46"/>
      <c r="MR84" s="46"/>
      <c r="MS84" s="46"/>
      <c r="MT84" s="46"/>
      <c r="MU84" s="46"/>
      <c r="MV84" s="46"/>
      <c r="MW84" s="46"/>
      <c r="MX84" s="46"/>
      <c r="MY84" s="46"/>
      <c r="MZ84" s="46"/>
      <c r="NA84" s="46"/>
      <c r="NB84" s="46"/>
      <c r="NC84" s="46"/>
      <c r="ND84" s="46"/>
      <c r="NE84" s="46"/>
      <c r="NF84" s="46"/>
      <c r="NG84" s="46"/>
      <c r="NH84" s="46"/>
      <c r="NI84" s="46"/>
      <c r="NJ84" s="46"/>
      <c r="NK84" s="46"/>
      <c r="NL84" s="46"/>
      <c r="NM84" s="46"/>
      <c r="NN84" s="46"/>
      <c r="NO84" s="46"/>
      <c r="NP84" s="46"/>
      <c r="NQ84" s="46"/>
      <c r="NR84" s="46"/>
      <c r="NS84" s="46"/>
      <c r="NT84" s="46"/>
      <c r="NU84" s="46"/>
      <c r="NV84" s="46"/>
      <c r="NW84" s="46"/>
      <c r="NX84" s="46"/>
      <c r="NY84" s="46"/>
      <c r="NZ84" s="46"/>
      <c r="OA84" s="46"/>
      <c r="OB84" s="46"/>
      <c r="OC84" s="46"/>
      <c r="OD84" s="46"/>
      <c r="OE84" s="46"/>
      <c r="OF84" s="46"/>
      <c r="OG84" s="46"/>
      <c r="OH84" s="46"/>
      <c r="OI84" s="46"/>
      <c r="OJ84" s="46"/>
      <c r="OK84" s="46"/>
      <c r="OL84" s="46"/>
      <c r="OM84" s="46"/>
      <c r="ON84" s="46"/>
      <c r="OO84" s="46"/>
      <c r="OP84" s="46"/>
      <c r="OQ84" s="46"/>
      <c r="OR84" s="46"/>
      <c r="OS84" s="46"/>
      <c r="OT84" s="46"/>
      <c r="OU84" s="46"/>
      <c r="OV84" s="46"/>
      <c r="OW84" s="46"/>
      <c r="OX84" s="46"/>
      <c r="OY84" s="46"/>
      <c r="OZ84" s="46"/>
      <c r="PA84" s="46"/>
      <c r="PB84" s="46"/>
      <c r="PC84" s="46"/>
      <c r="PD84" s="46"/>
      <c r="PE84" s="46"/>
      <c r="PF84" s="46"/>
      <c r="PG84" s="46"/>
      <c r="PH84" s="46"/>
      <c r="PI84" s="46"/>
      <c r="PJ84" s="46"/>
      <c r="PK84" s="46"/>
      <c r="PL84" s="46"/>
      <c r="PM84" s="46"/>
      <c r="PN84" s="46"/>
      <c r="PO84" s="46"/>
      <c r="PP84" s="46"/>
      <c r="PQ84" s="46"/>
      <c r="PR84" s="46"/>
      <c r="PS84" s="46"/>
      <c r="PT84" s="46"/>
      <c r="PU84" s="46"/>
      <c r="PV84" s="46"/>
      <c r="PW84" s="46"/>
      <c r="PX84" s="46"/>
      <c r="PY84" s="46"/>
      <c r="PZ84" s="46"/>
    </row>
    <row r="85" spans="1:442" s="51" customFormat="1" ht="13.5" x14ac:dyDescent="0.25">
      <c r="A85" s="40">
        <v>3062</v>
      </c>
      <c r="B85" s="41" t="s">
        <v>203</v>
      </c>
      <c r="C85" s="49">
        <v>3119779.2044000002</v>
      </c>
      <c r="D85" s="42">
        <v>2.6639300000000001E-3</v>
      </c>
      <c r="E85" s="42">
        <v>2.6978000000000002E-3</v>
      </c>
      <c r="F85" s="43">
        <v>30868082</v>
      </c>
      <c r="G85" s="44">
        <v>36100835</v>
      </c>
      <c r="H85" s="45">
        <v>26530822</v>
      </c>
      <c r="I85" s="43">
        <v>2763938</v>
      </c>
      <c r="J85" s="44">
        <v>-214017.13785604661</v>
      </c>
      <c r="K85" s="44">
        <v>2549920.8621439533</v>
      </c>
      <c r="L85" s="44">
        <v>-799179</v>
      </c>
      <c r="M85" s="45">
        <v>1750741.8621439533</v>
      </c>
      <c r="N85" s="43">
        <v>524715</v>
      </c>
      <c r="O85" s="44">
        <v>0</v>
      </c>
      <c r="P85" s="44">
        <v>173197</v>
      </c>
      <c r="Q85" s="44">
        <v>796.32660114459577</v>
      </c>
      <c r="R85" s="45">
        <v>698708.32660114462</v>
      </c>
      <c r="S85" s="43">
        <v>0</v>
      </c>
      <c r="T85" s="44">
        <v>0</v>
      </c>
      <c r="U85" s="44">
        <v>841855</v>
      </c>
      <c r="V85" s="44">
        <v>0</v>
      </c>
      <c r="W85" s="50">
        <v>841855</v>
      </c>
      <c r="X85" s="43">
        <v>454410.32660114462</v>
      </c>
      <c r="Y85" s="44">
        <v>-244299</v>
      </c>
      <c r="Z85" s="44">
        <v>-217921</v>
      </c>
      <c r="AA85" s="44">
        <v>-135337</v>
      </c>
      <c r="AB85" s="44">
        <v>0</v>
      </c>
      <c r="AC85" s="45">
        <v>0</v>
      </c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  <c r="IN85" s="46"/>
      <c r="IO85" s="46"/>
      <c r="IP85" s="46"/>
      <c r="IQ85" s="46"/>
      <c r="IR85" s="46"/>
      <c r="IS85" s="46"/>
      <c r="IT85" s="46"/>
      <c r="IU85" s="46"/>
      <c r="IV85" s="46"/>
      <c r="IW85" s="46"/>
      <c r="IX85" s="46"/>
      <c r="IY85" s="46"/>
      <c r="IZ85" s="46"/>
      <c r="JA85" s="46"/>
      <c r="JB85" s="46"/>
      <c r="JC85" s="46"/>
      <c r="JD85" s="46"/>
      <c r="JE85" s="46"/>
      <c r="JF85" s="46"/>
      <c r="JG85" s="46"/>
      <c r="JH85" s="46"/>
      <c r="JI85" s="46"/>
      <c r="JJ85" s="46"/>
      <c r="JK85" s="46"/>
      <c r="JL85" s="46"/>
      <c r="JM85" s="46"/>
      <c r="JN85" s="46"/>
      <c r="JO85" s="46"/>
      <c r="JP85" s="46"/>
      <c r="JQ85" s="46"/>
      <c r="JR85" s="46"/>
      <c r="JS85" s="46"/>
      <c r="JT85" s="46"/>
      <c r="JU85" s="46"/>
      <c r="JV85" s="46"/>
      <c r="JW85" s="46"/>
      <c r="JX85" s="46"/>
      <c r="JY85" s="46"/>
      <c r="JZ85" s="46"/>
      <c r="KA85" s="46"/>
      <c r="KB85" s="46"/>
      <c r="KC85" s="46"/>
      <c r="KD85" s="46"/>
      <c r="KE85" s="46"/>
      <c r="KF85" s="46"/>
      <c r="KG85" s="46"/>
      <c r="KH85" s="46"/>
      <c r="KI85" s="46"/>
      <c r="KJ85" s="46"/>
      <c r="KK85" s="46"/>
      <c r="KL85" s="46"/>
      <c r="KM85" s="46"/>
      <c r="KN85" s="46"/>
      <c r="KO85" s="46"/>
      <c r="KP85" s="46"/>
      <c r="KQ85" s="46"/>
      <c r="KR85" s="46"/>
      <c r="KS85" s="46"/>
      <c r="KT85" s="46"/>
      <c r="KU85" s="46"/>
      <c r="KV85" s="46"/>
      <c r="KW85" s="46"/>
      <c r="KX85" s="46"/>
      <c r="KY85" s="46"/>
      <c r="KZ85" s="46"/>
      <c r="LA85" s="46"/>
      <c r="LB85" s="46"/>
      <c r="LC85" s="46"/>
      <c r="LD85" s="46"/>
      <c r="LE85" s="46"/>
      <c r="LF85" s="46"/>
      <c r="LG85" s="46"/>
      <c r="LH85" s="46"/>
      <c r="LI85" s="46"/>
      <c r="LJ85" s="46"/>
      <c r="LK85" s="46"/>
      <c r="LL85" s="46"/>
      <c r="LM85" s="46"/>
      <c r="LN85" s="46"/>
      <c r="LO85" s="46"/>
      <c r="LP85" s="46"/>
      <c r="LQ85" s="46"/>
      <c r="LR85" s="46"/>
      <c r="LS85" s="46"/>
      <c r="LT85" s="46"/>
      <c r="LU85" s="46"/>
      <c r="LV85" s="46"/>
      <c r="LW85" s="46"/>
      <c r="LX85" s="46"/>
      <c r="LY85" s="46"/>
      <c r="LZ85" s="46"/>
      <c r="MA85" s="46"/>
      <c r="MB85" s="46"/>
      <c r="MC85" s="46"/>
      <c r="MD85" s="46"/>
      <c r="ME85" s="46"/>
      <c r="MF85" s="46"/>
      <c r="MG85" s="46"/>
      <c r="MH85" s="46"/>
      <c r="MI85" s="46"/>
      <c r="MJ85" s="46"/>
      <c r="MK85" s="46"/>
      <c r="ML85" s="46"/>
      <c r="MM85" s="46"/>
      <c r="MN85" s="46"/>
      <c r="MO85" s="46"/>
      <c r="MP85" s="46"/>
      <c r="MQ85" s="46"/>
      <c r="MR85" s="46"/>
      <c r="MS85" s="46"/>
      <c r="MT85" s="46"/>
      <c r="MU85" s="46"/>
      <c r="MV85" s="46"/>
      <c r="MW85" s="46"/>
      <c r="MX85" s="46"/>
      <c r="MY85" s="46"/>
      <c r="MZ85" s="46"/>
      <c r="NA85" s="46"/>
      <c r="NB85" s="46"/>
      <c r="NC85" s="46"/>
      <c r="ND85" s="46"/>
      <c r="NE85" s="46"/>
      <c r="NF85" s="46"/>
      <c r="NG85" s="46"/>
      <c r="NH85" s="46"/>
      <c r="NI85" s="46"/>
      <c r="NJ85" s="46"/>
      <c r="NK85" s="46"/>
      <c r="NL85" s="46"/>
      <c r="NM85" s="46"/>
      <c r="NN85" s="46"/>
      <c r="NO85" s="46"/>
      <c r="NP85" s="46"/>
      <c r="NQ85" s="46"/>
      <c r="NR85" s="46"/>
      <c r="NS85" s="46"/>
      <c r="NT85" s="46"/>
      <c r="NU85" s="46"/>
      <c r="NV85" s="46"/>
      <c r="NW85" s="46"/>
      <c r="NX85" s="46"/>
      <c r="NY85" s="46"/>
      <c r="NZ85" s="46"/>
      <c r="OA85" s="46"/>
      <c r="OB85" s="46"/>
      <c r="OC85" s="46"/>
      <c r="OD85" s="46"/>
      <c r="OE85" s="46"/>
      <c r="OF85" s="46"/>
      <c r="OG85" s="46"/>
      <c r="OH85" s="46"/>
      <c r="OI85" s="46"/>
      <c r="OJ85" s="46"/>
      <c r="OK85" s="46"/>
      <c r="OL85" s="46"/>
      <c r="OM85" s="46"/>
      <c r="ON85" s="46"/>
      <c r="OO85" s="46"/>
      <c r="OP85" s="46"/>
      <c r="OQ85" s="46"/>
      <c r="OR85" s="46"/>
      <c r="OS85" s="46"/>
      <c r="OT85" s="46"/>
      <c r="OU85" s="46"/>
      <c r="OV85" s="46"/>
      <c r="OW85" s="46"/>
      <c r="OX85" s="46"/>
      <c r="OY85" s="46"/>
      <c r="OZ85" s="46"/>
      <c r="PA85" s="46"/>
      <c r="PB85" s="46"/>
      <c r="PC85" s="46"/>
      <c r="PD85" s="46"/>
      <c r="PE85" s="46"/>
      <c r="PF85" s="46"/>
      <c r="PG85" s="46"/>
      <c r="PH85" s="46"/>
      <c r="PI85" s="46"/>
      <c r="PJ85" s="46"/>
      <c r="PK85" s="46"/>
      <c r="PL85" s="46"/>
      <c r="PM85" s="46"/>
      <c r="PN85" s="46"/>
      <c r="PO85" s="46"/>
      <c r="PP85" s="46"/>
      <c r="PQ85" s="46"/>
      <c r="PR85" s="46"/>
      <c r="PS85" s="46"/>
      <c r="PT85" s="46"/>
      <c r="PU85" s="46"/>
      <c r="PV85" s="46"/>
      <c r="PW85" s="46"/>
      <c r="PX85" s="46"/>
      <c r="PY85" s="46"/>
      <c r="PZ85" s="46"/>
    </row>
    <row r="86" spans="1:442" s="51" customFormat="1" ht="13.5" x14ac:dyDescent="0.25">
      <c r="A86" s="40">
        <v>3064</v>
      </c>
      <c r="B86" s="41" t="s">
        <v>204</v>
      </c>
      <c r="C86" s="49">
        <v>943828.94280000008</v>
      </c>
      <c r="D86" s="42">
        <v>8.1147999999999995E-4</v>
      </c>
      <c r="E86" s="42">
        <v>8.1791999999999998E-4</v>
      </c>
      <c r="F86" s="43">
        <v>9402962</v>
      </c>
      <c r="G86" s="44">
        <v>10996950</v>
      </c>
      <c r="H86" s="45">
        <v>8081756</v>
      </c>
      <c r="I86" s="43">
        <v>841944</v>
      </c>
      <c r="J86" s="44">
        <v>-58179.677130832526</v>
      </c>
      <c r="K86" s="44">
        <v>783764.32286916743</v>
      </c>
      <c r="L86" s="44">
        <v>-243444</v>
      </c>
      <c r="M86" s="45">
        <v>540320.32286916743</v>
      </c>
      <c r="N86" s="43">
        <v>159838</v>
      </c>
      <c r="O86" s="44">
        <v>0</v>
      </c>
      <c r="P86" s="44">
        <v>52759</v>
      </c>
      <c r="Q86" s="44">
        <v>20102.009828539929</v>
      </c>
      <c r="R86" s="45">
        <v>232699.00982853991</v>
      </c>
      <c r="S86" s="43">
        <v>0</v>
      </c>
      <c r="T86" s="44">
        <v>0</v>
      </c>
      <c r="U86" s="44">
        <v>256444</v>
      </c>
      <c r="V86" s="44">
        <v>0</v>
      </c>
      <c r="W86" s="50">
        <v>256444</v>
      </c>
      <c r="X86" s="43">
        <v>158281.00982853991</v>
      </c>
      <c r="Y86" s="44">
        <v>-74418</v>
      </c>
      <c r="Z86" s="44">
        <v>-66382</v>
      </c>
      <c r="AA86" s="44">
        <v>-41226</v>
      </c>
      <c r="AB86" s="44">
        <v>0</v>
      </c>
      <c r="AC86" s="45">
        <v>0</v>
      </c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  <c r="IN86" s="46"/>
      <c r="IO86" s="46"/>
      <c r="IP86" s="46"/>
      <c r="IQ86" s="46"/>
      <c r="IR86" s="46"/>
      <c r="IS86" s="46"/>
      <c r="IT86" s="46"/>
      <c r="IU86" s="46"/>
      <c r="IV86" s="46"/>
      <c r="IW86" s="46"/>
      <c r="IX86" s="46"/>
      <c r="IY86" s="46"/>
      <c r="IZ86" s="46"/>
      <c r="JA86" s="46"/>
      <c r="JB86" s="46"/>
      <c r="JC86" s="46"/>
      <c r="JD86" s="46"/>
      <c r="JE86" s="46"/>
      <c r="JF86" s="46"/>
      <c r="JG86" s="46"/>
      <c r="JH86" s="46"/>
      <c r="JI86" s="46"/>
      <c r="JJ86" s="46"/>
      <c r="JK86" s="46"/>
      <c r="JL86" s="46"/>
      <c r="JM86" s="46"/>
      <c r="JN86" s="46"/>
      <c r="JO86" s="46"/>
      <c r="JP86" s="46"/>
      <c r="JQ86" s="46"/>
      <c r="JR86" s="46"/>
      <c r="JS86" s="46"/>
      <c r="JT86" s="46"/>
      <c r="JU86" s="46"/>
      <c r="JV86" s="46"/>
      <c r="JW86" s="46"/>
      <c r="JX86" s="46"/>
      <c r="JY86" s="46"/>
      <c r="JZ86" s="46"/>
      <c r="KA86" s="46"/>
      <c r="KB86" s="46"/>
      <c r="KC86" s="46"/>
      <c r="KD86" s="46"/>
      <c r="KE86" s="46"/>
      <c r="KF86" s="46"/>
      <c r="KG86" s="46"/>
      <c r="KH86" s="46"/>
      <c r="KI86" s="46"/>
      <c r="KJ86" s="46"/>
      <c r="KK86" s="46"/>
      <c r="KL86" s="46"/>
      <c r="KM86" s="46"/>
      <c r="KN86" s="46"/>
      <c r="KO86" s="46"/>
      <c r="KP86" s="46"/>
      <c r="KQ86" s="46"/>
      <c r="KR86" s="46"/>
      <c r="KS86" s="46"/>
      <c r="KT86" s="46"/>
      <c r="KU86" s="46"/>
      <c r="KV86" s="46"/>
      <c r="KW86" s="46"/>
      <c r="KX86" s="46"/>
      <c r="KY86" s="46"/>
      <c r="KZ86" s="46"/>
      <c r="LA86" s="46"/>
      <c r="LB86" s="46"/>
      <c r="LC86" s="46"/>
      <c r="LD86" s="46"/>
      <c r="LE86" s="46"/>
      <c r="LF86" s="46"/>
      <c r="LG86" s="46"/>
      <c r="LH86" s="46"/>
      <c r="LI86" s="46"/>
      <c r="LJ86" s="46"/>
      <c r="LK86" s="46"/>
      <c r="LL86" s="46"/>
      <c r="LM86" s="46"/>
      <c r="LN86" s="46"/>
      <c r="LO86" s="46"/>
      <c r="LP86" s="46"/>
      <c r="LQ86" s="46"/>
      <c r="LR86" s="46"/>
      <c r="LS86" s="46"/>
      <c r="LT86" s="46"/>
      <c r="LU86" s="46"/>
      <c r="LV86" s="46"/>
      <c r="LW86" s="46"/>
      <c r="LX86" s="46"/>
      <c r="LY86" s="46"/>
      <c r="LZ86" s="46"/>
      <c r="MA86" s="46"/>
      <c r="MB86" s="46"/>
      <c r="MC86" s="46"/>
      <c r="MD86" s="46"/>
      <c r="ME86" s="46"/>
      <c r="MF86" s="46"/>
      <c r="MG86" s="46"/>
      <c r="MH86" s="46"/>
      <c r="MI86" s="46"/>
      <c r="MJ86" s="46"/>
      <c r="MK86" s="46"/>
      <c r="ML86" s="46"/>
      <c r="MM86" s="46"/>
      <c r="MN86" s="46"/>
      <c r="MO86" s="46"/>
      <c r="MP86" s="46"/>
      <c r="MQ86" s="46"/>
      <c r="MR86" s="46"/>
      <c r="MS86" s="46"/>
      <c r="MT86" s="46"/>
      <c r="MU86" s="46"/>
      <c r="MV86" s="46"/>
      <c r="MW86" s="46"/>
      <c r="MX86" s="46"/>
      <c r="MY86" s="46"/>
      <c r="MZ86" s="46"/>
      <c r="NA86" s="46"/>
      <c r="NB86" s="46"/>
      <c r="NC86" s="46"/>
      <c r="ND86" s="46"/>
      <c r="NE86" s="46"/>
      <c r="NF86" s="46"/>
      <c r="NG86" s="46"/>
      <c r="NH86" s="46"/>
      <c r="NI86" s="46"/>
      <c r="NJ86" s="46"/>
      <c r="NK86" s="46"/>
      <c r="NL86" s="46"/>
      <c r="NM86" s="46"/>
      <c r="NN86" s="46"/>
      <c r="NO86" s="46"/>
      <c r="NP86" s="46"/>
      <c r="NQ86" s="46"/>
      <c r="NR86" s="46"/>
      <c r="NS86" s="46"/>
      <c r="NT86" s="46"/>
      <c r="NU86" s="46"/>
      <c r="NV86" s="46"/>
      <c r="NW86" s="46"/>
      <c r="NX86" s="46"/>
      <c r="NY86" s="46"/>
      <c r="NZ86" s="46"/>
      <c r="OA86" s="46"/>
      <c r="OB86" s="46"/>
      <c r="OC86" s="46"/>
      <c r="OD86" s="46"/>
      <c r="OE86" s="46"/>
      <c r="OF86" s="46"/>
      <c r="OG86" s="46"/>
      <c r="OH86" s="46"/>
      <c r="OI86" s="46"/>
      <c r="OJ86" s="46"/>
      <c r="OK86" s="46"/>
      <c r="OL86" s="46"/>
      <c r="OM86" s="46"/>
      <c r="ON86" s="46"/>
      <c r="OO86" s="46"/>
      <c r="OP86" s="46"/>
      <c r="OQ86" s="46"/>
      <c r="OR86" s="46"/>
      <c r="OS86" s="46"/>
      <c r="OT86" s="46"/>
      <c r="OU86" s="46"/>
      <c r="OV86" s="46"/>
      <c r="OW86" s="46"/>
      <c r="OX86" s="46"/>
      <c r="OY86" s="46"/>
      <c r="OZ86" s="46"/>
      <c r="PA86" s="46"/>
      <c r="PB86" s="46"/>
      <c r="PC86" s="46"/>
      <c r="PD86" s="46"/>
      <c r="PE86" s="46"/>
      <c r="PF86" s="46"/>
      <c r="PG86" s="46"/>
      <c r="PH86" s="46"/>
      <c r="PI86" s="46"/>
      <c r="PJ86" s="46"/>
      <c r="PK86" s="46"/>
      <c r="PL86" s="46"/>
      <c r="PM86" s="46"/>
      <c r="PN86" s="46"/>
      <c r="PO86" s="46"/>
      <c r="PP86" s="46"/>
      <c r="PQ86" s="46"/>
      <c r="PR86" s="46"/>
      <c r="PS86" s="46"/>
      <c r="PT86" s="46"/>
      <c r="PU86" s="46"/>
      <c r="PV86" s="46"/>
      <c r="PW86" s="46"/>
      <c r="PX86" s="46"/>
      <c r="PY86" s="46"/>
      <c r="PZ86" s="46"/>
    </row>
    <row r="87" spans="1:442" s="51" customFormat="1" ht="13.5" x14ac:dyDescent="0.25">
      <c r="A87" s="40">
        <v>3065</v>
      </c>
      <c r="B87" s="41" t="s">
        <v>205</v>
      </c>
      <c r="C87" s="49">
        <v>402349.92760000005</v>
      </c>
      <c r="D87" s="42">
        <v>3.4701000000000003E-4</v>
      </c>
      <c r="E87" s="42">
        <v>3.4288E-4</v>
      </c>
      <c r="F87" s="43">
        <v>4020951</v>
      </c>
      <c r="G87" s="44">
        <v>4702583</v>
      </c>
      <c r="H87" s="45">
        <v>3455969</v>
      </c>
      <c r="I87" s="43">
        <v>360037</v>
      </c>
      <c r="J87" s="44">
        <v>38263.115590699599</v>
      </c>
      <c r="K87" s="44">
        <v>398300.1155906996</v>
      </c>
      <c r="L87" s="44">
        <v>-104103</v>
      </c>
      <c r="M87" s="45">
        <v>294197.1155906996</v>
      </c>
      <c r="N87" s="43">
        <v>68351</v>
      </c>
      <c r="O87" s="44">
        <v>0</v>
      </c>
      <c r="P87" s="44">
        <v>22561</v>
      </c>
      <c r="Q87" s="44">
        <v>49006.086516845186</v>
      </c>
      <c r="R87" s="45">
        <v>139918.08651684519</v>
      </c>
      <c r="S87" s="43">
        <v>0</v>
      </c>
      <c r="T87" s="44">
        <v>0</v>
      </c>
      <c r="U87" s="44">
        <v>109662</v>
      </c>
      <c r="V87" s="44">
        <v>0</v>
      </c>
      <c r="W87" s="50">
        <v>109662</v>
      </c>
      <c r="X87" s="43">
        <v>108095.08651684519</v>
      </c>
      <c r="Y87" s="44">
        <v>-31823</v>
      </c>
      <c r="Z87" s="44">
        <v>-28387</v>
      </c>
      <c r="AA87" s="44">
        <v>-17629</v>
      </c>
      <c r="AB87" s="44">
        <v>0</v>
      </c>
      <c r="AC87" s="45">
        <v>0</v>
      </c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  <c r="HV87" s="46"/>
      <c r="HW87" s="46"/>
      <c r="HX87" s="46"/>
      <c r="HY87" s="46"/>
      <c r="HZ87" s="46"/>
      <c r="IA87" s="46"/>
      <c r="IB87" s="46"/>
      <c r="IC87" s="46"/>
      <c r="ID87" s="46"/>
      <c r="IE87" s="46"/>
      <c r="IF87" s="46"/>
      <c r="IG87" s="46"/>
      <c r="IH87" s="46"/>
      <c r="II87" s="46"/>
      <c r="IJ87" s="46"/>
      <c r="IK87" s="46"/>
      <c r="IL87" s="46"/>
      <c r="IM87" s="46"/>
      <c r="IN87" s="46"/>
      <c r="IO87" s="46"/>
      <c r="IP87" s="46"/>
      <c r="IQ87" s="46"/>
      <c r="IR87" s="46"/>
      <c r="IS87" s="46"/>
      <c r="IT87" s="46"/>
      <c r="IU87" s="46"/>
      <c r="IV87" s="46"/>
      <c r="IW87" s="46"/>
      <c r="IX87" s="46"/>
      <c r="IY87" s="46"/>
      <c r="IZ87" s="46"/>
      <c r="JA87" s="46"/>
      <c r="JB87" s="46"/>
      <c r="JC87" s="46"/>
      <c r="JD87" s="46"/>
      <c r="JE87" s="46"/>
      <c r="JF87" s="46"/>
      <c r="JG87" s="46"/>
      <c r="JH87" s="46"/>
      <c r="JI87" s="46"/>
      <c r="JJ87" s="46"/>
      <c r="JK87" s="46"/>
      <c r="JL87" s="46"/>
      <c r="JM87" s="46"/>
      <c r="JN87" s="46"/>
      <c r="JO87" s="46"/>
      <c r="JP87" s="46"/>
      <c r="JQ87" s="46"/>
      <c r="JR87" s="46"/>
      <c r="JS87" s="46"/>
      <c r="JT87" s="46"/>
      <c r="JU87" s="46"/>
      <c r="JV87" s="46"/>
      <c r="JW87" s="46"/>
      <c r="JX87" s="46"/>
      <c r="JY87" s="46"/>
      <c r="JZ87" s="46"/>
      <c r="KA87" s="46"/>
      <c r="KB87" s="46"/>
      <c r="KC87" s="46"/>
      <c r="KD87" s="46"/>
      <c r="KE87" s="46"/>
      <c r="KF87" s="46"/>
      <c r="KG87" s="46"/>
      <c r="KH87" s="46"/>
      <c r="KI87" s="46"/>
      <c r="KJ87" s="46"/>
      <c r="KK87" s="46"/>
      <c r="KL87" s="46"/>
      <c r="KM87" s="46"/>
      <c r="KN87" s="46"/>
      <c r="KO87" s="46"/>
      <c r="KP87" s="46"/>
      <c r="KQ87" s="46"/>
      <c r="KR87" s="46"/>
      <c r="KS87" s="46"/>
      <c r="KT87" s="46"/>
      <c r="KU87" s="46"/>
      <c r="KV87" s="46"/>
      <c r="KW87" s="46"/>
      <c r="KX87" s="46"/>
      <c r="KY87" s="46"/>
      <c r="KZ87" s="46"/>
      <c r="LA87" s="46"/>
      <c r="LB87" s="46"/>
      <c r="LC87" s="46"/>
      <c r="LD87" s="46"/>
      <c r="LE87" s="46"/>
      <c r="LF87" s="46"/>
      <c r="LG87" s="46"/>
      <c r="LH87" s="46"/>
      <c r="LI87" s="46"/>
      <c r="LJ87" s="46"/>
      <c r="LK87" s="46"/>
      <c r="LL87" s="46"/>
      <c r="LM87" s="46"/>
      <c r="LN87" s="46"/>
      <c r="LO87" s="46"/>
      <c r="LP87" s="46"/>
      <c r="LQ87" s="46"/>
      <c r="LR87" s="46"/>
      <c r="LS87" s="46"/>
      <c r="LT87" s="46"/>
      <c r="LU87" s="46"/>
      <c r="LV87" s="46"/>
      <c r="LW87" s="46"/>
      <c r="LX87" s="46"/>
      <c r="LY87" s="46"/>
      <c r="LZ87" s="46"/>
      <c r="MA87" s="46"/>
      <c r="MB87" s="46"/>
      <c r="MC87" s="46"/>
      <c r="MD87" s="46"/>
      <c r="ME87" s="46"/>
      <c r="MF87" s="46"/>
      <c r="MG87" s="46"/>
      <c r="MH87" s="46"/>
      <c r="MI87" s="46"/>
      <c r="MJ87" s="46"/>
      <c r="MK87" s="46"/>
      <c r="ML87" s="46"/>
      <c r="MM87" s="46"/>
      <c r="MN87" s="46"/>
      <c r="MO87" s="46"/>
      <c r="MP87" s="46"/>
      <c r="MQ87" s="46"/>
      <c r="MR87" s="46"/>
      <c r="MS87" s="46"/>
      <c r="MT87" s="46"/>
      <c r="MU87" s="46"/>
      <c r="MV87" s="46"/>
      <c r="MW87" s="46"/>
      <c r="MX87" s="46"/>
      <c r="MY87" s="46"/>
      <c r="MZ87" s="46"/>
      <c r="NA87" s="46"/>
      <c r="NB87" s="46"/>
      <c r="NC87" s="46"/>
      <c r="ND87" s="46"/>
      <c r="NE87" s="46"/>
      <c r="NF87" s="46"/>
      <c r="NG87" s="46"/>
      <c r="NH87" s="46"/>
      <c r="NI87" s="46"/>
      <c r="NJ87" s="46"/>
      <c r="NK87" s="46"/>
      <c r="NL87" s="46"/>
      <c r="NM87" s="46"/>
      <c r="NN87" s="46"/>
      <c r="NO87" s="46"/>
      <c r="NP87" s="46"/>
      <c r="NQ87" s="46"/>
      <c r="NR87" s="46"/>
      <c r="NS87" s="46"/>
      <c r="NT87" s="46"/>
      <c r="NU87" s="46"/>
      <c r="NV87" s="46"/>
      <c r="NW87" s="46"/>
      <c r="NX87" s="46"/>
      <c r="NY87" s="46"/>
      <c r="NZ87" s="46"/>
      <c r="OA87" s="46"/>
      <c r="OB87" s="46"/>
      <c r="OC87" s="46"/>
      <c r="OD87" s="46"/>
      <c r="OE87" s="46"/>
      <c r="OF87" s="46"/>
      <c r="OG87" s="46"/>
      <c r="OH87" s="46"/>
      <c r="OI87" s="46"/>
      <c r="OJ87" s="46"/>
      <c r="OK87" s="46"/>
      <c r="OL87" s="46"/>
      <c r="OM87" s="46"/>
      <c r="ON87" s="46"/>
      <c r="OO87" s="46"/>
      <c r="OP87" s="46"/>
      <c r="OQ87" s="46"/>
      <c r="OR87" s="46"/>
      <c r="OS87" s="46"/>
      <c r="OT87" s="46"/>
      <c r="OU87" s="46"/>
      <c r="OV87" s="46"/>
      <c r="OW87" s="46"/>
      <c r="OX87" s="46"/>
      <c r="OY87" s="46"/>
      <c r="OZ87" s="46"/>
      <c r="PA87" s="46"/>
      <c r="PB87" s="46"/>
      <c r="PC87" s="46"/>
      <c r="PD87" s="46"/>
      <c r="PE87" s="46"/>
      <c r="PF87" s="46"/>
      <c r="PG87" s="46"/>
      <c r="PH87" s="46"/>
      <c r="PI87" s="46"/>
      <c r="PJ87" s="46"/>
      <c r="PK87" s="46"/>
      <c r="PL87" s="46"/>
      <c r="PM87" s="46"/>
      <c r="PN87" s="46"/>
      <c r="PO87" s="46"/>
      <c r="PP87" s="46"/>
      <c r="PQ87" s="46"/>
      <c r="PR87" s="46"/>
      <c r="PS87" s="46"/>
      <c r="PT87" s="46"/>
      <c r="PU87" s="46"/>
      <c r="PV87" s="46"/>
      <c r="PW87" s="46"/>
      <c r="PX87" s="46"/>
      <c r="PY87" s="46"/>
      <c r="PZ87" s="46"/>
    </row>
    <row r="88" spans="1:442" s="51" customFormat="1" ht="13.5" x14ac:dyDescent="0.25">
      <c r="A88" s="40">
        <v>3066</v>
      </c>
      <c r="B88" s="41" t="s">
        <v>206</v>
      </c>
      <c r="C88" s="49">
        <v>507318.52840000001</v>
      </c>
      <c r="D88" s="42">
        <v>4.3944999999999998E-4</v>
      </c>
      <c r="E88" s="42">
        <v>4.3687000000000001E-4</v>
      </c>
      <c r="F88" s="43">
        <v>5092093</v>
      </c>
      <c r="G88" s="44">
        <v>5955304</v>
      </c>
      <c r="H88" s="45">
        <v>4376605</v>
      </c>
      <c r="I88" s="43">
        <v>455948</v>
      </c>
      <c r="J88" s="44">
        <v>60740.449630332441</v>
      </c>
      <c r="K88" s="44">
        <v>516688.44963033241</v>
      </c>
      <c r="L88" s="44">
        <v>-131835</v>
      </c>
      <c r="M88" s="45">
        <v>384853.44963033241</v>
      </c>
      <c r="N88" s="43">
        <v>86559</v>
      </c>
      <c r="O88" s="44">
        <v>0</v>
      </c>
      <c r="P88" s="44">
        <v>28571</v>
      </c>
      <c r="Q88" s="44">
        <v>45155.20968674482</v>
      </c>
      <c r="R88" s="45">
        <v>160285.20968674481</v>
      </c>
      <c r="S88" s="43">
        <v>0</v>
      </c>
      <c r="T88" s="44">
        <v>0</v>
      </c>
      <c r="U88" s="44">
        <v>138875</v>
      </c>
      <c r="V88" s="44">
        <v>0</v>
      </c>
      <c r="W88" s="50">
        <v>138875</v>
      </c>
      <c r="X88" s="43">
        <v>119985.20968674481</v>
      </c>
      <c r="Y88" s="44">
        <v>-40300</v>
      </c>
      <c r="Z88" s="44">
        <v>-35949</v>
      </c>
      <c r="AA88" s="44">
        <v>-22326</v>
      </c>
      <c r="AB88" s="44">
        <v>0</v>
      </c>
      <c r="AC88" s="45">
        <v>0</v>
      </c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/>
      <c r="GG88" s="46"/>
      <c r="GH88" s="46"/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  <c r="HV88" s="46"/>
      <c r="HW88" s="46"/>
      <c r="HX88" s="46"/>
      <c r="HY88" s="46"/>
      <c r="HZ88" s="46"/>
      <c r="IA88" s="46"/>
      <c r="IB88" s="46"/>
      <c r="IC88" s="46"/>
      <c r="ID88" s="46"/>
      <c r="IE88" s="46"/>
      <c r="IF88" s="46"/>
      <c r="IG88" s="46"/>
      <c r="IH88" s="46"/>
      <c r="II88" s="46"/>
      <c r="IJ88" s="46"/>
      <c r="IK88" s="46"/>
      <c r="IL88" s="46"/>
      <c r="IM88" s="46"/>
      <c r="IN88" s="46"/>
      <c r="IO88" s="46"/>
      <c r="IP88" s="46"/>
      <c r="IQ88" s="46"/>
      <c r="IR88" s="46"/>
      <c r="IS88" s="46"/>
      <c r="IT88" s="46"/>
      <c r="IU88" s="46"/>
      <c r="IV88" s="46"/>
      <c r="IW88" s="46"/>
      <c r="IX88" s="46"/>
      <c r="IY88" s="46"/>
      <c r="IZ88" s="46"/>
      <c r="JA88" s="46"/>
      <c r="JB88" s="46"/>
      <c r="JC88" s="46"/>
      <c r="JD88" s="46"/>
      <c r="JE88" s="46"/>
      <c r="JF88" s="46"/>
      <c r="JG88" s="46"/>
      <c r="JH88" s="46"/>
      <c r="JI88" s="46"/>
      <c r="JJ88" s="46"/>
      <c r="JK88" s="46"/>
      <c r="JL88" s="46"/>
      <c r="JM88" s="46"/>
      <c r="JN88" s="46"/>
      <c r="JO88" s="46"/>
      <c r="JP88" s="46"/>
      <c r="JQ88" s="46"/>
      <c r="JR88" s="46"/>
      <c r="JS88" s="46"/>
      <c r="JT88" s="46"/>
      <c r="JU88" s="46"/>
      <c r="JV88" s="46"/>
      <c r="JW88" s="46"/>
      <c r="JX88" s="46"/>
      <c r="JY88" s="46"/>
      <c r="JZ88" s="46"/>
      <c r="KA88" s="46"/>
      <c r="KB88" s="46"/>
      <c r="KC88" s="46"/>
      <c r="KD88" s="46"/>
      <c r="KE88" s="46"/>
      <c r="KF88" s="46"/>
      <c r="KG88" s="46"/>
      <c r="KH88" s="46"/>
      <c r="KI88" s="46"/>
      <c r="KJ88" s="46"/>
      <c r="KK88" s="46"/>
      <c r="KL88" s="46"/>
      <c r="KM88" s="46"/>
      <c r="KN88" s="46"/>
      <c r="KO88" s="46"/>
      <c r="KP88" s="46"/>
      <c r="KQ88" s="46"/>
      <c r="KR88" s="46"/>
      <c r="KS88" s="46"/>
      <c r="KT88" s="46"/>
      <c r="KU88" s="46"/>
      <c r="KV88" s="46"/>
      <c r="KW88" s="46"/>
      <c r="KX88" s="46"/>
      <c r="KY88" s="46"/>
      <c r="KZ88" s="46"/>
      <c r="LA88" s="46"/>
      <c r="LB88" s="46"/>
      <c r="LC88" s="46"/>
      <c r="LD88" s="46"/>
      <c r="LE88" s="46"/>
      <c r="LF88" s="46"/>
      <c r="LG88" s="46"/>
      <c r="LH88" s="46"/>
      <c r="LI88" s="46"/>
      <c r="LJ88" s="46"/>
      <c r="LK88" s="46"/>
      <c r="LL88" s="46"/>
      <c r="LM88" s="46"/>
      <c r="LN88" s="46"/>
      <c r="LO88" s="46"/>
      <c r="LP88" s="46"/>
      <c r="LQ88" s="46"/>
      <c r="LR88" s="46"/>
      <c r="LS88" s="46"/>
      <c r="LT88" s="46"/>
      <c r="LU88" s="46"/>
      <c r="LV88" s="46"/>
      <c r="LW88" s="46"/>
      <c r="LX88" s="46"/>
      <c r="LY88" s="46"/>
      <c r="LZ88" s="46"/>
      <c r="MA88" s="46"/>
      <c r="MB88" s="46"/>
      <c r="MC88" s="46"/>
      <c r="MD88" s="46"/>
      <c r="ME88" s="46"/>
      <c r="MF88" s="46"/>
      <c r="MG88" s="46"/>
      <c r="MH88" s="46"/>
      <c r="MI88" s="46"/>
      <c r="MJ88" s="46"/>
      <c r="MK88" s="46"/>
      <c r="ML88" s="46"/>
      <c r="MM88" s="46"/>
      <c r="MN88" s="46"/>
      <c r="MO88" s="46"/>
      <c r="MP88" s="46"/>
      <c r="MQ88" s="46"/>
      <c r="MR88" s="46"/>
      <c r="MS88" s="46"/>
      <c r="MT88" s="46"/>
      <c r="MU88" s="46"/>
      <c r="MV88" s="46"/>
      <c r="MW88" s="46"/>
      <c r="MX88" s="46"/>
      <c r="MY88" s="46"/>
      <c r="MZ88" s="46"/>
      <c r="NA88" s="46"/>
      <c r="NB88" s="46"/>
      <c r="NC88" s="46"/>
      <c r="ND88" s="46"/>
      <c r="NE88" s="46"/>
      <c r="NF88" s="46"/>
      <c r="NG88" s="46"/>
      <c r="NH88" s="46"/>
      <c r="NI88" s="46"/>
      <c r="NJ88" s="46"/>
      <c r="NK88" s="46"/>
      <c r="NL88" s="46"/>
      <c r="NM88" s="46"/>
      <c r="NN88" s="46"/>
      <c r="NO88" s="46"/>
      <c r="NP88" s="46"/>
      <c r="NQ88" s="46"/>
      <c r="NR88" s="46"/>
      <c r="NS88" s="46"/>
      <c r="NT88" s="46"/>
      <c r="NU88" s="46"/>
      <c r="NV88" s="46"/>
      <c r="NW88" s="46"/>
      <c r="NX88" s="46"/>
      <c r="NY88" s="46"/>
      <c r="NZ88" s="46"/>
      <c r="OA88" s="46"/>
      <c r="OB88" s="46"/>
      <c r="OC88" s="46"/>
      <c r="OD88" s="46"/>
      <c r="OE88" s="46"/>
      <c r="OF88" s="46"/>
      <c r="OG88" s="46"/>
      <c r="OH88" s="46"/>
      <c r="OI88" s="46"/>
      <c r="OJ88" s="46"/>
      <c r="OK88" s="46"/>
      <c r="OL88" s="46"/>
      <c r="OM88" s="46"/>
      <c r="ON88" s="46"/>
      <c r="OO88" s="46"/>
      <c r="OP88" s="46"/>
      <c r="OQ88" s="46"/>
      <c r="OR88" s="46"/>
      <c r="OS88" s="46"/>
      <c r="OT88" s="46"/>
      <c r="OU88" s="46"/>
      <c r="OV88" s="46"/>
      <c r="OW88" s="46"/>
      <c r="OX88" s="46"/>
      <c r="OY88" s="46"/>
      <c r="OZ88" s="46"/>
      <c r="PA88" s="46"/>
      <c r="PB88" s="46"/>
      <c r="PC88" s="46"/>
      <c r="PD88" s="46"/>
      <c r="PE88" s="46"/>
      <c r="PF88" s="46"/>
      <c r="PG88" s="46"/>
      <c r="PH88" s="46"/>
      <c r="PI88" s="46"/>
      <c r="PJ88" s="46"/>
      <c r="PK88" s="46"/>
      <c r="PL88" s="46"/>
      <c r="PM88" s="46"/>
      <c r="PN88" s="46"/>
      <c r="PO88" s="46"/>
      <c r="PP88" s="46"/>
      <c r="PQ88" s="46"/>
      <c r="PR88" s="46"/>
      <c r="PS88" s="46"/>
      <c r="PT88" s="46"/>
      <c r="PU88" s="46"/>
      <c r="PV88" s="46"/>
      <c r="PW88" s="46"/>
      <c r="PX88" s="46"/>
      <c r="PY88" s="46"/>
      <c r="PZ88" s="46"/>
    </row>
    <row r="89" spans="1:442" s="51" customFormat="1" ht="13.5" x14ac:dyDescent="0.25">
      <c r="A89" s="40">
        <v>3067</v>
      </c>
      <c r="B89" s="41" t="s">
        <v>207</v>
      </c>
      <c r="C89" s="49">
        <v>1413365.5828</v>
      </c>
      <c r="D89" s="42">
        <v>1.2223500000000001E-3</v>
      </c>
      <c r="E89" s="42">
        <v>1.2241299999999999E-3</v>
      </c>
      <c r="F89" s="43">
        <v>14163886</v>
      </c>
      <c r="G89" s="44">
        <v>16564946</v>
      </c>
      <c r="H89" s="45">
        <v>12173725</v>
      </c>
      <c r="I89" s="43">
        <v>1268239</v>
      </c>
      <c r="J89" s="44">
        <v>-26573.036532182567</v>
      </c>
      <c r="K89" s="44">
        <v>1241665.9634678175</v>
      </c>
      <c r="L89" s="44">
        <v>-366705</v>
      </c>
      <c r="M89" s="45">
        <v>874960.96346781752</v>
      </c>
      <c r="N89" s="43">
        <v>240767</v>
      </c>
      <c r="O89" s="44">
        <v>0</v>
      </c>
      <c r="P89" s="44">
        <v>79472</v>
      </c>
      <c r="Q89" s="44">
        <v>73326.552658955959</v>
      </c>
      <c r="R89" s="45">
        <v>393565.55265895597</v>
      </c>
      <c r="S89" s="43">
        <v>0</v>
      </c>
      <c r="T89" s="44">
        <v>0</v>
      </c>
      <c r="U89" s="44">
        <v>386287</v>
      </c>
      <c r="V89" s="44">
        <v>0</v>
      </c>
      <c r="W89" s="50">
        <v>386287</v>
      </c>
      <c r="X89" s="43">
        <v>281468.55265895597</v>
      </c>
      <c r="Y89" s="44">
        <v>-112097</v>
      </c>
      <c r="Z89" s="44">
        <v>-99993</v>
      </c>
      <c r="AA89" s="44">
        <v>-62100</v>
      </c>
      <c r="AB89" s="44">
        <v>0</v>
      </c>
      <c r="AC89" s="45">
        <v>0</v>
      </c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/>
      <c r="GB89" s="46"/>
      <c r="GC89" s="46"/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  <c r="HV89" s="46"/>
      <c r="HW89" s="46"/>
      <c r="HX89" s="46"/>
      <c r="HY89" s="46"/>
      <c r="HZ89" s="46"/>
      <c r="IA89" s="46"/>
      <c r="IB89" s="46"/>
      <c r="IC89" s="46"/>
      <c r="ID89" s="46"/>
      <c r="IE89" s="46"/>
      <c r="IF89" s="46"/>
      <c r="IG89" s="46"/>
      <c r="IH89" s="46"/>
      <c r="II89" s="46"/>
      <c r="IJ89" s="46"/>
      <c r="IK89" s="46"/>
      <c r="IL89" s="46"/>
      <c r="IM89" s="46"/>
      <c r="IN89" s="46"/>
      <c r="IO89" s="46"/>
      <c r="IP89" s="46"/>
      <c r="IQ89" s="46"/>
      <c r="IR89" s="46"/>
      <c r="IS89" s="46"/>
      <c r="IT89" s="46"/>
      <c r="IU89" s="46"/>
      <c r="IV89" s="46"/>
      <c r="IW89" s="46"/>
      <c r="IX89" s="46"/>
      <c r="IY89" s="46"/>
      <c r="IZ89" s="46"/>
      <c r="JA89" s="46"/>
      <c r="JB89" s="46"/>
      <c r="JC89" s="46"/>
      <c r="JD89" s="46"/>
      <c r="JE89" s="46"/>
      <c r="JF89" s="46"/>
      <c r="JG89" s="46"/>
      <c r="JH89" s="46"/>
      <c r="JI89" s="46"/>
      <c r="JJ89" s="46"/>
      <c r="JK89" s="46"/>
      <c r="JL89" s="46"/>
      <c r="JM89" s="46"/>
      <c r="JN89" s="46"/>
      <c r="JO89" s="46"/>
      <c r="JP89" s="46"/>
      <c r="JQ89" s="46"/>
      <c r="JR89" s="46"/>
      <c r="JS89" s="46"/>
      <c r="JT89" s="46"/>
      <c r="JU89" s="46"/>
      <c r="JV89" s="46"/>
      <c r="JW89" s="46"/>
      <c r="JX89" s="46"/>
      <c r="JY89" s="46"/>
      <c r="JZ89" s="46"/>
      <c r="KA89" s="46"/>
      <c r="KB89" s="46"/>
      <c r="KC89" s="46"/>
      <c r="KD89" s="46"/>
      <c r="KE89" s="46"/>
      <c r="KF89" s="46"/>
      <c r="KG89" s="46"/>
      <c r="KH89" s="46"/>
      <c r="KI89" s="46"/>
      <c r="KJ89" s="46"/>
      <c r="KK89" s="46"/>
      <c r="KL89" s="46"/>
      <c r="KM89" s="46"/>
      <c r="KN89" s="46"/>
      <c r="KO89" s="46"/>
      <c r="KP89" s="46"/>
      <c r="KQ89" s="46"/>
      <c r="KR89" s="46"/>
      <c r="KS89" s="46"/>
      <c r="KT89" s="46"/>
      <c r="KU89" s="46"/>
      <c r="KV89" s="46"/>
      <c r="KW89" s="46"/>
      <c r="KX89" s="46"/>
      <c r="KY89" s="46"/>
      <c r="KZ89" s="46"/>
      <c r="LA89" s="46"/>
      <c r="LB89" s="46"/>
      <c r="LC89" s="46"/>
      <c r="LD89" s="46"/>
      <c r="LE89" s="46"/>
      <c r="LF89" s="46"/>
      <c r="LG89" s="46"/>
      <c r="LH89" s="46"/>
      <c r="LI89" s="46"/>
      <c r="LJ89" s="46"/>
      <c r="LK89" s="46"/>
      <c r="LL89" s="46"/>
      <c r="LM89" s="46"/>
      <c r="LN89" s="46"/>
      <c r="LO89" s="46"/>
      <c r="LP89" s="46"/>
      <c r="LQ89" s="46"/>
      <c r="LR89" s="46"/>
      <c r="LS89" s="46"/>
      <c r="LT89" s="46"/>
      <c r="LU89" s="46"/>
      <c r="LV89" s="46"/>
      <c r="LW89" s="46"/>
      <c r="LX89" s="46"/>
      <c r="LY89" s="46"/>
      <c r="LZ89" s="46"/>
      <c r="MA89" s="46"/>
      <c r="MB89" s="46"/>
      <c r="MC89" s="46"/>
      <c r="MD89" s="46"/>
      <c r="ME89" s="46"/>
      <c r="MF89" s="46"/>
      <c r="MG89" s="46"/>
      <c r="MH89" s="46"/>
      <c r="MI89" s="46"/>
      <c r="MJ89" s="46"/>
      <c r="MK89" s="46"/>
      <c r="ML89" s="46"/>
      <c r="MM89" s="46"/>
      <c r="MN89" s="46"/>
      <c r="MO89" s="46"/>
      <c r="MP89" s="46"/>
      <c r="MQ89" s="46"/>
      <c r="MR89" s="46"/>
      <c r="MS89" s="46"/>
      <c r="MT89" s="46"/>
      <c r="MU89" s="46"/>
      <c r="MV89" s="46"/>
      <c r="MW89" s="46"/>
      <c r="MX89" s="46"/>
      <c r="MY89" s="46"/>
      <c r="MZ89" s="46"/>
      <c r="NA89" s="46"/>
      <c r="NB89" s="46"/>
      <c r="NC89" s="46"/>
      <c r="ND89" s="46"/>
      <c r="NE89" s="46"/>
      <c r="NF89" s="46"/>
      <c r="NG89" s="46"/>
      <c r="NH89" s="46"/>
      <c r="NI89" s="46"/>
      <c r="NJ89" s="46"/>
      <c r="NK89" s="46"/>
      <c r="NL89" s="46"/>
      <c r="NM89" s="46"/>
      <c r="NN89" s="46"/>
      <c r="NO89" s="46"/>
      <c r="NP89" s="46"/>
      <c r="NQ89" s="46"/>
      <c r="NR89" s="46"/>
      <c r="NS89" s="46"/>
      <c r="NT89" s="46"/>
      <c r="NU89" s="46"/>
      <c r="NV89" s="46"/>
      <c r="NW89" s="46"/>
      <c r="NX89" s="46"/>
      <c r="NY89" s="46"/>
      <c r="NZ89" s="46"/>
      <c r="OA89" s="46"/>
      <c r="OB89" s="46"/>
      <c r="OC89" s="46"/>
      <c r="OD89" s="46"/>
      <c r="OE89" s="46"/>
      <c r="OF89" s="46"/>
      <c r="OG89" s="46"/>
      <c r="OH89" s="46"/>
      <c r="OI89" s="46"/>
      <c r="OJ89" s="46"/>
      <c r="OK89" s="46"/>
      <c r="OL89" s="46"/>
      <c r="OM89" s="46"/>
      <c r="ON89" s="46"/>
      <c r="OO89" s="46"/>
      <c r="OP89" s="46"/>
      <c r="OQ89" s="46"/>
      <c r="OR89" s="46"/>
      <c r="OS89" s="46"/>
      <c r="OT89" s="46"/>
      <c r="OU89" s="46"/>
      <c r="OV89" s="46"/>
      <c r="OW89" s="46"/>
      <c r="OX89" s="46"/>
      <c r="OY89" s="46"/>
      <c r="OZ89" s="46"/>
      <c r="PA89" s="46"/>
      <c r="PB89" s="46"/>
      <c r="PC89" s="46"/>
      <c r="PD89" s="46"/>
      <c r="PE89" s="46"/>
      <c r="PF89" s="46"/>
      <c r="PG89" s="46"/>
      <c r="PH89" s="46"/>
      <c r="PI89" s="46"/>
      <c r="PJ89" s="46"/>
      <c r="PK89" s="46"/>
      <c r="PL89" s="46"/>
      <c r="PM89" s="46"/>
      <c r="PN89" s="46"/>
      <c r="PO89" s="46"/>
      <c r="PP89" s="46"/>
      <c r="PQ89" s="46"/>
      <c r="PR89" s="46"/>
      <c r="PS89" s="46"/>
      <c r="PT89" s="46"/>
      <c r="PU89" s="46"/>
      <c r="PV89" s="46"/>
      <c r="PW89" s="46"/>
      <c r="PX89" s="46"/>
      <c r="PY89" s="46"/>
      <c r="PZ89" s="46"/>
    </row>
    <row r="90" spans="1:442" s="51" customFormat="1" ht="13.5" x14ac:dyDescent="0.25">
      <c r="A90" s="40">
        <v>3068</v>
      </c>
      <c r="B90" s="41" t="s">
        <v>208</v>
      </c>
      <c r="C90" s="49">
        <v>303551.96400000004</v>
      </c>
      <c r="D90" s="42">
        <v>2.6163E-4</v>
      </c>
      <c r="E90" s="42">
        <v>2.6718999999999999E-4</v>
      </c>
      <c r="F90" s="43">
        <v>3031617</v>
      </c>
      <c r="G90" s="44">
        <v>3545537</v>
      </c>
      <c r="H90" s="45">
        <v>2605646</v>
      </c>
      <c r="I90" s="43">
        <v>271452</v>
      </c>
      <c r="J90" s="44">
        <v>-27775.900859468551</v>
      </c>
      <c r="K90" s="44">
        <v>243676.09914053144</v>
      </c>
      <c r="L90" s="44">
        <v>-78489</v>
      </c>
      <c r="M90" s="45">
        <v>165187.09914053144</v>
      </c>
      <c r="N90" s="43">
        <v>51533</v>
      </c>
      <c r="O90" s="44">
        <v>0</v>
      </c>
      <c r="P90" s="44">
        <v>17010</v>
      </c>
      <c r="Q90" s="44">
        <v>0</v>
      </c>
      <c r="R90" s="45">
        <v>68543</v>
      </c>
      <c r="S90" s="43">
        <v>0</v>
      </c>
      <c r="T90" s="44">
        <v>0</v>
      </c>
      <c r="U90" s="44">
        <v>82680</v>
      </c>
      <c r="V90" s="44">
        <v>14660.933796764955</v>
      </c>
      <c r="W90" s="50">
        <v>97340.933796764963</v>
      </c>
      <c r="X90" s="43">
        <v>29889.066203235045</v>
      </c>
      <c r="Y90" s="44">
        <v>-23993</v>
      </c>
      <c r="Z90" s="44">
        <v>-21402</v>
      </c>
      <c r="AA90" s="44">
        <v>-13292</v>
      </c>
      <c r="AB90" s="44">
        <v>0</v>
      </c>
      <c r="AC90" s="45">
        <v>0</v>
      </c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  <c r="EZ90" s="46"/>
      <c r="FA90" s="46"/>
      <c r="FB90" s="46"/>
      <c r="FC90" s="46"/>
      <c r="FD90" s="46"/>
      <c r="FE90" s="46"/>
      <c r="FF90" s="46"/>
      <c r="FG90" s="46"/>
      <c r="FH90" s="46"/>
      <c r="FI90" s="46"/>
      <c r="FJ90" s="46"/>
      <c r="FK90" s="46"/>
      <c r="FL90" s="46"/>
      <c r="FM90" s="46"/>
      <c r="FN90" s="46"/>
      <c r="FO90" s="46"/>
      <c r="FP90" s="46"/>
      <c r="FQ90" s="46"/>
      <c r="FR90" s="46"/>
      <c r="FS90" s="46"/>
      <c r="FT90" s="46"/>
      <c r="FU90" s="46"/>
      <c r="FV90" s="46"/>
      <c r="FW90" s="46"/>
      <c r="FX90" s="46"/>
      <c r="FY90" s="46"/>
      <c r="FZ90" s="46"/>
      <c r="GA90" s="46"/>
      <c r="GB90" s="46"/>
      <c r="GC90" s="46"/>
      <c r="GD90" s="46"/>
      <c r="GE90" s="46"/>
      <c r="GF90" s="46"/>
      <c r="GG90" s="46"/>
      <c r="GH90" s="46"/>
      <c r="GI90" s="46"/>
      <c r="GJ90" s="46"/>
      <c r="GK90" s="46"/>
      <c r="GL90" s="46"/>
      <c r="GM90" s="46"/>
      <c r="GN90" s="46"/>
      <c r="GO90" s="46"/>
      <c r="GP90" s="46"/>
      <c r="GQ90" s="46"/>
      <c r="GR90" s="46"/>
      <c r="GS90" s="46"/>
      <c r="GT90" s="46"/>
      <c r="GU90" s="46"/>
      <c r="GV90" s="46"/>
      <c r="GW90" s="46"/>
      <c r="GX90" s="46"/>
      <c r="GY90" s="46"/>
      <c r="GZ90" s="46"/>
      <c r="HA90" s="46"/>
      <c r="HB90" s="46"/>
      <c r="HC90" s="46"/>
      <c r="HD90" s="46"/>
      <c r="HE90" s="46"/>
      <c r="HF90" s="46"/>
      <c r="HG90" s="46"/>
      <c r="HH90" s="46"/>
      <c r="HI90" s="46"/>
      <c r="HJ90" s="46"/>
      <c r="HK90" s="46"/>
      <c r="HL90" s="46"/>
      <c r="HM90" s="46"/>
      <c r="HN90" s="46"/>
      <c r="HO90" s="46"/>
      <c r="HP90" s="46"/>
      <c r="HQ90" s="46"/>
      <c r="HR90" s="46"/>
      <c r="HS90" s="46"/>
      <c r="HT90" s="46"/>
      <c r="HU90" s="46"/>
      <c r="HV90" s="46"/>
      <c r="HW90" s="46"/>
      <c r="HX90" s="46"/>
      <c r="HY90" s="46"/>
      <c r="HZ90" s="46"/>
      <c r="IA90" s="46"/>
      <c r="IB90" s="46"/>
      <c r="IC90" s="46"/>
      <c r="ID90" s="46"/>
      <c r="IE90" s="46"/>
      <c r="IF90" s="46"/>
      <c r="IG90" s="46"/>
      <c r="IH90" s="46"/>
      <c r="II90" s="46"/>
      <c r="IJ90" s="46"/>
      <c r="IK90" s="46"/>
      <c r="IL90" s="46"/>
      <c r="IM90" s="46"/>
      <c r="IN90" s="46"/>
      <c r="IO90" s="46"/>
      <c r="IP90" s="46"/>
      <c r="IQ90" s="46"/>
      <c r="IR90" s="46"/>
      <c r="IS90" s="46"/>
      <c r="IT90" s="46"/>
      <c r="IU90" s="46"/>
      <c r="IV90" s="46"/>
      <c r="IW90" s="46"/>
      <c r="IX90" s="46"/>
      <c r="IY90" s="46"/>
      <c r="IZ90" s="46"/>
      <c r="JA90" s="46"/>
      <c r="JB90" s="46"/>
      <c r="JC90" s="46"/>
      <c r="JD90" s="46"/>
      <c r="JE90" s="46"/>
      <c r="JF90" s="46"/>
      <c r="JG90" s="46"/>
      <c r="JH90" s="46"/>
      <c r="JI90" s="46"/>
      <c r="JJ90" s="46"/>
      <c r="JK90" s="46"/>
      <c r="JL90" s="46"/>
      <c r="JM90" s="46"/>
      <c r="JN90" s="46"/>
      <c r="JO90" s="46"/>
      <c r="JP90" s="46"/>
      <c r="JQ90" s="46"/>
      <c r="JR90" s="46"/>
      <c r="JS90" s="46"/>
      <c r="JT90" s="46"/>
      <c r="JU90" s="46"/>
      <c r="JV90" s="46"/>
      <c r="JW90" s="46"/>
      <c r="JX90" s="46"/>
      <c r="JY90" s="46"/>
      <c r="JZ90" s="46"/>
      <c r="KA90" s="46"/>
      <c r="KB90" s="46"/>
      <c r="KC90" s="46"/>
      <c r="KD90" s="46"/>
      <c r="KE90" s="46"/>
      <c r="KF90" s="46"/>
      <c r="KG90" s="46"/>
      <c r="KH90" s="46"/>
      <c r="KI90" s="46"/>
      <c r="KJ90" s="46"/>
      <c r="KK90" s="46"/>
      <c r="KL90" s="46"/>
      <c r="KM90" s="46"/>
      <c r="KN90" s="46"/>
      <c r="KO90" s="46"/>
      <c r="KP90" s="46"/>
      <c r="KQ90" s="46"/>
      <c r="KR90" s="46"/>
      <c r="KS90" s="46"/>
      <c r="KT90" s="46"/>
      <c r="KU90" s="46"/>
      <c r="KV90" s="46"/>
      <c r="KW90" s="46"/>
      <c r="KX90" s="46"/>
      <c r="KY90" s="46"/>
      <c r="KZ90" s="46"/>
      <c r="LA90" s="46"/>
      <c r="LB90" s="46"/>
      <c r="LC90" s="46"/>
      <c r="LD90" s="46"/>
      <c r="LE90" s="46"/>
      <c r="LF90" s="46"/>
      <c r="LG90" s="46"/>
      <c r="LH90" s="46"/>
      <c r="LI90" s="46"/>
      <c r="LJ90" s="46"/>
      <c r="LK90" s="46"/>
      <c r="LL90" s="46"/>
      <c r="LM90" s="46"/>
      <c r="LN90" s="46"/>
      <c r="LO90" s="46"/>
      <c r="LP90" s="46"/>
      <c r="LQ90" s="46"/>
      <c r="LR90" s="46"/>
      <c r="LS90" s="46"/>
      <c r="LT90" s="46"/>
      <c r="LU90" s="46"/>
      <c r="LV90" s="46"/>
      <c r="LW90" s="46"/>
      <c r="LX90" s="46"/>
      <c r="LY90" s="46"/>
      <c r="LZ90" s="46"/>
      <c r="MA90" s="46"/>
      <c r="MB90" s="46"/>
      <c r="MC90" s="46"/>
      <c r="MD90" s="46"/>
      <c r="ME90" s="46"/>
      <c r="MF90" s="46"/>
      <c r="MG90" s="46"/>
      <c r="MH90" s="46"/>
      <c r="MI90" s="46"/>
      <c r="MJ90" s="46"/>
      <c r="MK90" s="46"/>
      <c r="ML90" s="46"/>
      <c r="MM90" s="46"/>
      <c r="MN90" s="46"/>
      <c r="MO90" s="46"/>
      <c r="MP90" s="46"/>
      <c r="MQ90" s="46"/>
      <c r="MR90" s="46"/>
      <c r="MS90" s="46"/>
      <c r="MT90" s="46"/>
      <c r="MU90" s="46"/>
      <c r="MV90" s="46"/>
      <c r="MW90" s="46"/>
      <c r="MX90" s="46"/>
      <c r="MY90" s="46"/>
      <c r="MZ90" s="46"/>
      <c r="NA90" s="46"/>
      <c r="NB90" s="46"/>
      <c r="NC90" s="46"/>
      <c r="ND90" s="46"/>
      <c r="NE90" s="46"/>
      <c r="NF90" s="46"/>
      <c r="NG90" s="46"/>
      <c r="NH90" s="46"/>
      <c r="NI90" s="46"/>
      <c r="NJ90" s="46"/>
      <c r="NK90" s="46"/>
      <c r="NL90" s="46"/>
      <c r="NM90" s="46"/>
      <c r="NN90" s="46"/>
      <c r="NO90" s="46"/>
      <c r="NP90" s="46"/>
      <c r="NQ90" s="46"/>
      <c r="NR90" s="46"/>
      <c r="NS90" s="46"/>
      <c r="NT90" s="46"/>
      <c r="NU90" s="46"/>
      <c r="NV90" s="46"/>
      <c r="NW90" s="46"/>
      <c r="NX90" s="46"/>
      <c r="NY90" s="46"/>
      <c r="NZ90" s="46"/>
      <c r="OA90" s="46"/>
      <c r="OB90" s="46"/>
      <c r="OC90" s="46"/>
      <c r="OD90" s="46"/>
      <c r="OE90" s="46"/>
      <c r="OF90" s="46"/>
      <c r="OG90" s="46"/>
      <c r="OH90" s="46"/>
      <c r="OI90" s="46"/>
      <c r="OJ90" s="46"/>
      <c r="OK90" s="46"/>
      <c r="OL90" s="46"/>
      <c r="OM90" s="46"/>
      <c r="ON90" s="46"/>
      <c r="OO90" s="46"/>
      <c r="OP90" s="46"/>
      <c r="OQ90" s="46"/>
      <c r="OR90" s="46"/>
      <c r="OS90" s="46"/>
      <c r="OT90" s="46"/>
      <c r="OU90" s="46"/>
      <c r="OV90" s="46"/>
      <c r="OW90" s="46"/>
      <c r="OX90" s="46"/>
      <c r="OY90" s="46"/>
      <c r="OZ90" s="46"/>
      <c r="PA90" s="46"/>
      <c r="PB90" s="46"/>
      <c r="PC90" s="46"/>
      <c r="PD90" s="46"/>
      <c r="PE90" s="46"/>
      <c r="PF90" s="46"/>
      <c r="PG90" s="46"/>
      <c r="PH90" s="46"/>
      <c r="PI90" s="46"/>
      <c r="PJ90" s="46"/>
      <c r="PK90" s="46"/>
      <c r="PL90" s="46"/>
      <c r="PM90" s="46"/>
      <c r="PN90" s="46"/>
      <c r="PO90" s="46"/>
      <c r="PP90" s="46"/>
      <c r="PQ90" s="46"/>
      <c r="PR90" s="46"/>
      <c r="PS90" s="46"/>
      <c r="PT90" s="46"/>
      <c r="PU90" s="46"/>
      <c r="PV90" s="46"/>
      <c r="PW90" s="46"/>
      <c r="PX90" s="46"/>
      <c r="PY90" s="46"/>
      <c r="PZ90" s="46"/>
    </row>
    <row r="91" spans="1:442" s="51" customFormat="1" ht="13.5" x14ac:dyDescent="0.25">
      <c r="A91" s="40">
        <v>3069</v>
      </c>
      <c r="B91" s="41" t="s">
        <v>209</v>
      </c>
      <c r="C91" s="49">
        <v>378202.23440000002</v>
      </c>
      <c r="D91" s="42">
        <v>3.3121000000000002E-4</v>
      </c>
      <c r="E91" s="42">
        <v>3.2372999999999999E-4</v>
      </c>
      <c r="F91" s="43">
        <v>3837870</v>
      </c>
      <c r="G91" s="44">
        <v>4488465</v>
      </c>
      <c r="H91" s="45">
        <v>3298613</v>
      </c>
      <c r="I91" s="43">
        <v>343644</v>
      </c>
      <c r="J91" s="44">
        <v>12234.147772499971</v>
      </c>
      <c r="K91" s="44">
        <v>355878.14777249994</v>
      </c>
      <c r="L91" s="44">
        <v>-99363</v>
      </c>
      <c r="M91" s="45">
        <v>256515.14777249994</v>
      </c>
      <c r="N91" s="43">
        <v>65239</v>
      </c>
      <c r="O91" s="44">
        <v>0</v>
      </c>
      <c r="P91" s="44">
        <v>21534</v>
      </c>
      <c r="Q91" s="44">
        <v>64952.557541745191</v>
      </c>
      <c r="R91" s="45">
        <v>151725.55754174519</v>
      </c>
      <c r="S91" s="43">
        <v>0</v>
      </c>
      <c r="T91" s="44">
        <v>0</v>
      </c>
      <c r="U91" s="44">
        <v>104669</v>
      </c>
      <c r="V91" s="44">
        <v>0</v>
      </c>
      <c r="W91" s="50">
        <v>104669</v>
      </c>
      <c r="X91" s="43">
        <v>121350.55754174519</v>
      </c>
      <c r="Y91" s="44">
        <v>-30374</v>
      </c>
      <c r="Z91" s="44">
        <v>-27094</v>
      </c>
      <c r="AA91" s="44">
        <v>-16826</v>
      </c>
      <c r="AB91" s="44">
        <v>0</v>
      </c>
      <c r="AC91" s="45">
        <v>0</v>
      </c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  <c r="IN91" s="46"/>
      <c r="IO91" s="46"/>
      <c r="IP91" s="46"/>
      <c r="IQ91" s="46"/>
      <c r="IR91" s="46"/>
      <c r="IS91" s="46"/>
      <c r="IT91" s="46"/>
      <c r="IU91" s="46"/>
      <c r="IV91" s="46"/>
      <c r="IW91" s="46"/>
      <c r="IX91" s="46"/>
      <c r="IY91" s="46"/>
      <c r="IZ91" s="46"/>
      <c r="JA91" s="46"/>
      <c r="JB91" s="46"/>
      <c r="JC91" s="46"/>
      <c r="JD91" s="46"/>
      <c r="JE91" s="46"/>
      <c r="JF91" s="46"/>
      <c r="JG91" s="46"/>
      <c r="JH91" s="46"/>
      <c r="JI91" s="46"/>
      <c r="JJ91" s="46"/>
      <c r="JK91" s="46"/>
      <c r="JL91" s="46"/>
      <c r="JM91" s="46"/>
      <c r="JN91" s="46"/>
      <c r="JO91" s="46"/>
      <c r="JP91" s="46"/>
      <c r="JQ91" s="46"/>
      <c r="JR91" s="46"/>
      <c r="JS91" s="46"/>
      <c r="JT91" s="46"/>
      <c r="JU91" s="46"/>
      <c r="JV91" s="46"/>
      <c r="JW91" s="46"/>
      <c r="JX91" s="46"/>
      <c r="JY91" s="46"/>
      <c r="JZ91" s="46"/>
      <c r="KA91" s="46"/>
      <c r="KB91" s="46"/>
      <c r="KC91" s="46"/>
      <c r="KD91" s="46"/>
      <c r="KE91" s="46"/>
      <c r="KF91" s="46"/>
      <c r="KG91" s="46"/>
      <c r="KH91" s="46"/>
      <c r="KI91" s="46"/>
      <c r="KJ91" s="46"/>
      <c r="KK91" s="46"/>
      <c r="KL91" s="46"/>
      <c r="KM91" s="46"/>
      <c r="KN91" s="46"/>
      <c r="KO91" s="46"/>
      <c r="KP91" s="46"/>
      <c r="KQ91" s="46"/>
      <c r="KR91" s="46"/>
      <c r="KS91" s="46"/>
      <c r="KT91" s="46"/>
      <c r="KU91" s="46"/>
      <c r="KV91" s="46"/>
      <c r="KW91" s="46"/>
      <c r="KX91" s="46"/>
      <c r="KY91" s="46"/>
      <c r="KZ91" s="46"/>
      <c r="LA91" s="46"/>
      <c r="LB91" s="46"/>
      <c r="LC91" s="46"/>
      <c r="LD91" s="46"/>
      <c r="LE91" s="46"/>
      <c r="LF91" s="46"/>
      <c r="LG91" s="46"/>
      <c r="LH91" s="46"/>
      <c r="LI91" s="46"/>
      <c r="LJ91" s="46"/>
      <c r="LK91" s="46"/>
      <c r="LL91" s="46"/>
      <c r="LM91" s="46"/>
      <c r="LN91" s="46"/>
      <c r="LO91" s="46"/>
      <c r="LP91" s="46"/>
      <c r="LQ91" s="46"/>
      <c r="LR91" s="46"/>
      <c r="LS91" s="46"/>
      <c r="LT91" s="46"/>
      <c r="LU91" s="46"/>
      <c r="LV91" s="46"/>
      <c r="LW91" s="46"/>
      <c r="LX91" s="46"/>
      <c r="LY91" s="46"/>
      <c r="LZ91" s="46"/>
      <c r="MA91" s="46"/>
      <c r="MB91" s="46"/>
      <c r="MC91" s="46"/>
      <c r="MD91" s="46"/>
      <c r="ME91" s="46"/>
      <c r="MF91" s="46"/>
      <c r="MG91" s="46"/>
      <c r="MH91" s="46"/>
      <c r="MI91" s="46"/>
      <c r="MJ91" s="46"/>
      <c r="MK91" s="46"/>
      <c r="ML91" s="46"/>
      <c r="MM91" s="46"/>
      <c r="MN91" s="46"/>
      <c r="MO91" s="46"/>
      <c r="MP91" s="46"/>
      <c r="MQ91" s="46"/>
      <c r="MR91" s="46"/>
      <c r="MS91" s="46"/>
      <c r="MT91" s="46"/>
      <c r="MU91" s="46"/>
      <c r="MV91" s="46"/>
      <c r="MW91" s="46"/>
      <c r="MX91" s="46"/>
      <c r="MY91" s="46"/>
      <c r="MZ91" s="46"/>
      <c r="NA91" s="46"/>
      <c r="NB91" s="46"/>
      <c r="NC91" s="46"/>
      <c r="ND91" s="46"/>
      <c r="NE91" s="46"/>
      <c r="NF91" s="46"/>
      <c r="NG91" s="46"/>
      <c r="NH91" s="46"/>
      <c r="NI91" s="46"/>
      <c r="NJ91" s="46"/>
      <c r="NK91" s="46"/>
      <c r="NL91" s="46"/>
      <c r="NM91" s="46"/>
      <c r="NN91" s="46"/>
      <c r="NO91" s="46"/>
      <c r="NP91" s="46"/>
      <c r="NQ91" s="46"/>
      <c r="NR91" s="46"/>
      <c r="NS91" s="46"/>
      <c r="NT91" s="46"/>
      <c r="NU91" s="46"/>
      <c r="NV91" s="46"/>
      <c r="NW91" s="46"/>
      <c r="NX91" s="46"/>
      <c r="NY91" s="46"/>
      <c r="NZ91" s="46"/>
      <c r="OA91" s="46"/>
      <c r="OB91" s="46"/>
      <c r="OC91" s="46"/>
      <c r="OD91" s="46"/>
      <c r="OE91" s="46"/>
      <c r="OF91" s="46"/>
      <c r="OG91" s="46"/>
      <c r="OH91" s="46"/>
      <c r="OI91" s="46"/>
      <c r="OJ91" s="46"/>
      <c r="OK91" s="46"/>
      <c r="OL91" s="46"/>
      <c r="OM91" s="46"/>
      <c r="ON91" s="46"/>
      <c r="OO91" s="46"/>
      <c r="OP91" s="46"/>
      <c r="OQ91" s="46"/>
      <c r="OR91" s="46"/>
      <c r="OS91" s="46"/>
      <c r="OT91" s="46"/>
      <c r="OU91" s="46"/>
      <c r="OV91" s="46"/>
      <c r="OW91" s="46"/>
      <c r="OX91" s="46"/>
      <c r="OY91" s="46"/>
      <c r="OZ91" s="46"/>
      <c r="PA91" s="46"/>
      <c r="PB91" s="46"/>
      <c r="PC91" s="46"/>
      <c r="PD91" s="46"/>
      <c r="PE91" s="46"/>
      <c r="PF91" s="46"/>
      <c r="PG91" s="46"/>
      <c r="PH91" s="46"/>
      <c r="PI91" s="46"/>
      <c r="PJ91" s="46"/>
      <c r="PK91" s="46"/>
      <c r="PL91" s="46"/>
      <c r="PM91" s="46"/>
      <c r="PN91" s="46"/>
      <c r="PO91" s="46"/>
      <c r="PP91" s="46"/>
      <c r="PQ91" s="46"/>
      <c r="PR91" s="46"/>
      <c r="PS91" s="46"/>
      <c r="PT91" s="46"/>
      <c r="PU91" s="46"/>
      <c r="PV91" s="46"/>
      <c r="PW91" s="46"/>
      <c r="PX91" s="46"/>
      <c r="PY91" s="46"/>
      <c r="PZ91" s="46"/>
    </row>
    <row r="92" spans="1:442" s="51" customFormat="1" ht="13.5" x14ac:dyDescent="0.25">
      <c r="A92" s="40">
        <v>3072</v>
      </c>
      <c r="B92" s="41" t="s">
        <v>210</v>
      </c>
      <c r="C92" s="49">
        <v>500339.36959999998</v>
      </c>
      <c r="D92" s="42">
        <v>4.3271999999999999E-4</v>
      </c>
      <c r="E92" s="42">
        <v>4.3877E-4</v>
      </c>
      <c r="F92" s="43">
        <v>5014109</v>
      </c>
      <c r="G92" s="44">
        <v>5864101</v>
      </c>
      <c r="H92" s="45">
        <v>4309579</v>
      </c>
      <c r="I92" s="43">
        <v>448965</v>
      </c>
      <c r="J92" s="44">
        <v>-43415.621586778369</v>
      </c>
      <c r="K92" s="44">
        <v>405549.37841322162</v>
      </c>
      <c r="L92" s="44">
        <v>-129816</v>
      </c>
      <c r="M92" s="45">
        <v>275733.37841322162</v>
      </c>
      <c r="N92" s="43">
        <v>85233</v>
      </c>
      <c r="O92" s="44">
        <v>0</v>
      </c>
      <c r="P92" s="44">
        <v>28134</v>
      </c>
      <c r="Q92" s="44">
        <v>0</v>
      </c>
      <c r="R92" s="45">
        <v>113367</v>
      </c>
      <c r="S92" s="43">
        <v>0</v>
      </c>
      <c r="T92" s="44">
        <v>0</v>
      </c>
      <c r="U92" s="44">
        <v>136748</v>
      </c>
      <c r="V92" s="44">
        <v>6352.7458514000755</v>
      </c>
      <c r="W92" s="50">
        <v>143100.74585140008</v>
      </c>
      <c r="X92" s="43">
        <v>67331.254148599925</v>
      </c>
      <c r="Y92" s="44">
        <v>-39683</v>
      </c>
      <c r="Z92" s="44">
        <v>-35398</v>
      </c>
      <c r="AA92" s="44">
        <v>-21984</v>
      </c>
      <c r="AB92" s="44">
        <v>0</v>
      </c>
      <c r="AC92" s="45">
        <v>0</v>
      </c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  <c r="IX92" s="46"/>
      <c r="IY92" s="46"/>
      <c r="IZ92" s="46"/>
      <c r="JA92" s="46"/>
      <c r="JB92" s="46"/>
      <c r="JC92" s="46"/>
      <c r="JD92" s="46"/>
      <c r="JE92" s="46"/>
      <c r="JF92" s="46"/>
      <c r="JG92" s="46"/>
      <c r="JH92" s="46"/>
      <c r="JI92" s="46"/>
      <c r="JJ92" s="46"/>
      <c r="JK92" s="46"/>
      <c r="JL92" s="46"/>
      <c r="JM92" s="46"/>
      <c r="JN92" s="46"/>
      <c r="JO92" s="46"/>
      <c r="JP92" s="46"/>
      <c r="JQ92" s="46"/>
      <c r="JR92" s="46"/>
      <c r="JS92" s="46"/>
      <c r="JT92" s="46"/>
      <c r="JU92" s="46"/>
      <c r="JV92" s="46"/>
      <c r="JW92" s="46"/>
      <c r="JX92" s="46"/>
      <c r="JY92" s="46"/>
      <c r="JZ92" s="46"/>
      <c r="KA92" s="46"/>
      <c r="KB92" s="46"/>
      <c r="KC92" s="46"/>
      <c r="KD92" s="46"/>
      <c r="KE92" s="46"/>
      <c r="KF92" s="46"/>
      <c r="KG92" s="46"/>
      <c r="KH92" s="46"/>
      <c r="KI92" s="46"/>
      <c r="KJ92" s="46"/>
      <c r="KK92" s="46"/>
      <c r="KL92" s="46"/>
      <c r="KM92" s="46"/>
      <c r="KN92" s="46"/>
      <c r="KO92" s="46"/>
      <c r="KP92" s="46"/>
      <c r="KQ92" s="46"/>
      <c r="KR92" s="46"/>
      <c r="KS92" s="46"/>
      <c r="KT92" s="46"/>
      <c r="KU92" s="46"/>
      <c r="KV92" s="46"/>
      <c r="KW92" s="46"/>
      <c r="KX92" s="46"/>
      <c r="KY92" s="46"/>
      <c r="KZ92" s="46"/>
      <c r="LA92" s="46"/>
      <c r="LB92" s="46"/>
      <c r="LC92" s="46"/>
      <c r="LD92" s="46"/>
      <c r="LE92" s="46"/>
      <c r="LF92" s="46"/>
      <c r="LG92" s="46"/>
      <c r="LH92" s="46"/>
      <c r="LI92" s="46"/>
      <c r="LJ92" s="46"/>
      <c r="LK92" s="46"/>
      <c r="LL92" s="46"/>
      <c r="LM92" s="46"/>
      <c r="LN92" s="46"/>
      <c r="LO92" s="46"/>
      <c r="LP92" s="46"/>
      <c r="LQ92" s="46"/>
      <c r="LR92" s="46"/>
      <c r="LS92" s="46"/>
      <c r="LT92" s="46"/>
      <c r="LU92" s="46"/>
      <c r="LV92" s="46"/>
      <c r="LW92" s="46"/>
      <c r="LX92" s="46"/>
      <c r="LY92" s="46"/>
      <c r="LZ92" s="46"/>
      <c r="MA92" s="46"/>
      <c r="MB92" s="46"/>
      <c r="MC92" s="46"/>
      <c r="MD92" s="46"/>
      <c r="ME92" s="46"/>
      <c r="MF92" s="46"/>
      <c r="MG92" s="46"/>
      <c r="MH92" s="46"/>
      <c r="MI92" s="46"/>
      <c r="MJ92" s="46"/>
      <c r="MK92" s="46"/>
      <c r="ML92" s="46"/>
      <c r="MM92" s="46"/>
      <c r="MN92" s="46"/>
      <c r="MO92" s="46"/>
      <c r="MP92" s="46"/>
      <c r="MQ92" s="46"/>
      <c r="MR92" s="46"/>
      <c r="MS92" s="46"/>
      <c r="MT92" s="46"/>
      <c r="MU92" s="46"/>
      <c r="MV92" s="46"/>
      <c r="MW92" s="46"/>
      <c r="MX92" s="46"/>
      <c r="MY92" s="46"/>
      <c r="MZ92" s="46"/>
      <c r="NA92" s="46"/>
      <c r="NB92" s="46"/>
      <c r="NC92" s="46"/>
      <c r="ND92" s="46"/>
      <c r="NE92" s="46"/>
      <c r="NF92" s="46"/>
      <c r="NG92" s="46"/>
      <c r="NH92" s="46"/>
      <c r="NI92" s="46"/>
      <c r="NJ92" s="46"/>
      <c r="NK92" s="46"/>
      <c r="NL92" s="46"/>
      <c r="NM92" s="46"/>
      <c r="NN92" s="46"/>
      <c r="NO92" s="46"/>
      <c r="NP92" s="46"/>
      <c r="NQ92" s="46"/>
      <c r="NR92" s="46"/>
      <c r="NS92" s="46"/>
      <c r="NT92" s="46"/>
      <c r="NU92" s="46"/>
      <c r="NV92" s="46"/>
      <c r="NW92" s="46"/>
      <c r="NX92" s="46"/>
      <c r="NY92" s="46"/>
      <c r="NZ92" s="46"/>
      <c r="OA92" s="46"/>
      <c r="OB92" s="46"/>
      <c r="OC92" s="46"/>
      <c r="OD92" s="46"/>
      <c r="OE92" s="46"/>
      <c r="OF92" s="46"/>
      <c r="OG92" s="46"/>
      <c r="OH92" s="46"/>
      <c r="OI92" s="46"/>
      <c r="OJ92" s="46"/>
      <c r="OK92" s="46"/>
      <c r="OL92" s="46"/>
      <c r="OM92" s="46"/>
      <c r="ON92" s="46"/>
      <c r="OO92" s="46"/>
      <c r="OP92" s="46"/>
      <c r="OQ92" s="46"/>
      <c r="OR92" s="46"/>
      <c r="OS92" s="46"/>
      <c r="OT92" s="46"/>
      <c r="OU92" s="46"/>
      <c r="OV92" s="46"/>
      <c r="OW92" s="46"/>
      <c r="OX92" s="46"/>
      <c r="OY92" s="46"/>
      <c r="OZ92" s="46"/>
      <c r="PA92" s="46"/>
      <c r="PB92" s="46"/>
      <c r="PC92" s="46"/>
      <c r="PD92" s="46"/>
      <c r="PE92" s="46"/>
      <c r="PF92" s="46"/>
      <c r="PG92" s="46"/>
      <c r="PH92" s="46"/>
      <c r="PI92" s="46"/>
      <c r="PJ92" s="46"/>
      <c r="PK92" s="46"/>
      <c r="PL92" s="46"/>
      <c r="PM92" s="46"/>
      <c r="PN92" s="46"/>
      <c r="PO92" s="46"/>
      <c r="PP92" s="46"/>
      <c r="PQ92" s="46"/>
      <c r="PR92" s="46"/>
      <c r="PS92" s="46"/>
      <c r="PT92" s="46"/>
      <c r="PU92" s="46"/>
      <c r="PV92" s="46"/>
      <c r="PW92" s="46"/>
      <c r="PX92" s="46"/>
      <c r="PY92" s="46"/>
      <c r="PZ92" s="46"/>
    </row>
    <row r="93" spans="1:442" s="51" customFormat="1" ht="13.5" x14ac:dyDescent="0.25">
      <c r="A93" s="40">
        <v>3073</v>
      </c>
      <c r="B93" s="41" t="s">
        <v>211</v>
      </c>
      <c r="C93" s="49">
        <v>929737.43240000005</v>
      </c>
      <c r="D93" s="42">
        <v>7.9918999999999997E-4</v>
      </c>
      <c r="E93" s="42">
        <v>8.1302999999999996E-4</v>
      </c>
      <c r="F93" s="43">
        <v>9260552</v>
      </c>
      <c r="G93" s="44">
        <v>10830400</v>
      </c>
      <c r="H93" s="45">
        <v>7959356</v>
      </c>
      <c r="I93" s="43">
        <v>829193</v>
      </c>
      <c r="J93" s="44">
        <v>-59630.902680641477</v>
      </c>
      <c r="K93" s="44">
        <v>769562.09731935849</v>
      </c>
      <c r="L93" s="44">
        <v>-239757</v>
      </c>
      <c r="M93" s="45">
        <v>529805.09731935849</v>
      </c>
      <c r="N93" s="43">
        <v>157417</v>
      </c>
      <c r="O93" s="44">
        <v>0</v>
      </c>
      <c r="P93" s="44">
        <v>51960</v>
      </c>
      <c r="Q93" s="44">
        <v>0</v>
      </c>
      <c r="R93" s="45">
        <v>209377</v>
      </c>
      <c r="S93" s="43">
        <v>0</v>
      </c>
      <c r="T93" s="44">
        <v>0</v>
      </c>
      <c r="U93" s="44">
        <v>252560</v>
      </c>
      <c r="V93" s="44">
        <v>24796.944578784896</v>
      </c>
      <c r="W93" s="50">
        <v>277356.94457878487</v>
      </c>
      <c r="X93" s="43">
        <v>111289.0554212151</v>
      </c>
      <c r="Y93" s="44">
        <v>-73291</v>
      </c>
      <c r="Z93" s="44">
        <v>-65377</v>
      </c>
      <c r="AA93" s="44">
        <v>-40600.999999999971</v>
      </c>
      <c r="AB93" s="44">
        <v>0</v>
      </c>
      <c r="AC93" s="45">
        <v>0</v>
      </c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  <c r="IW93" s="46"/>
      <c r="IX93" s="46"/>
      <c r="IY93" s="46"/>
      <c r="IZ93" s="46"/>
      <c r="JA93" s="46"/>
      <c r="JB93" s="46"/>
      <c r="JC93" s="46"/>
      <c r="JD93" s="46"/>
      <c r="JE93" s="46"/>
      <c r="JF93" s="46"/>
      <c r="JG93" s="46"/>
      <c r="JH93" s="46"/>
      <c r="JI93" s="46"/>
      <c r="JJ93" s="46"/>
      <c r="JK93" s="46"/>
      <c r="JL93" s="46"/>
      <c r="JM93" s="46"/>
      <c r="JN93" s="46"/>
      <c r="JO93" s="46"/>
      <c r="JP93" s="46"/>
      <c r="JQ93" s="46"/>
      <c r="JR93" s="46"/>
      <c r="JS93" s="46"/>
      <c r="JT93" s="46"/>
      <c r="JU93" s="46"/>
      <c r="JV93" s="46"/>
      <c r="JW93" s="46"/>
      <c r="JX93" s="46"/>
      <c r="JY93" s="46"/>
      <c r="JZ93" s="46"/>
      <c r="KA93" s="46"/>
      <c r="KB93" s="46"/>
      <c r="KC93" s="46"/>
      <c r="KD93" s="46"/>
      <c r="KE93" s="46"/>
      <c r="KF93" s="46"/>
      <c r="KG93" s="46"/>
      <c r="KH93" s="46"/>
      <c r="KI93" s="46"/>
      <c r="KJ93" s="46"/>
      <c r="KK93" s="46"/>
      <c r="KL93" s="46"/>
      <c r="KM93" s="46"/>
      <c r="KN93" s="46"/>
      <c r="KO93" s="46"/>
      <c r="KP93" s="46"/>
      <c r="KQ93" s="46"/>
      <c r="KR93" s="46"/>
      <c r="KS93" s="46"/>
      <c r="KT93" s="46"/>
      <c r="KU93" s="46"/>
      <c r="KV93" s="46"/>
      <c r="KW93" s="46"/>
      <c r="KX93" s="46"/>
      <c r="KY93" s="46"/>
      <c r="KZ93" s="46"/>
      <c r="LA93" s="46"/>
      <c r="LB93" s="46"/>
      <c r="LC93" s="46"/>
      <c r="LD93" s="46"/>
      <c r="LE93" s="46"/>
      <c r="LF93" s="46"/>
      <c r="LG93" s="46"/>
      <c r="LH93" s="46"/>
      <c r="LI93" s="46"/>
      <c r="LJ93" s="46"/>
      <c r="LK93" s="46"/>
      <c r="LL93" s="46"/>
      <c r="LM93" s="46"/>
      <c r="LN93" s="46"/>
      <c r="LO93" s="46"/>
      <c r="LP93" s="46"/>
      <c r="LQ93" s="46"/>
      <c r="LR93" s="46"/>
      <c r="LS93" s="46"/>
      <c r="LT93" s="46"/>
      <c r="LU93" s="46"/>
      <c r="LV93" s="46"/>
      <c r="LW93" s="46"/>
      <c r="LX93" s="46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46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/>
      <c r="NA93" s="46"/>
      <c r="NB93" s="46"/>
      <c r="NC93" s="46"/>
      <c r="ND93" s="46"/>
      <c r="NE93" s="46"/>
      <c r="NF93" s="46"/>
      <c r="NG93" s="46"/>
      <c r="NH93" s="46"/>
      <c r="NI93" s="46"/>
      <c r="NJ93" s="46"/>
      <c r="NK93" s="46"/>
      <c r="NL93" s="46"/>
      <c r="NM93" s="46"/>
      <c r="NN93" s="46"/>
      <c r="NO93" s="46"/>
      <c r="NP93" s="46"/>
      <c r="NQ93" s="46"/>
      <c r="NR93" s="46"/>
      <c r="NS93" s="46"/>
      <c r="NT93" s="46"/>
      <c r="NU93" s="46"/>
      <c r="NV93" s="46"/>
      <c r="NW93" s="46"/>
      <c r="NX93" s="46"/>
      <c r="NY93" s="46"/>
      <c r="NZ93" s="46"/>
      <c r="OA93" s="46"/>
      <c r="OB93" s="46"/>
      <c r="OC93" s="46"/>
      <c r="OD93" s="46"/>
      <c r="OE93" s="46"/>
      <c r="OF93" s="46"/>
      <c r="OG93" s="46"/>
      <c r="OH93" s="46"/>
      <c r="OI93" s="46"/>
      <c r="OJ93" s="46"/>
      <c r="OK93" s="46"/>
      <c r="OL93" s="46"/>
      <c r="OM93" s="46"/>
      <c r="ON93" s="46"/>
      <c r="OO93" s="46"/>
      <c r="OP93" s="46"/>
      <c r="OQ93" s="46"/>
      <c r="OR93" s="46"/>
      <c r="OS93" s="46"/>
      <c r="OT93" s="46"/>
      <c r="OU93" s="46"/>
      <c r="OV93" s="46"/>
      <c r="OW93" s="46"/>
      <c r="OX93" s="46"/>
      <c r="OY93" s="46"/>
      <c r="OZ93" s="46"/>
      <c r="PA93" s="46"/>
      <c r="PB93" s="46"/>
      <c r="PC93" s="46"/>
      <c r="PD93" s="46"/>
      <c r="PE93" s="46"/>
      <c r="PF93" s="46"/>
      <c r="PG93" s="46"/>
      <c r="PH93" s="46"/>
      <c r="PI93" s="46"/>
      <c r="PJ93" s="46"/>
      <c r="PK93" s="46"/>
      <c r="PL93" s="46"/>
      <c r="PM93" s="46"/>
      <c r="PN93" s="46"/>
      <c r="PO93" s="46"/>
      <c r="PP93" s="46"/>
      <c r="PQ93" s="46"/>
      <c r="PR93" s="46"/>
      <c r="PS93" s="46"/>
      <c r="PT93" s="46"/>
      <c r="PU93" s="46"/>
      <c r="PV93" s="46"/>
      <c r="PW93" s="46"/>
      <c r="PX93" s="46"/>
      <c r="PY93" s="46"/>
      <c r="PZ93" s="46"/>
    </row>
    <row r="94" spans="1:442" s="51" customFormat="1" ht="13.5" x14ac:dyDescent="0.25">
      <c r="A94" s="40">
        <v>3074</v>
      </c>
      <c r="B94" s="41" t="s">
        <v>212</v>
      </c>
      <c r="C94" s="49">
        <v>841237.40960000001</v>
      </c>
      <c r="D94" s="42">
        <v>7.2679000000000005E-4</v>
      </c>
      <c r="E94" s="42">
        <v>7.2913999999999997E-4</v>
      </c>
      <c r="F94" s="43">
        <v>8421623</v>
      </c>
      <c r="G94" s="44">
        <v>9849255</v>
      </c>
      <c r="H94" s="45">
        <v>7238304</v>
      </c>
      <c r="I94" s="43">
        <v>754075</v>
      </c>
      <c r="J94" s="44">
        <v>62692.858094533272</v>
      </c>
      <c r="K94" s="44">
        <v>816767.85809453332</v>
      </c>
      <c r="L94" s="44">
        <v>-218037</v>
      </c>
      <c r="M94" s="45">
        <v>598730.85809453332</v>
      </c>
      <c r="N94" s="43">
        <v>143156</v>
      </c>
      <c r="O94" s="44">
        <v>0</v>
      </c>
      <c r="P94" s="44">
        <v>47253</v>
      </c>
      <c r="Q94" s="44">
        <v>36335.077969575475</v>
      </c>
      <c r="R94" s="45">
        <v>226744.07796957548</v>
      </c>
      <c r="S94" s="43">
        <v>0</v>
      </c>
      <c r="T94" s="44">
        <v>0</v>
      </c>
      <c r="U94" s="44">
        <v>229680</v>
      </c>
      <c r="V94" s="44">
        <v>0</v>
      </c>
      <c r="W94" s="50">
        <v>229680</v>
      </c>
      <c r="X94" s="43">
        <v>160093.07796957548</v>
      </c>
      <c r="Y94" s="44">
        <v>-66651</v>
      </c>
      <c r="Z94" s="44">
        <v>-59454</v>
      </c>
      <c r="AA94" s="44">
        <v>-36924</v>
      </c>
      <c r="AB94" s="44">
        <v>0</v>
      </c>
      <c r="AC94" s="45">
        <v>0</v>
      </c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6"/>
      <c r="GF94" s="46"/>
      <c r="GG94" s="46"/>
      <c r="GH94" s="46"/>
      <c r="GI94" s="46"/>
      <c r="GJ94" s="46"/>
      <c r="GK94" s="46"/>
      <c r="GL94" s="46"/>
      <c r="GM94" s="46"/>
      <c r="GN94" s="46"/>
      <c r="GO94" s="46"/>
      <c r="GP94" s="46"/>
      <c r="GQ94" s="46"/>
      <c r="GR94" s="46"/>
      <c r="GS94" s="46"/>
      <c r="GT94" s="46"/>
      <c r="GU94" s="46"/>
      <c r="GV94" s="46"/>
      <c r="GW94" s="46"/>
      <c r="GX94" s="46"/>
      <c r="GY94" s="46"/>
      <c r="GZ94" s="46"/>
      <c r="HA94" s="46"/>
      <c r="HB94" s="46"/>
      <c r="HC94" s="46"/>
      <c r="HD94" s="46"/>
      <c r="HE94" s="46"/>
      <c r="HF94" s="46"/>
      <c r="HG94" s="46"/>
      <c r="HH94" s="46"/>
      <c r="HI94" s="46"/>
      <c r="HJ94" s="46"/>
      <c r="HK94" s="46"/>
      <c r="HL94" s="46"/>
      <c r="HM94" s="46"/>
      <c r="HN94" s="46"/>
      <c r="HO94" s="46"/>
      <c r="HP94" s="46"/>
      <c r="HQ94" s="46"/>
      <c r="HR94" s="46"/>
      <c r="HS94" s="46"/>
      <c r="HT94" s="46"/>
      <c r="HU94" s="46"/>
      <c r="HV94" s="46"/>
      <c r="HW94" s="46"/>
      <c r="HX94" s="46"/>
      <c r="HY94" s="46"/>
      <c r="HZ94" s="46"/>
      <c r="IA94" s="46"/>
      <c r="IB94" s="46"/>
      <c r="IC94" s="46"/>
      <c r="ID94" s="46"/>
      <c r="IE94" s="46"/>
      <c r="IF94" s="46"/>
      <c r="IG94" s="46"/>
      <c r="IH94" s="46"/>
      <c r="II94" s="46"/>
      <c r="IJ94" s="46"/>
      <c r="IK94" s="46"/>
      <c r="IL94" s="46"/>
      <c r="IM94" s="46"/>
      <c r="IN94" s="46"/>
      <c r="IO94" s="46"/>
      <c r="IP94" s="46"/>
      <c r="IQ94" s="46"/>
      <c r="IR94" s="46"/>
      <c r="IS94" s="46"/>
      <c r="IT94" s="46"/>
      <c r="IU94" s="46"/>
      <c r="IV94" s="46"/>
      <c r="IW94" s="46"/>
      <c r="IX94" s="46"/>
      <c r="IY94" s="46"/>
      <c r="IZ94" s="46"/>
      <c r="JA94" s="46"/>
      <c r="JB94" s="46"/>
      <c r="JC94" s="46"/>
      <c r="JD94" s="46"/>
      <c r="JE94" s="46"/>
      <c r="JF94" s="46"/>
      <c r="JG94" s="46"/>
      <c r="JH94" s="46"/>
      <c r="JI94" s="46"/>
      <c r="JJ94" s="46"/>
      <c r="JK94" s="46"/>
      <c r="JL94" s="46"/>
      <c r="JM94" s="46"/>
      <c r="JN94" s="46"/>
      <c r="JO94" s="46"/>
      <c r="JP94" s="46"/>
      <c r="JQ94" s="46"/>
      <c r="JR94" s="46"/>
      <c r="JS94" s="46"/>
      <c r="JT94" s="46"/>
      <c r="JU94" s="46"/>
      <c r="JV94" s="46"/>
      <c r="JW94" s="46"/>
      <c r="JX94" s="46"/>
      <c r="JY94" s="46"/>
      <c r="JZ94" s="46"/>
      <c r="KA94" s="46"/>
      <c r="KB94" s="46"/>
      <c r="KC94" s="46"/>
      <c r="KD94" s="46"/>
      <c r="KE94" s="46"/>
      <c r="KF94" s="46"/>
      <c r="KG94" s="46"/>
      <c r="KH94" s="46"/>
      <c r="KI94" s="46"/>
      <c r="KJ94" s="46"/>
      <c r="KK94" s="46"/>
      <c r="KL94" s="46"/>
      <c r="KM94" s="46"/>
      <c r="KN94" s="46"/>
      <c r="KO94" s="46"/>
      <c r="KP94" s="46"/>
      <c r="KQ94" s="46"/>
      <c r="KR94" s="46"/>
      <c r="KS94" s="46"/>
      <c r="KT94" s="46"/>
      <c r="KU94" s="46"/>
      <c r="KV94" s="46"/>
      <c r="KW94" s="46"/>
      <c r="KX94" s="46"/>
      <c r="KY94" s="46"/>
      <c r="KZ94" s="46"/>
      <c r="LA94" s="46"/>
      <c r="LB94" s="46"/>
      <c r="LC94" s="46"/>
      <c r="LD94" s="46"/>
      <c r="LE94" s="46"/>
      <c r="LF94" s="46"/>
      <c r="LG94" s="46"/>
      <c r="LH94" s="46"/>
      <c r="LI94" s="46"/>
      <c r="LJ94" s="46"/>
      <c r="LK94" s="46"/>
      <c r="LL94" s="46"/>
      <c r="LM94" s="46"/>
      <c r="LN94" s="46"/>
      <c r="LO94" s="46"/>
      <c r="LP94" s="46"/>
      <c r="LQ94" s="46"/>
      <c r="LR94" s="46"/>
      <c r="LS94" s="46"/>
      <c r="LT94" s="46"/>
      <c r="LU94" s="46"/>
      <c r="LV94" s="46"/>
      <c r="LW94" s="46"/>
      <c r="LX94" s="46"/>
      <c r="LY94" s="46"/>
      <c r="LZ94" s="46"/>
      <c r="MA94" s="46"/>
      <c r="MB94" s="46"/>
      <c r="MC94" s="46"/>
      <c r="MD94" s="46"/>
      <c r="ME94" s="46"/>
      <c r="MF94" s="46"/>
      <c r="MG94" s="46"/>
      <c r="MH94" s="46"/>
      <c r="MI94" s="46"/>
      <c r="MJ94" s="46"/>
      <c r="MK94" s="46"/>
      <c r="ML94" s="46"/>
      <c r="MM94" s="46"/>
      <c r="MN94" s="46"/>
      <c r="MO94" s="46"/>
      <c r="MP94" s="46"/>
      <c r="MQ94" s="46"/>
      <c r="MR94" s="46"/>
      <c r="MS94" s="46"/>
      <c r="MT94" s="46"/>
      <c r="MU94" s="46"/>
      <c r="MV94" s="46"/>
      <c r="MW94" s="46"/>
      <c r="MX94" s="46"/>
      <c r="MY94" s="46"/>
      <c r="MZ94" s="46"/>
      <c r="NA94" s="46"/>
      <c r="NB94" s="46"/>
      <c r="NC94" s="46"/>
      <c r="ND94" s="46"/>
      <c r="NE94" s="46"/>
      <c r="NF94" s="46"/>
      <c r="NG94" s="46"/>
      <c r="NH94" s="46"/>
      <c r="NI94" s="46"/>
      <c r="NJ94" s="46"/>
      <c r="NK94" s="46"/>
      <c r="NL94" s="46"/>
      <c r="NM94" s="46"/>
      <c r="NN94" s="46"/>
      <c r="NO94" s="46"/>
      <c r="NP94" s="46"/>
      <c r="NQ94" s="46"/>
      <c r="NR94" s="46"/>
      <c r="NS94" s="46"/>
      <c r="NT94" s="46"/>
      <c r="NU94" s="46"/>
      <c r="NV94" s="46"/>
      <c r="NW94" s="46"/>
      <c r="NX94" s="46"/>
      <c r="NY94" s="46"/>
      <c r="NZ94" s="46"/>
      <c r="OA94" s="46"/>
      <c r="OB94" s="46"/>
      <c r="OC94" s="46"/>
      <c r="OD94" s="46"/>
      <c r="OE94" s="46"/>
      <c r="OF94" s="46"/>
      <c r="OG94" s="46"/>
      <c r="OH94" s="46"/>
      <c r="OI94" s="46"/>
      <c r="OJ94" s="46"/>
      <c r="OK94" s="46"/>
      <c r="OL94" s="46"/>
      <c r="OM94" s="46"/>
      <c r="ON94" s="46"/>
      <c r="OO94" s="46"/>
      <c r="OP94" s="46"/>
      <c r="OQ94" s="46"/>
      <c r="OR94" s="46"/>
      <c r="OS94" s="46"/>
      <c r="OT94" s="46"/>
      <c r="OU94" s="46"/>
      <c r="OV94" s="46"/>
      <c r="OW94" s="46"/>
      <c r="OX94" s="46"/>
      <c r="OY94" s="46"/>
      <c r="OZ94" s="46"/>
      <c r="PA94" s="46"/>
      <c r="PB94" s="46"/>
      <c r="PC94" s="46"/>
      <c r="PD94" s="46"/>
      <c r="PE94" s="46"/>
      <c r="PF94" s="46"/>
      <c r="PG94" s="46"/>
      <c r="PH94" s="46"/>
      <c r="PI94" s="46"/>
      <c r="PJ94" s="46"/>
      <c r="PK94" s="46"/>
      <c r="PL94" s="46"/>
      <c r="PM94" s="46"/>
      <c r="PN94" s="46"/>
      <c r="PO94" s="46"/>
      <c r="PP94" s="46"/>
      <c r="PQ94" s="46"/>
      <c r="PR94" s="46"/>
      <c r="PS94" s="46"/>
      <c r="PT94" s="46"/>
      <c r="PU94" s="46"/>
      <c r="PV94" s="46"/>
      <c r="PW94" s="46"/>
      <c r="PX94" s="46"/>
      <c r="PY94" s="46"/>
      <c r="PZ94" s="46"/>
    </row>
    <row r="95" spans="1:442" s="51" customFormat="1" ht="13.5" x14ac:dyDescent="0.25">
      <c r="A95" s="40">
        <v>3075</v>
      </c>
      <c r="B95" s="41" t="s">
        <v>213</v>
      </c>
      <c r="C95" s="49">
        <v>1102291.7339999999</v>
      </c>
      <c r="D95" s="42">
        <v>9.4985000000000002E-4</v>
      </c>
      <c r="E95" s="42">
        <v>9.4406000000000004E-4</v>
      </c>
      <c r="F95" s="43">
        <v>11006313</v>
      </c>
      <c r="G95" s="44">
        <v>12872102</v>
      </c>
      <c r="H95" s="45">
        <v>9459821</v>
      </c>
      <c r="I95" s="43">
        <v>985509</v>
      </c>
      <c r="J95" s="44">
        <v>7667.3080826631922</v>
      </c>
      <c r="K95" s="44">
        <v>993176.30808266322</v>
      </c>
      <c r="L95" s="44">
        <v>-284955</v>
      </c>
      <c r="M95" s="45">
        <v>708221.30808266322</v>
      </c>
      <c r="N95" s="43">
        <v>187092</v>
      </c>
      <c r="O95" s="44">
        <v>0</v>
      </c>
      <c r="P95" s="44">
        <v>61755</v>
      </c>
      <c r="Q95" s="44">
        <v>101746.89139418484</v>
      </c>
      <c r="R95" s="45">
        <v>350593.89139418484</v>
      </c>
      <c r="S95" s="43">
        <v>0</v>
      </c>
      <c r="T95" s="44">
        <v>0</v>
      </c>
      <c r="U95" s="44">
        <v>300171</v>
      </c>
      <c r="V95" s="44">
        <v>0</v>
      </c>
      <c r="W95" s="50">
        <v>300171</v>
      </c>
      <c r="X95" s="43">
        <v>263486.89139418484</v>
      </c>
      <c r="Y95" s="44">
        <v>-87107</v>
      </c>
      <c r="Z95" s="44">
        <v>-77702</v>
      </c>
      <c r="AA95" s="44">
        <v>-48255</v>
      </c>
      <c r="AB95" s="44">
        <v>0</v>
      </c>
      <c r="AC95" s="45">
        <v>0</v>
      </c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/>
      <c r="IL95" s="46"/>
      <c r="IM95" s="46"/>
      <c r="IN95" s="46"/>
      <c r="IO95" s="46"/>
      <c r="IP95" s="46"/>
      <c r="IQ95" s="46"/>
      <c r="IR95" s="46"/>
      <c r="IS95" s="46"/>
      <c r="IT95" s="46"/>
      <c r="IU95" s="46"/>
      <c r="IV95" s="46"/>
      <c r="IW95" s="46"/>
      <c r="IX95" s="46"/>
      <c r="IY95" s="46"/>
      <c r="IZ95" s="46"/>
      <c r="JA95" s="46"/>
      <c r="JB95" s="46"/>
      <c r="JC95" s="46"/>
      <c r="JD95" s="46"/>
      <c r="JE95" s="46"/>
      <c r="JF95" s="46"/>
      <c r="JG95" s="46"/>
      <c r="JH95" s="46"/>
      <c r="JI95" s="46"/>
      <c r="JJ95" s="46"/>
      <c r="JK95" s="46"/>
      <c r="JL95" s="46"/>
      <c r="JM95" s="46"/>
      <c r="JN95" s="46"/>
      <c r="JO95" s="46"/>
      <c r="JP95" s="46"/>
      <c r="JQ95" s="46"/>
      <c r="JR95" s="46"/>
      <c r="JS95" s="46"/>
      <c r="JT95" s="46"/>
      <c r="JU95" s="46"/>
      <c r="JV95" s="46"/>
      <c r="JW95" s="46"/>
      <c r="JX95" s="46"/>
      <c r="JY95" s="46"/>
      <c r="JZ95" s="46"/>
      <c r="KA95" s="46"/>
      <c r="KB95" s="46"/>
      <c r="KC95" s="46"/>
      <c r="KD95" s="46"/>
      <c r="KE95" s="46"/>
      <c r="KF95" s="46"/>
      <c r="KG95" s="46"/>
      <c r="KH95" s="46"/>
      <c r="KI95" s="46"/>
      <c r="KJ95" s="46"/>
      <c r="KK95" s="46"/>
      <c r="KL95" s="46"/>
      <c r="KM95" s="46"/>
      <c r="KN95" s="46"/>
      <c r="KO95" s="46"/>
      <c r="KP95" s="46"/>
      <c r="KQ95" s="46"/>
      <c r="KR95" s="46"/>
      <c r="KS95" s="46"/>
      <c r="KT95" s="46"/>
      <c r="KU95" s="46"/>
      <c r="KV95" s="46"/>
      <c r="KW95" s="46"/>
      <c r="KX95" s="46"/>
      <c r="KY95" s="46"/>
      <c r="KZ95" s="46"/>
      <c r="LA95" s="46"/>
      <c r="LB95" s="46"/>
      <c r="LC95" s="46"/>
      <c r="LD95" s="46"/>
      <c r="LE95" s="46"/>
      <c r="LF95" s="46"/>
      <c r="LG95" s="46"/>
      <c r="LH95" s="46"/>
      <c r="LI95" s="46"/>
      <c r="LJ95" s="46"/>
      <c r="LK95" s="46"/>
      <c r="LL95" s="46"/>
      <c r="LM95" s="46"/>
      <c r="LN95" s="46"/>
      <c r="LO95" s="46"/>
      <c r="LP95" s="46"/>
      <c r="LQ95" s="46"/>
      <c r="LR95" s="46"/>
      <c r="LS95" s="46"/>
      <c r="LT95" s="46"/>
      <c r="LU95" s="46"/>
      <c r="LV95" s="46"/>
      <c r="LW95" s="46"/>
      <c r="LX95" s="46"/>
      <c r="LY95" s="46"/>
      <c r="LZ95" s="46"/>
      <c r="MA95" s="46"/>
      <c r="MB95" s="46"/>
      <c r="MC95" s="46"/>
      <c r="MD95" s="46"/>
      <c r="ME95" s="46"/>
      <c r="MF95" s="46"/>
      <c r="MG95" s="46"/>
      <c r="MH95" s="46"/>
      <c r="MI95" s="46"/>
      <c r="MJ95" s="46"/>
      <c r="MK95" s="46"/>
      <c r="ML95" s="46"/>
      <c r="MM95" s="46"/>
      <c r="MN95" s="46"/>
      <c r="MO95" s="46"/>
      <c r="MP95" s="46"/>
      <c r="MQ95" s="46"/>
      <c r="MR95" s="46"/>
      <c r="MS95" s="46"/>
      <c r="MT95" s="46"/>
      <c r="MU95" s="46"/>
      <c r="MV95" s="46"/>
      <c r="MW95" s="46"/>
      <c r="MX95" s="46"/>
      <c r="MY95" s="46"/>
      <c r="MZ95" s="46"/>
      <c r="NA95" s="46"/>
      <c r="NB95" s="46"/>
      <c r="NC95" s="46"/>
      <c r="ND95" s="46"/>
      <c r="NE95" s="46"/>
      <c r="NF95" s="46"/>
      <c r="NG95" s="46"/>
      <c r="NH95" s="46"/>
      <c r="NI95" s="46"/>
      <c r="NJ95" s="46"/>
      <c r="NK95" s="46"/>
      <c r="NL95" s="46"/>
      <c r="NM95" s="46"/>
      <c r="NN95" s="46"/>
      <c r="NO95" s="46"/>
      <c r="NP95" s="46"/>
      <c r="NQ95" s="46"/>
      <c r="NR95" s="46"/>
      <c r="NS95" s="46"/>
      <c r="NT95" s="46"/>
      <c r="NU95" s="46"/>
      <c r="NV95" s="46"/>
      <c r="NW95" s="46"/>
      <c r="NX95" s="46"/>
      <c r="NY95" s="46"/>
      <c r="NZ95" s="46"/>
      <c r="OA95" s="46"/>
      <c r="OB95" s="46"/>
      <c r="OC95" s="46"/>
      <c r="OD95" s="46"/>
      <c r="OE95" s="46"/>
      <c r="OF95" s="46"/>
      <c r="OG95" s="46"/>
      <c r="OH95" s="46"/>
      <c r="OI95" s="46"/>
      <c r="OJ95" s="46"/>
      <c r="OK95" s="46"/>
      <c r="OL95" s="46"/>
      <c r="OM95" s="46"/>
      <c r="ON95" s="46"/>
      <c r="OO95" s="46"/>
      <c r="OP95" s="46"/>
      <c r="OQ95" s="46"/>
      <c r="OR95" s="46"/>
      <c r="OS95" s="46"/>
      <c r="OT95" s="46"/>
      <c r="OU95" s="46"/>
      <c r="OV95" s="46"/>
      <c r="OW95" s="46"/>
      <c r="OX95" s="46"/>
      <c r="OY95" s="46"/>
      <c r="OZ95" s="46"/>
      <c r="PA95" s="46"/>
      <c r="PB95" s="46"/>
      <c r="PC95" s="46"/>
      <c r="PD95" s="46"/>
      <c r="PE95" s="46"/>
      <c r="PF95" s="46"/>
      <c r="PG95" s="46"/>
      <c r="PH95" s="46"/>
      <c r="PI95" s="46"/>
      <c r="PJ95" s="46"/>
      <c r="PK95" s="46"/>
      <c r="PL95" s="46"/>
      <c r="PM95" s="46"/>
      <c r="PN95" s="46"/>
      <c r="PO95" s="46"/>
      <c r="PP95" s="46"/>
      <c r="PQ95" s="46"/>
      <c r="PR95" s="46"/>
      <c r="PS95" s="46"/>
      <c r="PT95" s="46"/>
      <c r="PU95" s="46"/>
      <c r="PV95" s="46"/>
      <c r="PW95" s="46"/>
      <c r="PX95" s="46"/>
      <c r="PY95" s="46"/>
      <c r="PZ95" s="46"/>
    </row>
    <row r="96" spans="1:442" s="51" customFormat="1" ht="13.5" x14ac:dyDescent="0.25">
      <c r="A96" s="40">
        <v>3076</v>
      </c>
      <c r="B96" s="41" t="s">
        <v>214</v>
      </c>
      <c r="C96" s="49">
        <v>336101.74360000005</v>
      </c>
      <c r="D96" s="42">
        <v>2.9559999999999998E-4</v>
      </c>
      <c r="E96" s="42">
        <v>2.9538999999999998E-4</v>
      </c>
      <c r="F96" s="43">
        <v>3425242</v>
      </c>
      <c r="G96" s="44">
        <v>4005889</v>
      </c>
      <c r="H96" s="45">
        <v>2943963</v>
      </c>
      <c r="I96" s="43">
        <v>306697</v>
      </c>
      <c r="J96" s="44">
        <v>17108.264374718787</v>
      </c>
      <c r="K96" s="44">
        <v>323805.26437471877</v>
      </c>
      <c r="L96" s="44">
        <v>-88680</v>
      </c>
      <c r="M96" s="45">
        <v>235125.26437471877</v>
      </c>
      <c r="N96" s="43">
        <v>58224</v>
      </c>
      <c r="O96" s="44">
        <v>0</v>
      </c>
      <c r="P96" s="44">
        <v>19219</v>
      </c>
      <c r="Q96" s="44">
        <v>18704.828618440024</v>
      </c>
      <c r="R96" s="45">
        <v>96147.82861844002</v>
      </c>
      <c r="S96" s="43">
        <v>0</v>
      </c>
      <c r="T96" s="44">
        <v>0</v>
      </c>
      <c r="U96" s="44">
        <v>93415</v>
      </c>
      <c r="V96" s="44">
        <v>0</v>
      </c>
      <c r="W96" s="50">
        <v>93415</v>
      </c>
      <c r="X96" s="43">
        <v>69039.82861844002</v>
      </c>
      <c r="Y96" s="44">
        <v>-27108</v>
      </c>
      <c r="Z96" s="44">
        <v>-24181</v>
      </c>
      <c r="AA96" s="44">
        <v>-15018</v>
      </c>
      <c r="AB96" s="44">
        <v>0</v>
      </c>
      <c r="AC96" s="45">
        <v>0</v>
      </c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  <c r="DN96" s="46"/>
      <c r="DO96" s="46"/>
      <c r="DP96" s="46"/>
      <c r="DQ96" s="46"/>
      <c r="DR96" s="46"/>
      <c r="DS96" s="46"/>
      <c r="DT96" s="46"/>
      <c r="DU96" s="46"/>
      <c r="DV96" s="46"/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J96" s="46"/>
      <c r="EK96" s="46"/>
      <c r="EL96" s="46"/>
      <c r="EM96" s="46"/>
      <c r="EN96" s="46"/>
      <c r="EO96" s="46"/>
      <c r="EP96" s="46"/>
      <c r="EQ96" s="46"/>
      <c r="ER96" s="46"/>
      <c r="ES96" s="46"/>
      <c r="ET96" s="46"/>
      <c r="EU96" s="46"/>
      <c r="EV96" s="46"/>
      <c r="EW96" s="46"/>
      <c r="EX96" s="46"/>
      <c r="EY96" s="46"/>
      <c r="EZ96" s="46"/>
      <c r="FA96" s="46"/>
      <c r="FB96" s="46"/>
      <c r="FC96" s="46"/>
      <c r="FD96" s="46"/>
      <c r="FE96" s="46"/>
      <c r="FF96" s="46"/>
      <c r="FG96" s="46"/>
      <c r="FH96" s="46"/>
      <c r="FI96" s="46"/>
      <c r="FJ96" s="46"/>
      <c r="FK96" s="46"/>
      <c r="FL96" s="46"/>
      <c r="FM96" s="46"/>
      <c r="FN96" s="46"/>
      <c r="FO96" s="46"/>
      <c r="FP96" s="46"/>
      <c r="FQ96" s="46"/>
      <c r="FR96" s="46"/>
      <c r="FS96" s="46"/>
      <c r="FT96" s="46"/>
      <c r="FU96" s="46"/>
      <c r="FV96" s="46"/>
      <c r="FW96" s="46"/>
      <c r="FX96" s="46"/>
      <c r="FY96" s="46"/>
      <c r="FZ96" s="46"/>
      <c r="GA96" s="46"/>
      <c r="GB96" s="46"/>
      <c r="GC96" s="46"/>
      <c r="GD96" s="46"/>
      <c r="GE96" s="46"/>
      <c r="GF96" s="46"/>
      <c r="GG96" s="46"/>
      <c r="GH96" s="46"/>
      <c r="GI96" s="46"/>
      <c r="GJ96" s="46"/>
      <c r="GK96" s="46"/>
      <c r="GL96" s="46"/>
      <c r="GM96" s="46"/>
      <c r="GN96" s="46"/>
      <c r="GO96" s="46"/>
      <c r="GP96" s="46"/>
      <c r="GQ96" s="46"/>
      <c r="GR96" s="46"/>
      <c r="GS96" s="46"/>
      <c r="GT96" s="46"/>
      <c r="GU96" s="46"/>
      <c r="GV96" s="46"/>
      <c r="GW96" s="46"/>
      <c r="GX96" s="46"/>
      <c r="GY96" s="46"/>
      <c r="GZ96" s="46"/>
      <c r="HA96" s="46"/>
      <c r="HB96" s="46"/>
      <c r="HC96" s="46"/>
      <c r="HD96" s="46"/>
      <c r="HE96" s="46"/>
      <c r="HF96" s="46"/>
      <c r="HG96" s="46"/>
      <c r="HH96" s="46"/>
      <c r="HI96" s="46"/>
      <c r="HJ96" s="46"/>
      <c r="HK96" s="46"/>
      <c r="HL96" s="46"/>
      <c r="HM96" s="46"/>
      <c r="HN96" s="46"/>
      <c r="HO96" s="46"/>
      <c r="HP96" s="46"/>
      <c r="HQ96" s="46"/>
      <c r="HR96" s="46"/>
      <c r="HS96" s="46"/>
      <c r="HT96" s="46"/>
      <c r="HU96" s="46"/>
      <c r="HV96" s="46"/>
      <c r="HW96" s="46"/>
      <c r="HX96" s="46"/>
      <c r="HY96" s="46"/>
      <c r="HZ96" s="46"/>
      <c r="IA96" s="46"/>
      <c r="IB96" s="46"/>
      <c r="IC96" s="46"/>
      <c r="ID96" s="46"/>
      <c r="IE96" s="46"/>
      <c r="IF96" s="46"/>
      <c r="IG96" s="46"/>
      <c r="IH96" s="46"/>
      <c r="II96" s="46"/>
      <c r="IJ96" s="46"/>
      <c r="IK96" s="46"/>
      <c r="IL96" s="46"/>
      <c r="IM96" s="46"/>
      <c r="IN96" s="46"/>
      <c r="IO96" s="46"/>
      <c r="IP96" s="46"/>
      <c r="IQ96" s="46"/>
      <c r="IR96" s="46"/>
      <c r="IS96" s="46"/>
      <c r="IT96" s="46"/>
      <c r="IU96" s="46"/>
      <c r="IV96" s="46"/>
      <c r="IW96" s="46"/>
      <c r="IX96" s="46"/>
      <c r="IY96" s="46"/>
      <c r="IZ96" s="46"/>
      <c r="JA96" s="46"/>
      <c r="JB96" s="46"/>
      <c r="JC96" s="46"/>
      <c r="JD96" s="46"/>
      <c r="JE96" s="46"/>
      <c r="JF96" s="46"/>
      <c r="JG96" s="46"/>
      <c r="JH96" s="46"/>
      <c r="JI96" s="46"/>
      <c r="JJ96" s="46"/>
      <c r="JK96" s="46"/>
      <c r="JL96" s="46"/>
      <c r="JM96" s="46"/>
      <c r="JN96" s="46"/>
      <c r="JO96" s="46"/>
      <c r="JP96" s="46"/>
      <c r="JQ96" s="46"/>
      <c r="JR96" s="46"/>
      <c r="JS96" s="46"/>
      <c r="JT96" s="46"/>
      <c r="JU96" s="46"/>
      <c r="JV96" s="46"/>
      <c r="JW96" s="46"/>
      <c r="JX96" s="46"/>
      <c r="JY96" s="46"/>
      <c r="JZ96" s="46"/>
      <c r="KA96" s="46"/>
      <c r="KB96" s="46"/>
      <c r="KC96" s="46"/>
      <c r="KD96" s="46"/>
      <c r="KE96" s="46"/>
      <c r="KF96" s="46"/>
      <c r="KG96" s="46"/>
      <c r="KH96" s="46"/>
      <c r="KI96" s="46"/>
      <c r="KJ96" s="46"/>
      <c r="KK96" s="46"/>
      <c r="KL96" s="46"/>
      <c r="KM96" s="46"/>
      <c r="KN96" s="46"/>
      <c r="KO96" s="46"/>
      <c r="KP96" s="46"/>
      <c r="KQ96" s="46"/>
      <c r="KR96" s="46"/>
      <c r="KS96" s="46"/>
      <c r="KT96" s="46"/>
      <c r="KU96" s="46"/>
      <c r="KV96" s="46"/>
      <c r="KW96" s="46"/>
      <c r="KX96" s="46"/>
      <c r="KY96" s="46"/>
      <c r="KZ96" s="46"/>
      <c r="LA96" s="46"/>
      <c r="LB96" s="46"/>
      <c r="LC96" s="46"/>
      <c r="LD96" s="46"/>
      <c r="LE96" s="46"/>
      <c r="LF96" s="46"/>
      <c r="LG96" s="46"/>
      <c r="LH96" s="46"/>
      <c r="LI96" s="46"/>
      <c r="LJ96" s="46"/>
      <c r="LK96" s="46"/>
      <c r="LL96" s="46"/>
      <c r="LM96" s="46"/>
      <c r="LN96" s="46"/>
      <c r="LO96" s="46"/>
      <c r="LP96" s="46"/>
      <c r="LQ96" s="46"/>
      <c r="LR96" s="46"/>
      <c r="LS96" s="46"/>
      <c r="LT96" s="46"/>
      <c r="LU96" s="46"/>
      <c r="LV96" s="46"/>
      <c r="LW96" s="46"/>
      <c r="LX96" s="46"/>
      <c r="LY96" s="46"/>
      <c r="LZ96" s="46"/>
      <c r="MA96" s="46"/>
      <c r="MB96" s="46"/>
      <c r="MC96" s="46"/>
      <c r="MD96" s="46"/>
      <c r="ME96" s="46"/>
      <c r="MF96" s="46"/>
      <c r="MG96" s="46"/>
      <c r="MH96" s="46"/>
      <c r="MI96" s="46"/>
      <c r="MJ96" s="46"/>
      <c r="MK96" s="46"/>
      <c r="ML96" s="46"/>
      <c r="MM96" s="46"/>
      <c r="MN96" s="46"/>
      <c r="MO96" s="46"/>
      <c r="MP96" s="46"/>
      <c r="MQ96" s="46"/>
      <c r="MR96" s="46"/>
      <c r="MS96" s="46"/>
      <c r="MT96" s="46"/>
      <c r="MU96" s="46"/>
      <c r="MV96" s="46"/>
      <c r="MW96" s="46"/>
      <c r="MX96" s="46"/>
      <c r="MY96" s="46"/>
      <c r="MZ96" s="46"/>
      <c r="NA96" s="46"/>
      <c r="NB96" s="46"/>
      <c r="NC96" s="46"/>
      <c r="ND96" s="46"/>
      <c r="NE96" s="46"/>
      <c r="NF96" s="46"/>
      <c r="NG96" s="46"/>
      <c r="NH96" s="46"/>
      <c r="NI96" s="46"/>
      <c r="NJ96" s="46"/>
      <c r="NK96" s="46"/>
      <c r="NL96" s="46"/>
      <c r="NM96" s="46"/>
      <c r="NN96" s="46"/>
      <c r="NO96" s="46"/>
      <c r="NP96" s="46"/>
      <c r="NQ96" s="46"/>
      <c r="NR96" s="46"/>
      <c r="NS96" s="46"/>
      <c r="NT96" s="46"/>
      <c r="NU96" s="46"/>
      <c r="NV96" s="46"/>
      <c r="NW96" s="46"/>
      <c r="NX96" s="46"/>
      <c r="NY96" s="46"/>
      <c r="NZ96" s="46"/>
      <c r="OA96" s="46"/>
      <c r="OB96" s="46"/>
      <c r="OC96" s="46"/>
      <c r="OD96" s="46"/>
      <c r="OE96" s="46"/>
      <c r="OF96" s="46"/>
      <c r="OG96" s="46"/>
      <c r="OH96" s="46"/>
      <c r="OI96" s="46"/>
      <c r="OJ96" s="46"/>
      <c r="OK96" s="46"/>
      <c r="OL96" s="46"/>
      <c r="OM96" s="46"/>
      <c r="ON96" s="46"/>
      <c r="OO96" s="46"/>
      <c r="OP96" s="46"/>
      <c r="OQ96" s="46"/>
      <c r="OR96" s="46"/>
      <c r="OS96" s="46"/>
      <c r="OT96" s="46"/>
      <c r="OU96" s="46"/>
      <c r="OV96" s="46"/>
      <c r="OW96" s="46"/>
      <c r="OX96" s="46"/>
      <c r="OY96" s="46"/>
      <c r="OZ96" s="46"/>
      <c r="PA96" s="46"/>
      <c r="PB96" s="46"/>
      <c r="PC96" s="46"/>
      <c r="PD96" s="46"/>
      <c r="PE96" s="46"/>
      <c r="PF96" s="46"/>
      <c r="PG96" s="46"/>
      <c r="PH96" s="46"/>
      <c r="PI96" s="46"/>
      <c r="PJ96" s="46"/>
      <c r="PK96" s="46"/>
      <c r="PL96" s="46"/>
      <c r="PM96" s="46"/>
      <c r="PN96" s="46"/>
      <c r="PO96" s="46"/>
      <c r="PP96" s="46"/>
      <c r="PQ96" s="46"/>
      <c r="PR96" s="46"/>
      <c r="PS96" s="46"/>
      <c r="PT96" s="46"/>
      <c r="PU96" s="46"/>
      <c r="PV96" s="46"/>
      <c r="PW96" s="46"/>
      <c r="PX96" s="46"/>
      <c r="PY96" s="46"/>
      <c r="PZ96" s="46"/>
    </row>
    <row r="97" spans="1:442" s="51" customFormat="1" ht="13.5" x14ac:dyDescent="0.25">
      <c r="A97" s="40">
        <v>3077</v>
      </c>
      <c r="B97" s="41" t="s">
        <v>215</v>
      </c>
      <c r="C97" s="49">
        <v>165548.18800000002</v>
      </c>
      <c r="D97" s="42">
        <v>1.4475999999999999E-4</v>
      </c>
      <c r="E97" s="42">
        <v>1.3912000000000001E-4</v>
      </c>
      <c r="F97" s="43">
        <v>1677395</v>
      </c>
      <c r="G97" s="44">
        <v>1961747</v>
      </c>
      <c r="H97" s="45">
        <v>1441705</v>
      </c>
      <c r="I97" s="43">
        <v>150195</v>
      </c>
      <c r="J97" s="44">
        <v>29851.052796291697</v>
      </c>
      <c r="K97" s="44">
        <v>180046.05279629171</v>
      </c>
      <c r="L97" s="44">
        <v>-43428</v>
      </c>
      <c r="M97" s="45">
        <v>136618.05279629171</v>
      </c>
      <c r="N97" s="43">
        <v>28513</v>
      </c>
      <c r="O97" s="44">
        <v>0</v>
      </c>
      <c r="P97" s="44">
        <v>9412</v>
      </c>
      <c r="Q97" s="44">
        <v>42646.321358859903</v>
      </c>
      <c r="R97" s="45">
        <v>80571.321358859903</v>
      </c>
      <c r="S97" s="43">
        <v>0</v>
      </c>
      <c r="T97" s="44">
        <v>0</v>
      </c>
      <c r="U97" s="44">
        <v>45747</v>
      </c>
      <c r="V97" s="44">
        <v>0</v>
      </c>
      <c r="W97" s="50">
        <v>45747</v>
      </c>
      <c r="X97" s="43">
        <v>67296.321358859903</v>
      </c>
      <c r="Y97" s="44">
        <v>-13275</v>
      </c>
      <c r="Z97" s="44">
        <v>-11842</v>
      </c>
      <c r="AA97" s="44">
        <v>-7355</v>
      </c>
      <c r="AB97" s="44">
        <v>0</v>
      </c>
      <c r="AC97" s="45">
        <v>0</v>
      </c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6"/>
      <c r="GF97" s="46"/>
      <c r="GG97" s="46"/>
      <c r="GH97" s="46"/>
      <c r="GI97" s="46"/>
      <c r="GJ97" s="46"/>
      <c r="GK97" s="46"/>
      <c r="GL97" s="46"/>
      <c r="GM97" s="46"/>
      <c r="GN97" s="46"/>
      <c r="GO97" s="46"/>
      <c r="GP97" s="46"/>
      <c r="GQ97" s="46"/>
      <c r="GR97" s="46"/>
      <c r="GS97" s="46"/>
      <c r="GT97" s="46"/>
      <c r="GU97" s="46"/>
      <c r="GV97" s="46"/>
      <c r="GW97" s="46"/>
      <c r="GX97" s="46"/>
      <c r="GY97" s="46"/>
      <c r="GZ97" s="46"/>
      <c r="HA97" s="46"/>
      <c r="HB97" s="46"/>
      <c r="HC97" s="46"/>
      <c r="HD97" s="46"/>
      <c r="HE97" s="46"/>
      <c r="HF97" s="46"/>
      <c r="HG97" s="46"/>
      <c r="HH97" s="46"/>
      <c r="HI97" s="46"/>
      <c r="HJ97" s="46"/>
      <c r="HK97" s="46"/>
      <c r="HL97" s="46"/>
      <c r="HM97" s="46"/>
      <c r="HN97" s="46"/>
      <c r="HO97" s="46"/>
      <c r="HP97" s="46"/>
      <c r="HQ97" s="46"/>
      <c r="HR97" s="46"/>
      <c r="HS97" s="46"/>
      <c r="HT97" s="46"/>
      <c r="HU97" s="46"/>
      <c r="HV97" s="46"/>
      <c r="HW97" s="46"/>
      <c r="HX97" s="46"/>
      <c r="HY97" s="46"/>
      <c r="HZ97" s="46"/>
      <c r="IA97" s="46"/>
      <c r="IB97" s="46"/>
      <c r="IC97" s="46"/>
      <c r="ID97" s="46"/>
      <c r="IE97" s="46"/>
      <c r="IF97" s="46"/>
      <c r="IG97" s="46"/>
      <c r="IH97" s="46"/>
      <c r="II97" s="46"/>
      <c r="IJ97" s="46"/>
      <c r="IK97" s="46"/>
      <c r="IL97" s="46"/>
      <c r="IM97" s="46"/>
      <c r="IN97" s="46"/>
      <c r="IO97" s="46"/>
      <c r="IP97" s="46"/>
      <c r="IQ97" s="46"/>
      <c r="IR97" s="46"/>
      <c r="IS97" s="46"/>
      <c r="IT97" s="46"/>
      <c r="IU97" s="46"/>
      <c r="IV97" s="46"/>
      <c r="IW97" s="46"/>
      <c r="IX97" s="46"/>
      <c r="IY97" s="46"/>
      <c r="IZ97" s="46"/>
      <c r="JA97" s="46"/>
      <c r="JB97" s="46"/>
      <c r="JC97" s="46"/>
      <c r="JD97" s="46"/>
      <c r="JE97" s="46"/>
      <c r="JF97" s="46"/>
      <c r="JG97" s="46"/>
      <c r="JH97" s="46"/>
      <c r="JI97" s="46"/>
      <c r="JJ97" s="46"/>
      <c r="JK97" s="46"/>
      <c r="JL97" s="46"/>
      <c r="JM97" s="46"/>
      <c r="JN97" s="46"/>
      <c r="JO97" s="46"/>
      <c r="JP97" s="46"/>
      <c r="JQ97" s="46"/>
      <c r="JR97" s="46"/>
      <c r="JS97" s="46"/>
      <c r="JT97" s="46"/>
      <c r="JU97" s="46"/>
      <c r="JV97" s="46"/>
      <c r="JW97" s="46"/>
      <c r="JX97" s="46"/>
      <c r="JY97" s="46"/>
      <c r="JZ97" s="46"/>
      <c r="KA97" s="46"/>
      <c r="KB97" s="46"/>
      <c r="KC97" s="46"/>
      <c r="KD97" s="46"/>
      <c r="KE97" s="46"/>
      <c r="KF97" s="46"/>
      <c r="KG97" s="46"/>
      <c r="KH97" s="46"/>
      <c r="KI97" s="46"/>
      <c r="KJ97" s="46"/>
      <c r="KK97" s="46"/>
      <c r="KL97" s="46"/>
      <c r="KM97" s="46"/>
      <c r="KN97" s="46"/>
      <c r="KO97" s="46"/>
      <c r="KP97" s="46"/>
      <c r="KQ97" s="46"/>
      <c r="KR97" s="46"/>
      <c r="KS97" s="46"/>
      <c r="KT97" s="46"/>
      <c r="KU97" s="46"/>
      <c r="KV97" s="46"/>
      <c r="KW97" s="46"/>
      <c r="KX97" s="46"/>
      <c r="KY97" s="46"/>
      <c r="KZ97" s="46"/>
      <c r="LA97" s="46"/>
      <c r="LB97" s="46"/>
      <c r="LC97" s="46"/>
      <c r="LD97" s="46"/>
      <c r="LE97" s="46"/>
      <c r="LF97" s="46"/>
      <c r="LG97" s="46"/>
      <c r="LH97" s="46"/>
      <c r="LI97" s="46"/>
      <c r="LJ97" s="46"/>
      <c r="LK97" s="46"/>
      <c r="LL97" s="46"/>
      <c r="LM97" s="46"/>
      <c r="LN97" s="46"/>
      <c r="LO97" s="46"/>
      <c r="LP97" s="46"/>
      <c r="LQ97" s="46"/>
      <c r="LR97" s="46"/>
      <c r="LS97" s="46"/>
      <c r="LT97" s="46"/>
      <c r="LU97" s="46"/>
      <c r="LV97" s="46"/>
      <c r="LW97" s="46"/>
      <c r="LX97" s="46"/>
      <c r="LY97" s="46"/>
      <c r="LZ97" s="46"/>
      <c r="MA97" s="46"/>
      <c r="MB97" s="46"/>
      <c r="MC97" s="46"/>
      <c r="MD97" s="46"/>
      <c r="ME97" s="46"/>
      <c r="MF97" s="46"/>
      <c r="MG97" s="46"/>
      <c r="MH97" s="46"/>
      <c r="MI97" s="46"/>
      <c r="MJ97" s="46"/>
      <c r="MK97" s="46"/>
      <c r="ML97" s="46"/>
      <c r="MM97" s="46"/>
      <c r="MN97" s="46"/>
      <c r="MO97" s="46"/>
      <c r="MP97" s="46"/>
      <c r="MQ97" s="46"/>
      <c r="MR97" s="46"/>
      <c r="MS97" s="46"/>
      <c r="MT97" s="46"/>
      <c r="MU97" s="46"/>
      <c r="MV97" s="46"/>
      <c r="MW97" s="46"/>
      <c r="MX97" s="46"/>
      <c r="MY97" s="46"/>
      <c r="MZ97" s="46"/>
      <c r="NA97" s="46"/>
      <c r="NB97" s="46"/>
      <c r="NC97" s="46"/>
      <c r="ND97" s="46"/>
      <c r="NE97" s="46"/>
      <c r="NF97" s="46"/>
      <c r="NG97" s="46"/>
      <c r="NH97" s="46"/>
      <c r="NI97" s="46"/>
      <c r="NJ97" s="46"/>
      <c r="NK97" s="46"/>
      <c r="NL97" s="46"/>
      <c r="NM97" s="46"/>
      <c r="NN97" s="46"/>
      <c r="NO97" s="46"/>
      <c r="NP97" s="46"/>
      <c r="NQ97" s="46"/>
      <c r="NR97" s="46"/>
      <c r="NS97" s="46"/>
      <c r="NT97" s="46"/>
      <c r="NU97" s="46"/>
      <c r="NV97" s="46"/>
      <c r="NW97" s="46"/>
      <c r="NX97" s="46"/>
      <c r="NY97" s="46"/>
      <c r="NZ97" s="46"/>
      <c r="OA97" s="46"/>
      <c r="OB97" s="46"/>
      <c r="OC97" s="46"/>
      <c r="OD97" s="46"/>
      <c r="OE97" s="46"/>
      <c r="OF97" s="46"/>
      <c r="OG97" s="46"/>
      <c r="OH97" s="46"/>
      <c r="OI97" s="46"/>
      <c r="OJ97" s="46"/>
      <c r="OK97" s="46"/>
      <c r="OL97" s="46"/>
      <c r="OM97" s="46"/>
      <c r="ON97" s="46"/>
      <c r="OO97" s="46"/>
      <c r="OP97" s="46"/>
      <c r="OQ97" s="46"/>
      <c r="OR97" s="46"/>
      <c r="OS97" s="46"/>
      <c r="OT97" s="46"/>
      <c r="OU97" s="46"/>
      <c r="OV97" s="46"/>
      <c r="OW97" s="46"/>
      <c r="OX97" s="46"/>
      <c r="OY97" s="46"/>
      <c r="OZ97" s="46"/>
      <c r="PA97" s="46"/>
      <c r="PB97" s="46"/>
      <c r="PC97" s="46"/>
      <c r="PD97" s="46"/>
      <c r="PE97" s="46"/>
      <c r="PF97" s="46"/>
      <c r="PG97" s="46"/>
      <c r="PH97" s="46"/>
      <c r="PI97" s="46"/>
      <c r="PJ97" s="46"/>
      <c r="PK97" s="46"/>
      <c r="PL97" s="46"/>
      <c r="PM97" s="46"/>
      <c r="PN97" s="46"/>
      <c r="PO97" s="46"/>
      <c r="PP97" s="46"/>
      <c r="PQ97" s="46"/>
      <c r="PR97" s="46"/>
      <c r="PS97" s="46"/>
      <c r="PT97" s="46"/>
      <c r="PU97" s="46"/>
      <c r="PV97" s="46"/>
      <c r="PW97" s="46"/>
      <c r="PX97" s="46"/>
      <c r="PY97" s="46"/>
      <c r="PZ97" s="46"/>
    </row>
    <row r="98" spans="1:442" s="51" customFormat="1" ht="13.5" x14ac:dyDescent="0.25">
      <c r="A98" s="40">
        <v>3078</v>
      </c>
      <c r="B98" s="41" t="s">
        <v>216</v>
      </c>
      <c r="C98" s="49">
        <v>749554.11</v>
      </c>
      <c r="D98" s="42">
        <v>6.5726000000000001E-4</v>
      </c>
      <c r="E98" s="42">
        <v>6.4223000000000004E-4</v>
      </c>
      <c r="F98" s="43">
        <v>7615949</v>
      </c>
      <c r="G98" s="44">
        <v>8907004</v>
      </c>
      <c r="H98" s="45">
        <v>6545836</v>
      </c>
      <c r="I98" s="43">
        <v>681935</v>
      </c>
      <c r="J98" s="44">
        <v>87135.089057624078</v>
      </c>
      <c r="K98" s="44">
        <v>769070.08905762411</v>
      </c>
      <c r="L98" s="44">
        <v>-197178</v>
      </c>
      <c r="M98" s="45">
        <v>571892.08905762411</v>
      </c>
      <c r="N98" s="43">
        <v>129461</v>
      </c>
      <c r="O98" s="44">
        <v>0</v>
      </c>
      <c r="P98" s="44">
        <v>42732</v>
      </c>
      <c r="Q98" s="44">
        <v>129526.0762050698</v>
      </c>
      <c r="R98" s="45">
        <v>301719.07620506978</v>
      </c>
      <c r="S98" s="43">
        <v>0</v>
      </c>
      <c r="T98" s="44">
        <v>0</v>
      </c>
      <c r="U98" s="44">
        <v>207707</v>
      </c>
      <c r="V98" s="44">
        <v>0</v>
      </c>
      <c r="W98" s="50">
        <v>207707</v>
      </c>
      <c r="X98" s="43">
        <v>241444.07620506978</v>
      </c>
      <c r="Y98" s="44">
        <v>-60275</v>
      </c>
      <c r="Z98" s="44">
        <v>-53767</v>
      </c>
      <c r="AA98" s="44">
        <v>-33390</v>
      </c>
      <c r="AB98" s="44">
        <v>0</v>
      </c>
      <c r="AC98" s="45">
        <v>0</v>
      </c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6"/>
      <c r="EQ98" s="46"/>
      <c r="ER98" s="46"/>
      <c r="ES98" s="46"/>
      <c r="ET98" s="46"/>
      <c r="EU98" s="46"/>
      <c r="EV98" s="46"/>
      <c r="EW98" s="46"/>
      <c r="EX98" s="46"/>
      <c r="EY98" s="46"/>
      <c r="EZ98" s="46"/>
      <c r="FA98" s="46"/>
      <c r="FB98" s="46"/>
      <c r="FC98" s="46"/>
      <c r="FD98" s="46"/>
      <c r="FE98" s="46"/>
      <c r="FF98" s="46"/>
      <c r="FG98" s="46"/>
      <c r="FH98" s="46"/>
      <c r="FI98" s="46"/>
      <c r="FJ98" s="46"/>
      <c r="FK98" s="46"/>
      <c r="FL98" s="46"/>
      <c r="FM98" s="46"/>
      <c r="FN98" s="46"/>
      <c r="FO98" s="46"/>
      <c r="FP98" s="46"/>
      <c r="FQ98" s="46"/>
      <c r="FR98" s="46"/>
      <c r="FS98" s="46"/>
      <c r="FT98" s="46"/>
      <c r="FU98" s="46"/>
      <c r="FV98" s="46"/>
      <c r="FW98" s="46"/>
      <c r="FX98" s="46"/>
      <c r="FY98" s="46"/>
      <c r="FZ98" s="46"/>
      <c r="GA98" s="46"/>
      <c r="GB98" s="46"/>
      <c r="GC98" s="46"/>
      <c r="GD98" s="46"/>
      <c r="GE98" s="46"/>
      <c r="GF98" s="46"/>
      <c r="GG98" s="46"/>
      <c r="GH98" s="46"/>
      <c r="GI98" s="46"/>
      <c r="GJ98" s="46"/>
      <c r="GK98" s="46"/>
      <c r="GL98" s="46"/>
      <c r="GM98" s="46"/>
      <c r="GN98" s="46"/>
      <c r="GO98" s="46"/>
      <c r="GP98" s="46"/>
      <c r="GQ98" s="46"/>
      <c r="GR98" s="46"/>
      <c r="GS98" s="46"/>
      <c r="GT98" s="46"/>
      <c r="GU98" s="46"/>
      <c r="GV98" s="46"/>
      <c r="GW98" s="46"/>
      <c r="GX98" s="46"/>
      <c r="GY98" s="46"/>
      <c r="GZ98" s="46"/>
      <c r="HA98" s="46"/>
      <c r="HB98" s="46"/>
      <c r="HC98" s="46"/>
      <c r="HD98" s="46"/>
      <c r="HE98" s="46"/>
      <c r="HF98" s="46"/>
      <c r="HG98" s="46"/>
      <c r="HH98" s="46"/>
      <c r="HI98" s="46"/>
      <c r="HJ98" s="46"/>
      <c r="HK98" s="46"/>
      <c r="HL98" s="46"/>
      <c r="HM98" s="46"/>
      <c r="HN98" s="46"/>
      <c r="HO98" s="46"/>
      <c r="HP98" s="46"/>
      <c r="HQ98" s="46"/>
      <c r="HR98" s="46"/>
      <c r="HS98" s="46"/>
      <c r="HT98" s="46"/>
      <c r="HU98" s="46"/>
      <c r="HV98" s="46"/>
      <c r="HW98" s="46"/>
      <c r="HX98" s="46"/>
      <c r="HY98" s="46"/>
      <c r="HZ98" s="46"/>
      <c r="IA98" s="46"/>
      <c r="IB98" s="46"/>
      <c r="IC98" s="46"/>
      <c r="ID98" s="46"/>
      <c r="IE98" s="46"/>
      <c r="IF98" s="46"/>
      <c r="IG98" s="46"/>
      <c r="IH98" s="46"/>
      <c r="II98" s="46"/>
      <c r="IJ98" s="46"/>
      <c r="IK98" s="46"/>
      <c r="IL98" s="46"/>
      <c r="IM98" s="46"/>
      <c r="IN98" s="46"/>
      <c r="IO98" s="46"/>
      <c r="IP98" s="46"/>
      <c r="IQ98" s="46"/>
      <c r="IR98" s="46"/>
      <c r="IS98" s="46"/>
      <c r="IT98" s="46"/>
      <c r="IU98" s="46"/>
      <c r="IV98" s="46"/>
      <c r="IW98" s="46"/>
      <c r="IX98" s="46"/>
      <c r="IY98" s="46"/>
      <c r="IZ98" s="46"/>
      <c r="JA98" s="46"/>
      <c r="JB98" s="46"/>
      <c r="JC98" s="46"/>
      <c r="JD98" s="46"/>
      <c r="JE98" s="46"/>
      <c r="JF98" s="46"/>
      <c r="JG98" s="46"/>
      <c r="JH98" s="46"/>
      <c r="JI98" s="46"/>
      <c r="JJ98" s="46"/>
      <c r="JK98" s="46"/>
      <c r="JL98" s="46"/>
      <c r="JM98" s="46"/>
      <c r="JN98" s="46"/>
      <c r="JO98" s="46"/>
      <c r="JP98" s="46"/>
      <c r="JQ98" s="46"/>
      <c r="JR98" s="46"/>
      <c r="JS98" s="46"/>
      <c r="JT98" s="46"/>
      <c r="JU98" s="46"/>
      <c r="JV98" s="46"/>
      <c r="JW98" s="46"/>
      <c r="JX98" s="46"/>
      <c r="JY98" s="46"/>
      <c r="JZ98" s="46"/>
      <c r="KA98" s="46"/>
      <c r="KB98" s="46"/>
      <c r="KC98" s="46"/>
      <c r="KD98" s="46"/>
      <c r="KE98" s="46"/>
      <c r="KF98" s="46"/>
      <c r="KG98" s="46"/>
      <c r="KH98" s="46"/>
      <c r="KI98" s="46"/>
      <c r="KJ98" s="46"/>
      <c r="KK98" s="46"/>
      <c r="KL98" s="46"/>
      <c r="KM98" s="46"/>
      <c r="KN98" s="46"/>
      <c r="KO98" s="46"/>
      <c r="KP98" s="46"/>
      <c r="KQ98" s="46"/>
      <c r="KR98" s="46"/>
      <c r="KS98" s="46"/>
      <c r="KT98" s="46"/>
      <c r="KU98" s="46"/>
      <c r="KV98" s="46"/>
      <c r="KW98" s="46"/>
      <c r="KX98" s="46"/>
      <c r="KY98" s="46"/>
      <c r="KZ98" s="46"/>
      <c r="LA98" s="46"/>
      <c r="LB98" s="46"/>
      <c r="LC98" s="46"/>
      <c r="LD98" s="46"/>
      <c r="LE98" s="46"/>
      <c r="LF98" s="46"/>
      <c r="LG98" s="46"/>
      <c r="LH98" s="46"/>
      <c r="LI98" s="46"/>
      <c r="LJ98" s="46"/>
      <c r="LK98" s="46"/>
      <c r="LL98" s="46"/>
      <c r="LM98" s="46"/>
      <c r="LN98" s="46"/>
      <c r="LO98" s="46"/>
      <c r="LP98" s="46"/>
      <c r="LQ98" s="46"/>
      <c r="LR98" s="46"/>
      <c r="LS98" s="46"/>
      <c r="LT98" s="46"/>
      <c r="LU98" s="46"/>
      <c r="LV98" s="46"/>
      <c r="LW98" s="46"/>
      <c r="LX98" s="46"/>
      <c r="LY98" s="46"/>
      <c r="LZ98" s="46"/>
      <c r="MA98" s="46"/>
      <c r="MB98" s="46"/>
      <c r="MC98" s="46"/>
      <c r="MD98" s="46"/>
      <c r="ME98" s="46"/>
      <c r="MF98" s="46"/>
      <c r="MG98" s="46"/>
      <c r="MH98" s="46"/>
      <c r="MI98" s="46"/>
      <c r="MJ98" s="46"/>
      <c r="MK98" s="46"/>
      <c r="ML98" s="46"/>
      <c r="MM98" s="46"/>
      <c r="MN98" s="46"/>
      <c r="MO98" s="46"/>
      <c r="MP98" s="46"/>
      <c r="MQ98" s="46"/>
      <c r="MR98" s="46"/>
      <c r="MS98" s="46"/>
      <c r="MT98" s="46"/>
      <c r="MU98" s="46"/>
      <c r="MV98" s="46"/>
      <c r="MW98" s="46"/>
      <c r="MX98" s="46"/>
      <c r="MY98" s="46"/>
      <c r="MZ98" s="46"/>
      <c r="NA98" s="46"/>
      <c r="NB98" s="46"/>
      <c r="NC98" s="46"/>
      <c r="ND98" s="46"/>
      <c r="NE98" s="46"/>
      <c r="NF98" s="46"/>
      <c r="NG98" s="46"/>
      <c r="NH98" s="46"/>
      <c r="NI98" s="46"/>
      <c r="NJ98" s="46"/>
      <c r="NK98" s="46"/>
      <c r="NL98" s="46"/>
      <c r="NM98" s="46"/>
      <c r="NN98" s="46"/>
      <c r="NO98" s="46"/>
      <c r="NP98" s="46"/>
      <c r="NQ98" s="46"/>
      <c r="NR98" s="46"/>
      <c r="NS98" s="46"/>
      <c r="NT98" s="46"/>
      <c r="NU98" s="46"/>
      <c r="NV98" s="46"/>
      <c r="NW98" s="46"/>
      <c r="NX98" s="46"/>
      <c r="NY98" s="46"/>
      <c r="NZ98" s="46"/>
      <c r="OA98" s="46"/>
      <c r="OB98" s="46"/>
      <c r="OC98" s="46"/>
      <c r="OD98" s="46"/>
      <c r="OE98" s="46"/>
      <c r="OF98" s="46"/>
      <c r="OG98" s="46"/>
      <c r="OH98" s="46"/>
      <c r="OI98" s="46"/>
      <c r="OJ98" s="46"/>
      <c r="OK98" s="46"/>
      <c r="OL98" s="46"/>
      <c r="OM98" s="46"/>
      <c r="ON98" s="46"/>
      <c r="OO98" s="46"/>
      <c r="OP98" s="46"/>
      <c r="OQ98" s="46"/>
      <c r="OR98" s="46"/>
      <c r="OS98" s="46"/>
      <c r="OT98" s="46"/>
      <c r="OU98" s="46"/>
      <c r="OV98" s="46"/>
      <c r="OW98" s="46"/>
      <c r="OX98" s="46"/>
      <c r="OY98" s="46"/>
      <c r="OZ98" s="46"/>
      <c r="PA98" s="46"/>
      <c r="PB98" s="46"/>
      <c r="PC98" s="46"/>
      <c r="PD98" s="46"/>
      <c r="PE98" s="46"/>
      <c r="PF98" s="46"/>
      <c r="PG98" s="46"/>
      <c r="PH98" s="46"/>
      <c r="PI98" s="46"/>
      <c r="PJ98" s="46"/>
      <c r="PK98" s="46"/>
      <c r="PL98" s="46"/>
      <c r="PM98" s="46"/>
      <c r="PN98" s="46"/>
      <c r="PO98" s="46"/>
      <c r="PP98" s="46"/>
      <c r="PQ98" s="46"/>
      <c r="PR98" s="46"/>
      <c r="PS98" s="46"/>
      <c r="PT98" s="46"/>
      <c r="PU98" s="46"/>
      <c r="PV98" s="46"/>
      <c r="PW98" s="46"/>
      <c r="PX98" s="46"/>
      <c r="PY98" s="46"/>
      <c r="PZ98" s="46"/>
    </row>
    <row r="99" spans="1:442" s="51" customFormat="1" ht="13.5" x14ac:dyDescent="0.25">
      <c r="A99" s="40">
        <v>3079</v>
      </c>
      <c r="B99" s="41" t="s">
        <v>217</v>
      </c>
      <c r="C99" s="49">
        <v>248594.5184</v>
      </c>
      <c r="D99" s="42">
        <v>2.1489999999999999E-4</v>
      </c>
      <c r="E99" s="42">
        <v>2.1483E-4</v>
      </c>
      <c r="F99" s="43">
        <v>2490137</v>
      </c>
      <c r="G99" s="44">
        <v>2912265</v>
      </c>
      <c r="H99" s="45">
        <v>2140249</v>
      </c>
      <c r="I99" s="43">
        <v>222968</v>
      </c>
      <c r="J99" s="44">
        <v>35317.192459358674</v>
      </c>
      <c r="K99" s="44">
        <v>258285.19245935866</v>
      </c>
      <c r="L99" s="44">
        <v>-64470</v>
      </c>
      <c r="M99" s="45">
        <v>193815.19245935866</v>
      </c>
      <c r="N99" s="43">
        <v>42329</v>
      </c>
      <c r="O99" s="44">
        <v>0</v>
      </c>
      <c r="P99" s="44">
        <v>13972</v>
      </c>
      <c r="Q99" s="44">
        <v>15230.466353729949</v>
      </c>
      <c r="R99" s="45">
        <v>71531.466353729949</v>
      </c>
      <c r="S99" s="43">
        <v>0</v>
      </c>
      <c r="T99" s="44">
        <v>0</v>
      </c>
      <c r="U99" s="44">
        <v>67913</v>
      </c>
      <c r="V99" s="44">
        <v>0</v>
      </c>
      <c r="W99" s="50">
        <v>67913</v>
      </c>
      <c r="X99" s="43">
        <v>51823.466353729949</v>
      </c>
      <c r="Y99" s="44">
        <v>-19708</v>
      </c>
      <c r="Z99" s="44">
        <v>-17580</v>
      </c>
      <c r="AA99" s="44">
        <v>-10917</v>
      </c>
      <c r="AB99" s="44">
        <v>0</v>
      </c>
      <c r="AC99" s="45">
        <v>0</v>
      </c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/>
      <c r="EW99" s="46"/>
      <c r="EX99" s="46"/>
      <c r="EY99" s="46"/>
      <c r="EZ99" s="46"/>
      <c r="FA99" s="46"/>
      <c r="FB99" s="46"/>
      <c r="FC99" s="46"/>
      <c r="FD99" s="46"/>
      <c r="FE99" s="46"/>
      <c r="FF99" s="46"/>
      <c r="FG99" s="46"/>
      <c r="FH99" s="46"/>
      <c r="FI99" s="46"/>
      <c r="FJ99" s="46"/>
      <c r="FK99" s="46"/>
      <c r="FL99" s="46"/>
      <c r="FM99" s="46"/>
      <c r="FN99" s="46"/>
      <c r="FO99" s="46"/>
      <c r="FP99" s="46"/>
      <c r="FQ99" s="46"/>
      <c r="FR99" s="46"/>
      <c r="FS99" s="46"/>
      <c r="FT99" s="46"/>
      <c r="FU99" s="46"/>
      <c r="FV99" s="46"/>
      <c r="FW99" s="46"/>
      <c r="FX99" s="46"/>
      <c r="FY99" s="46"/>
      <c r="FZ99" s="46"/>
      <c r="GA99" s="46"/>
      <c r="GB99" s="46"/>
      <c r="GC99" s="46"/>
      <c r="GD99" s="46"/>
      <c r="GE99" s="46"/>
      <c r="GF99" s="46"/>
      <c r="GG99" s="46"/>
      <c r="GH99" s="46"/>
      <c r="GI99" s="46"/>
      <c r="GJ99" s="46"/>
      <c r="GK99" s="46"/>
      <c r="GL99" s="46"/>
      <c r="GM99" s="46"/>
      <c r="GN99" s="46"/>
      <c r="GO99" s="46"/>
      <c r="GP99" s="46"/>
      <c r="GQ99" s="46"/>
      <c r="GR99" s="46"/>
      <c r="GS99" s="46"/>
      <c r="GT99" s="46"/>
      <c r="GU99" s="46"/>
      <c r="GV99" s="46"/>
      <c r="GW99" s="46"/>
      <c r="GX99" s="46"/>
      <c r="GY99" s="46"/>
      <c r="GZ99" s="46"/>
      <c r="HA99" s="46"/>
      <c r="HB99" s="46"/>
      <c r="HC99" s="46"/>
      <c r="HD99" s="46"/>
      <c r="HE99" s="46"/>
      <c r="HF99" s="46"/>
      <c r="HG99" s="46"/>
      <c r="HH99" s="46"/>
      <c r="HI99" s="46"/>
      <c r="HJ99" s="46"/>
      <c r="HK99" s="46"/>
      <c r="HL99" s="46"/>
      <c r="HM99" s="46"/>
      <c r="HN99" s="46"/>
      <c r="HO99" s="46"/>
      <c r="HP99" s="46"/>
      <c r="HQ99" s="46"/>
      <c r="HR99" s="46"/>
      <c r="HS99" s="46"/>
      <c r="HT99" s="46"/>
      <c r="HU99" s="46"/>
      <c r="HV99" s="46"/>
      <c r="HW99" s="46"/>
      <c r="HX99" s="46"/>
      <c r="HY99" s="46"/>
      <c r="HZ99" s="46"/>
      <c r="IA99" s="46"/>
      <c r="IB99" s="46"/>
      <c r="IC99" s="46"/>
      <c r="ID99" s="46"/>
      <c r="IE99" s="46"/>
      <c r="IF99" s="46"/>
      <c r="IG99" s="46"/>
      <c r="IH99" s="46"/>
      <c r="II99" s="46"/>
      <c r="IJ99" s="46"/>
      <c r="IK99" s="46"/>
      <c r="IL99" s="46"/>
      <c r="IM99" s="46"/>
      <c r="IN99" s="46"/>
      <c r="IO99" s="46"/>
      <c r="IP99" s="46"/>
      <c r="IQ99" s="46"/>
      <c r="IR99" s="46"/>
      <c r="IS99" s="46"/>
      <c r="IT99" s="46"/>
      <c r="IU99" s="46"/>
      <c r="IV99" s="46"/>
      <c r="IW99" s="46"/>
      <c r="IX99" s="46"/>
      <c r="IY99" s="46"/>
      <c r="IZ99" s="46"/>
      <c r="JA99" s="46"/>
      <c r="JB99" s="46"/>
      <c r="JC99" s="46"/>
      <c r="JD99" s="46"/>
      <c r="JE99" s="46"/>
      <c r="JF99" s="46"/>
      <c r="JG99" s="46"/>
      <c r="JH99" s="46"/>
      <c r="JI99" s="46"/>
      <c r="JJ99" s="46"/>
      <c r="JK99" s="46"/>
      <c r="JL99" s="46"/>
      <c r="JM99" s="46"/>
      <c r="JN99" s="46"/>
      <c r="JO99" s="46"/>
      <c r="JP99" s="46"/>
      <c r="JQ99" s="46"/>
      <c r="JR99" s="46"/>
      <c r="JS99" s="46"/>
      <c r="JT99" s="46"/>
      <c r="JU99" s="46"/>
      <c r="JV99" s="46"/>
      <c r="JW99" s="46"/>
      <c r="JX99" s="46"/>
      <c r="JY99" s="46"/>
      <c r="JZ99" s="46"/>
      <c r="KA99" s="46"/>
      <c r="KB99" s="46"/>
      <c r="KC99" s="46"/>
      <c r="KD99" s="46"/>
      <c r="KE99" s="46"/>
      <c r="KF99" s="46"/>
      <c r="KG99" s="46"/>
      <c r="KH99" s="46"/>
      <c r="KI99" s="46"/>
      <c r="KJ99" s="46"/>
      <c r="KK99" s="46"/>
      <c r="KL99" s="46"/>
      <c r="KM99" s="46"/>
      <c r="KN99" s="46"/>
      <c r="KO99" s="46"/>
      <c r="KP99" s="46"/>
      <c r="KQ99" s="46"/>
      <c r="KR99" s="46"/>
      <c r="KS99" s="46"/>
      <c r="KT99" s="46"/>
      <c r="KU99" s="46"/>
      <c r="KV99" s="46"/>
      <c r="KW99" s="46"/>
      <c r="KX99" s="46"/>
      <c r="KY99" s="46"/>
      <c r="KZ99" s="46"/>
      <c r="LA99" s="46"/>
      <c r="LB99" s="46"/>
      <c r="LC99" s="46"/>
      <c r="LD99" s="46"/>
      <c r="LE99" s="46"/>
      <c r="LF99" s="46"/>
      <c r="LG99" s="46"/>
      <c r="LH99" s="46"/>
      <c r="LI99" s="46"/>
      <c r="LJ99" s="46"/>
      <c r="LK99" s="46"/>
      <c r="LL99" s="46"/>
      <c r="LM99" s="46"/>
      <c r="LN99" s="46"/>
      <c r="LO99" s="46"/>
      <c r="LP99" s="46"/>
      <c r="LQ99" s="46"/>
      <c r="LR99" s="46"/>
      <c r="LS99" s="46"/>
      <c r="LT99" s="46"/>
      <c r="LU99" s="46"/>
      <c r="LV99" s="46"/>
      <c r="LW99" s="46"/>
      <c r="LX99" s="46"/>
      <c r="LY99" s="46"/>
      <c r="LZ99" s="46"/>
      <c r="MA99" s="46"/>
      <c r="MB99" s="46"/>
      <c r="MC99" s="46"/>
      <c r="MD99" s="46"/>
      <c r="ME99" s="46"/>
      <c r="MF99" s="46"/>
      <c r="MG99" s="46"/>
      <c r="MH99" s="46"/>
      <c r="MI99" s="46"/>
      <c r="MJ99" s="46"/>
      <c r="MK99" s="46"/>
      <c r="ML99" s="46"/>
      <c r="MM99" s="46"/>
      <c r="MN99" s="46"/>
      <c r="MO99" s="46"/>
      <c r="MP99" s="46"/>
      <c r="MQ99" s="46"/>
      <c r="MR99" s="46"/>
      <c r="MS99" s="46"/>
      <c r="MT99" s="46"/>
      <c r="MU99" s="46"/>
      <c r="MV99" s="46"/>
      <c r="MW99" s="46"/>
      <c r="MX99" s="46"/>
      <c r="MY99" s="46"/>
      <c r="MZ99" s="46"/>
      <c r="NA99" s="46"/>
      <c r="NB99" s="46"/>
      <c r="NC99" s="46"/>
      <c r="ND99" s="46"/>
      <c r="NE99" s="46"/>
      <c r="NF99" s="46"/>
      <c r="NG99" s="46"/>
      <c r="NH99" s="46"/>
      <c r="NI99" s="46"/>
      <c r="NJ99" s="46"/>
      <c r="NK99" s="46"/>
      <c r="NL99" s="46"/>
      <c r="NM99" s="46"/>
      <c r="NN99" s="46"/>
      <c r="NO99" s="46"/>
      <c r="NP99" s="46"/>
      <c r="NQ99" s="46"/>
      <c r="NR99" s="46"/>
      <c r="NS99" s="46"/>
      <c r="NT99" s="46"/>
      <c r="NU99" s="46"/>
      <c r="NV99" s="46"/>
      <c r="NW99" s="46"/>
      <c r="NX99" s="46"/>
      <c r="NY99" s="46"/>
      <c r="NZ99" s="46"/>
      <c r="OA99" s="46"/>
      <c r="OB99" s="46"/>
      <c r="OC99" s="46"/>
      <c r="OD99" s="46"/>
      <c r="OE99" s="46"/>
      <c r="OF99" s="46"/>
      <c r="OG99" s="46"/>
      <c r="OH99" s="46"/>
      <c r="OI99" s="46"/>
      <c r="OJ99" s="46"/>
      <c r="OK99" s="46"/>
      <c r="OL99" s="46"/>
      <c r="OM99" s="46"/>
      <c r="ON99" s="46"/>
      <c r="OO99" s="46"/>
      <c r="OP99" s="46"/>
      <c r="OQ99" s="46"/>
      <c r="OR99" s="46"/>
      <c r="OS99" s="46"/>
      <c r="OT99" s="46"/>
      <c r="OU99" s="46"/>
      <c r="OV99" s="46"/>
      <c r="OW99" s="46"/>
      <c r="OX99" s="46"/>
      <c r="OY99" s="46"/>
      <c r="OZ99" s="46"/>
      <c r="PA99" s="46"/>
      <c r="PB99" s="46"/>
      <c r="PC99" s="46"/>
      <c r="PD99" s="46"/>
      <c r="PE99" s="46"/>
      <c r="PF99" s="46"/>
      <c r="PG99" s="46"/>
      <c r="PH99" s="46"/>
      <c r="PI99" s="46"/>
      <c r="PJ99" s="46"/>
      <c r="PK99" s="46"/>
      <c r="PL99" s="46"/>
      <c r="PM99" s="46"/>
      <c r="PN99" s="46"/>
      <c r="PO99" s="46"/>
      <c r="PP99" s="46"/>
      <c r="PQ99" s="46"/>
      <c r="PR99" s="46"/>
      <c r="PS99" s="46"/>
      <c r="PT99" s="46"/>
      <c r="PU99" s="46"/>
      <c r="PV99" s="46"/>
      <c r="PW99" s="46"/>
      <c r="PX99" s="46"/>
      <c r="PY99" s="46"/>
      <c r="PZ99" s="46"/>
    </row>
    <row r="100" spans="1:442" s="51" customFormat="1" ht="13.5" x14ac:dyDescent="0.25">
      <c r="A100" s="40">
        <v>3080</v>
      </c>
      <c r="B100" s="41" t="s">
        <v>218</v>
      </c>
      <c r="C100" s="49">
        <v>454710.902</v>
      </c>
      <c r="D100" s="42">
        <v>3.8892000000000001E-4</v>
      </c>
      <c r="E100" s="42">
        <v>3.8884999999999999E-4</v>
      </c>
      <c r="F100" s="43">
        <v>4506580</v>
      </c>
      <c r="G100" s="44">
        <v>5270535</v>
      </c>
      <c r="H100" s="45">
        <v>3873363</v>
      </c>
      <c r="I100" s="43">
        <v>403521</v>
      </c>
      <c r="J100" s="44">
        <v>9560.9805411944799</v>
      </c>
      <c r="K100" s="44">
        <v>413081.9805411945</v>
      </c>
      <c r="L100" s="44">
        <v>-116676</v>
      </c>
      <c r="M100" s="45">
        <v>296405.9805411945</v>
      </c>
      <c r="N100" s="43">
        <v>76606</v>
      </c>
      <c r="O100" s="44">
        <v>0</v>
      </c>
      <c r="P100" s="44">
        <v>25286</v>
      </c>
      <c r="Q100" s="44">
        <v>29631.507082780099</v>
      </c>
      <c r="R100" s="45">
        <v>131523.5070827801</v>
      </c>
      <c r="S100" s="43">
        <v>0</v>
      </c>
      <c r="T100" s="44">
        <v>0</v>
      </c>
      <c r="U100" s="44">
        <v>122906</v>
      </c>
      <c r="V100" s="44">
        <v>0</v>
      </c>
      <c r="W100" s="50">
        <v>122906</v>
      </c>
      <c r="X100" s="43">
        <v>95856.507082780096</v>
      </c>
      <c r="Y100" s="44">
        <v>-35666</v>
      </c>
      <c r="Z100" s="44">
        <v>-31815</v>
      </c>
      <c r="AA100" s="44">
        <v>-19758</v>
      </c>
      <c r="AB100" s="44">
        <v>0</v>
      </c>
      <c r="AC100" s="45">
        <v>0</v>
      </c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46"/>
      <c r="FB100" s="46"/>
      <c r="FC100" s="46"/>
      <c r="FD100" s="46"/>
      <c r="FE100" s="46"/>
      <c r="FF100" s="46"/>
      <c r="FG100" s="46"/>
      <c r="FH100" s="46"/>
      <c r="FI100" s="46"/>
      <c r="FJ100" s="46"/>
      <c r="FK100" s="46"/>
      <c r="FL100" s="46"/>
      <c r="FM100" s="46"/>
      <c r="FN100" s="46"/>
      <c r="FO100" s="46"/>
      <c r="FP100" s="46"/>
      <c r="FQ100" s="46"/>
      <c r="FR100" s="46"/>
      <c r="FS100" s="46"/>
      <c r="FT100" s="46"/>
      <c r="FU100" s="46"/>
      <c r="FV100" s="46"/>
      <c r="FW100" s="46"/>
      <c r="FX100" s="46"/>
      <c r="FY100" s="46"/>
      <c r="FZ100" s="46"/>
      <c r="GA100" s="46"/>
      <c r="GB100" s="46"/>
      <c r="GC100" s="46"/>
      <c r="GD100" s="46"/>
      <c r="GE100" s="46"/>
      <c r="GF100" s="46"/>
      <c r="GG100" s="46"/>
      <c r="GH100" s="46"/>
      <c r="GI100" s="46"/>
      <c r="GJ100" s="46"/>
      <c r="GK100" s="46"/>
      <c r="GL100" s="46"/>
      <c r="GM100" s="46"/>
      <c r="GN100" s="46"/>
      <c r="GO100" s="46"/>
      <c r="GP100" s="46"/>
      <c r="GQ100" s="46"/>
      <c r="GR100" s="46"/>
      <c r="GS100" s="46"/>
      <c r="GT100" s="46"/>
      <c r="GU100" s="46"/>
      <c r="GV100" s="46"/>
      <c r="GW100" s="46"/>
      <c r="GX100" s="46"/>
      <c r="GY100" s="46"/>
      <c r="GZ100" s="46"/>
      <c r="HA100" s="46"/>
      <c r="HB100" s="46"/>
      <c r="HC100" s="46"/>
      <c r="HD100" s="46"/>
      <c r="HE100" s="46"/>
      <c r="HF100" s="46"/>
      <c r="HG100" s="46"/>
      <c r="HH100" s="46"/>
      <c r="HI100" s="46"/>
      <c r="HJ100" s="46"/>
      <c r="HK100" s="46"/>
      <c r="HL100" s="46"/>
      <c r="HM100" s="46"/>
      <c r="HN100" s="46"/>
      <c r="HO100" s="46"/>
      <c r="HP100" s="46"/>
      <c r="HQ100" s="46"/>
      <c r="HR100" s="46"/>
      <c r="HS100" s="46"/>
      <c r="HT100" s="46"/>
      <c r="HU100" s="46"/>
      <c r="HV100" s="46"/>
      <c r="HW100" s="46"/>
      <c r="HX100" s="46"/>
      <c r="HY100" s="46"/>
      <c r="HZ100" s="46"/>
      <c r="IA100" s="46"/>
      <c r="IB100" s="46"/>
      <c r="IC100" s="46"/>
      <c r="ID100" s="46"/>
      <c r="IE100" s="46"/>
      <c r="IF100" s="46"/>
      <c r="IG100" s="46"/>
      <c r="IH100" s="46"/>
      <c r="II100" s="46"/>
      <c r="IJ100" s="46"/>
      <c r="IK100" s="46"/>
      <c r="IL100" s="46"/>
      <c r="IM100" s="46"/>
      <c r="IN100" s="46"/>
      <c r="IO100" s="46"/>
      <c r="IP100" s="46"/>
      <c r="IQ100" s="46"/>
      <c r="IR100" s="46"/>
      <c r="IS100" s="46"/>
      <c r="IT100" s="46"/>
      <c r="IU100" s="46"/>
      <c r="IV100" s="46"/>
      <c r="IW100" s="46"/>
      <c r="IX100" s="46"/>
      <c r="IY100" s="46"/>
      <c r="IZ100" s="46"/>
      <c r="JA100" s="46"/>
      <c r="JB100" s="46"/>
      <c r="JC100" s="46"/>
      <c r="JD100" s="46"/>
      <c r="JE100" s="46"/>
      <c r="JF100" s="46"/>
      <c r="JG100" s="46"/>
      <c r="JH100" s="46"/>
      <c r="JI100" s="46"/>
      <c r="JJ100" s="46"/>
      <c r="JK100" s="46"/>
      <c r="JL100" s="46"/>
      <c r="JM100" s="46"/>
      <c r="JN100" s="46"/>
      <c r="JO100" s="46"/>
      <c r="JP100" s="46"/>
      <c r="JQ100" s="46"/>
      <c r="JR100" s="46"/>
      <c r="JS100" s="46"/>
      <c r="JT100" s="46"/>
      <c r="JU100" s="46"/>
      <c r="JV100" s="46"/>
      <c r="JW100" s="46"/>
      <c r="JX100" s="46"/>
      <c r="JY100" s="46"/>
      <c r="JZ100" s="46"/>
      <c r="KA100" s="46"/>
      <c r="KB100" s="46"/>
      <c r="KC100" s="46"/>
      <c r="KD100" s="46"/>
      <c r="KE100" s="46"/>
      <c r="KF100" s="46"/>
      <c r="KG100" s="46"/>
      <c r="KH100" s="46"/>
      <c r="KI100" s="46"/>
      <c r="KJ100" s="46"/>
      <c r="KK100" s="46"/>
      <c r="KL100" s="46"/>
      <c r="KM100" s="46"/>
      <c r="KN100" s="46"/>
      <c r="KO100" s="46"/>
      <c r="KP100" s="46"/>
      <c r="KQ100" s="46"/>
      <c r="KR100" s="46"/>
      <c r="KS100" s="46"/>
      <c r="KT100" s="46"/>
      <c r="KU100" s="46"/>
      <c r="KV100" s="46"/>
      <c r="KW100" s="46"/>
      <c r="KX100" s="46"/>
      <c r="KY100" s="46"/>
      <c r="KZ100" s="46"/>
      <c r="LA100" s="46"/>
      <c r="LB100" s="46"/>
      <c r="LC100" s="46"/>
      <c r="LD100" s="46"/>
      <c r="LE100" s="46"/>
      <c r="LF100" s="46"/>
      <c r="LG100" s="46"/>
      <c r="LH100" s="46"/>
      <c r="LI100" s="46"/>
      <c r="LJ100" s="46"/>
      <c r="LK100" s="46"/>
      <c r="LL100" s="46"/>
      <c r="LM100" s="46"/>
      <c r="LN100" s="46"/>
      <c r="LO100" s="46"/>
      <c r="LP100" s="46"/>
      <c r="LQ100" s="46"/>
      <c r="LR100" s="46"/>
      <c r="LS100" s="46"/>
      <c r="LT100" s="46"/>
      <c r="LU100" s="46"/>
      <c r="LV100" s="46"/>
      <c r="LW100" s="46"/>
      <c r="LX100" s="46"/>
      <c r="LY100" s="46"/>
      <c r="LZ100" s="46"/>
      <c r="MA100" s="46"/>
      <c r="MB100" s="46"/>
      <c r="MC100" s="46"/>
      <c r="MD100" s="46"/>
      <c r="ME100" s="46"/>
      <c r="MF100" s="46"/>
      <c r="MG100" s="46"/>
      <c r="MH100" s="46"/>
      <c r="MI100" s="46"/>
      <c r="MJ100" s="46"/>
      <c r="MK100" s="46"/>
      <c r="ML100" s="46"/>
      <c r="MM100" s="46"/>
      <c r="MN100" s="46"/>
      <c r="MO100" s="46"/>
      <c r="MP100" s="46"/>
      <c r="MQ100" s="46"/>
      <c r="MR100" s="46"/>
      <c r="MS100" s="46"/>
      <c r="MT100" s="46"/>
      <c r="MU100" s="46"/>
      <c r="MV100" s="46"/>
      <c r="MW100" s="46"/>
      <c r="MX100" s="46"/>
      <c r="MY100" s="46"/>
      <c r="MZ100" s="46"/>
      <c r="NA100" s="46"/>
      <c r="NB100" s="46"/>
      <c r="NC100" s="46"/>
      <c r="ND100" s="46"/>
      <c r="NE100" s="46"/>
      <c r="NF100" s="46"/>
      <c r="NG100" s="46"/>
      <c r="NH100" s="46"/>
      <c r="NI100" s="46"/>
      <c r="NJ100" s="46"/>
      <c r="NK100" s="46"/>
      <c r="NL100" s="46"/>
      <c r="NM100" s="46"/>
      <c r="NN100" s="46"/>
      <c r="NO100" s="46"/>
      <c r="NP100" s="46"/>
      <c r="NQ100" s="46"/>
      <c r="NR100" s="46"/>
      <c r="NS100" s="46"/>
      <c r="NT100" s="46"/>
      <c r="NU100" s="46"/>
      <c r="NV100" s="46"/>
      <c r="NW100" s="46"/>
      <c r="NX100" s="46"/>
      <c r="NY100" s="46"/>
      <c r="NZ100" s="46"/>
      <c r="OA100" s="46"/>
      <c r="OB100" s="46"/>
      <c r="OC100" s="46"/>
      <c r="OD100" s="46"/>
      <c r="OE100" s="46"/>
      <c r="OF100" s="46"/>
      <c r="OG100" s="46"/>
      <c r="OH100" s="46"/>
      <c r="OI100" s="46"/>
      <c r="OJ100" s="46"/>
      <c r="OK100" s="46"/>
      <c r="OL100" s="46"/>
      <c r="OM100" s="46"/>
      <c r="ON100" s="46"/>
      <c r="OO100" s="46"/>
      <c r="OP100" s="46"/>
      <c r="OQ100" s="46"/>
      <c r="OR100" s="46"/>
      <c r="OS100" s="46"/>
      <c r="OT100" s="46"/>
      <c r="OU100" s="46"/>
      <c r="OV100" s="46"/>
      <c r="OW100" s="46"/>
      <c r="OX100" s="46"/>
      <c r="OY100" s="46"/>
      <c r="OZ100" s="46"/>
      <c r="PA100" s="46"/>
      <c r="PB100" s="46"/>
      <c r="PC100" s="46"/>
      <c r="PD100" s="46"/>
      <c r="PE100" s="46"/>
      <c r="PF100" s="46"/>
      <c r="PG100" s="46"/>
      <c r="PH100" s="46"/>
      <c r="PI100" s="46"/>
      <c r="PJ100" s="46"/>
      <c r="PK100" s="46"/>
      <c r="PL100" s="46"/>
      <c r="PM100" s="46"/>
      <c r="PN100" s="46"/>
      <c r="PO100" s="46"/>
      <c r="PP100" s="46"/>
      <c r="PQ100" s="46"/>
      <c r="PR100" s="46"/>
      <c r="PS100" s="46"/>
      <c r="PT100" s="46"/>
      <c r="PU100" s="46"/>
      <c r="PV100" s="46"/>
      <c r="PW100" s="46"/>
      <c r="PX100" s="46"/>
      <c r="PY100" s="46"/>
      <c r="PZ100" s="46"/>
    </row>
    <row r="101" spans="1:442" s="51" customFormat="1" ht="13.5" x14ac:dyDescent="0.25">
      <c r="A101" s="40">
        <v>3081</v>
      </c>
      <c r="B101" s="41" t="s">
        <v>219</v>
      </c>
      <c r="C101" s="49">
        <v>1037474.3316</v>
      </c>
      <c r="D101" s="42">
        <v>8.8758000000000001E-4</v>
      </c>
      <c r="E101" s="42">
        <v>8.9324999999999995E-4</v>
      </c>
      <c r="F101" s="43">
        <v>10284764</v>
      </c>
      <c r="G101" s="44">
        <v>12028236</v>
      </c>
      <c r="H101" s="45">
        <v>8839657</v>
      </c>
      <c r="I101" s="43">
        <v>920901</v>
      </c>
      <c r="J101" s="44">
        <v>-66172.168909848173</v>
      </c>
      <c r="K101" s="44">
        <v>854728.8310901518</v>
      </c>
      <c r="L101" s="44">
        <v>-266274</v>
      </c>
      <c r="M101" s="45">
        <v>588454.8310901518</v>
      </c>
      <c r="N101" s="43">
        <v>174827</v>
      </c>
      <c r="O101" s="44">
        <v>0</v>
      </c>
      <c r="P101" s="44">
        <v>57707</v>
      </c>
      <c r="Q101" s="44">
        <v>32744.690540070362</v>
      </c>
      <c r="R101" s="45">
        <v>265278.69054007035</v>
      </c>
      <c r="S101" s="43">
        <v>0</v>
      </c>
      <c r="T101" s="44">
        <v>0</v>
      </c>
      <c r="U101" s="44">
        <v>280493</v>
      </c>
      <c r="V101" s="44">
        <v>0</v>
      </c>
      <c r="W101" s="50">
        <v>280493</v>
      </c>
      <c r="X101" s="43">
        <v>183881.69054007035</v>
      </c>
      <c r="Y101" s="44">
        <v>-81397</v>
      </c>
      <c r="Z101" s="44">
        <v>-72608</v>
      </c>
      <c r="AA101" s="44">
        <v>-45091</v>
      </c>
      <c r="AB101" s="44">
        <v>0</v>
      </c>
      <c r="AC101" s="45">
        <v>0</v>
      </c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/>
      <c r="FA101" s="46"/>
      <c r="FB101" s="46"/>
      <c r="FC101" s="46"/>
      <c r="FD101" s="46"/>
      <c r="FE101" s="46"/>
      <c r="FF101" s="46"/>
      <c r="FG101" s="46"/>
      <c r="FH101" s="46"/>
      <c r="FI101" s="46"/>
      <c r="FJ101" s="46"/>
      <c r="FK101" s="46"/>
      <c r="FL101" s="46"/>
      <c r="FM101" s="46"/>
      <c r="FN101" s="46"/>
      <c r="FO101" s="46"/>
      <c r="FP101" s="46"/>
      <c r="FQ101" s="46"/>
      <c r="FR101" s="46"/>
      <c r="FS101" s="46"/>
      <c r="FT101" s="46"/>
      <c r="FU101" s="46"/>
      <c r="FV101" s="46"/>
      <c r="FW101" s="46"/>
      <c r="FX101" s="46"/>
      <c r="FY101" s="46"/>
      <c r="FZ101" s="46"/>
      <c r="GA101" s="46"/>
      <c r="GB101" s="46"/>
      <c r="GC101" s="46"/>
      <c r="GD101" s="46"/>
      <c r="GE101" s="46"/>
      <c r="GF101" s="46"/>
      <c r="GG101" s="46"/>
      <c r="GH101" s="46"/>
      <c r="GI101" s="46"/>
      <c r="GJ101" s="46"/>
      <c r="GK101" s="46"/>
      <c r="GL101" s="46"/>
      <c r="GM101" s="46"/>
      <c r="GN101" s="46"/>
      <c r="GO101" s="46"/>
      <c r="GP101" s="46"/>
      <c r="GQ101" s="46"/>
      <c r="GR101" s="46"/>
      <c r="GS101" s="46"/>
      <c r="GT101" s="46"/>
      <c r="GU101" s="46"/>
      <c r="GV101" s="46"/>
      <c r="GW101" s="46"/>
      <c r="GX101" s="46"/>
      <c r="GY101" s="46"/>
      <c r="GZ101" s="46"/>
      <c r="HA101" s="46"/>
      <c r="HB101" s="46"/>
      <c r="HC101" s="46"/>
      <c r="HD101" s="46"/>
      <c r="HE101" s="46"/>
      <c r="HF101" s="46"/>
      <c r="HG101" s="46"/>
      <c r="HH101" s="46"/>
      <c r="HI101" s="46"/>
      <c r="HJ101" s="46"/>
      <c r="HK101" s="46"/>
      <c r="HL101" s="46"/>
      <c r="HM101" s="46"/>
      <c r="HN101" s="46"/>
      <c r="HO101" s="46"/>
      <c r="HP101" s="46"/>
      <c r="HQ101" s="46"/>
      <c r="HR101" s="46"/>
      <c r="HS101" s="46"/>
      <c r="HT101" s="46"/>
      <c r="HU101" s="46"/>
      <c r="HV101" s="46"/>
      <c r="HW101" s="46"/>
      <c r="HX101" s="46"/>
      <c r="HY101" s="46"/>
      <c r="HZ101" s="46"/>
      <c r="IA101" s="46"/>
      <c r="IB101" s="46"/>
      <c r="IC101" s="46"/>
      <c r="ID101" s="46"/>
      <c r="IE101" s="46"/>
      <c r="IF101" s="46"/>
      <c r="IG101" s="46"/>
      <c r="IH101" s="46"/>
      <c r="II101" s="46"/>
      <c r="IJ101" s="46"/>
      <c r="IK101" s="46"/>
      <c r="IL101" s="46"/>
      <c r="IM101" s="46"/>
      <c r="IN101" s="46"/>
      <c r="IO101" s="46"/>
      <c r="IP101" s="46"/>
      <c r="IQ101" s="46"/>
      <c r="IR101" s="46"/>
      <c r="IS101" s="46"/>
      <c r="IT101" s="46"/>
      <c r="IU101" s="46"/>
      <c r="IV101" s="46"/>
      <c r="IW101" s="46"/>
      <c r="IX101" s="46"/>
      <c r="IY101" s="46"/>
      <c r="IZ101" s="46"/>
      <c r="JA101" s="46"/>
      <c r="JB101" s="46"/>
      <c r="JC101" s="46"/>
      <c r="JD101" s="46"/>
      <c r="JE101" s="46"/>
      <c r="JF101" s="46"/>
      <c r="JG101" s="46"/>
      <c r="JH101" s="46"/>
      <c r="JI101" s="46"/>
      <c r="JJ101" s="46"/>
      <c r="JK101" s="46"/>
      <c r="JL101" s="46"/>
      <c r="JM101" s="46"/>
      <c r="JN101" s="46"/>
      <c r="JO101" s="46"/>
      <c r="JP101" s="46"/>
      <c r="JQ101" s="46"/>
      <c r="JR101" s="46"/>
      <c r="JS101" s="46"/>
      <c r="JT101" s="46"/>
      <c r="JU101" s="46"/>
      <c r="JV101" s="46"/>
      <c r="JW101" s="46"/>
      <c r="JX101" s="46"/>
      <c r="JY101" s="46"/>
      <c r="JZ101" s="46"/>
      <c r="KA101" s="46"/>
      <c r="KB101" s="46"/>
      <c r="KC101" s="46"/>
      <c r="KD101" s="46"/>
      <c r="KE101" s="46"/>
      <c r="KF101" s="46"/>
      <c r="KG101" s="46"/>
      <c r="KH101" s="46"/>
      <c r="KI101" s="46"/>
      <c r="KJ101" s="46"/>
      <c r="KK101" s="46"/>
      <c r="KL101" s="46"/>
      <c r="KM101" s="46"/>
      <c r="KN101" s="46"/>
      <c r="KO101" s="46"/>
      <c r="KP101" s="46"/>
      <c r="KQ101" s="46"/>
      <c r="KR101" s="46"/>
      <c r="KS101" s="46"/>
      <c r="KT101" s="46"/>
      <c r="KU101" s="46"/>
      <c r="KV101" s="46"/>
      <c r="KW101" s="46"/>
      <c r="KX101" s="46"/>
      <c r="KY101" s="46"/>
      <c r="KZ101" s="46"/>
      <c r="LA101" s="46"/>
      <c r="LB101" s="46"/>
      <c r="LC101" s="46"/>
      <c r="LD101" s="46"/>
      <c r="LE101" s="46"/>
      <c r="LF101" s="46"/>
      <c r="LG101" s="46"/>
      <c r="LH101" s="46"/>
      <c r="LI101" s="46"/>
      <c r="LJ101" s="46"/>
      <c r="LK101" s="46"/>
      <c r="LL101" s="46"/>
      <c r="LM101" s="46"/>
      <c r="LN101" s="46"/>
      <c r="LO101" s="46"/>
      <c r="LP101" s="46"/>
      <c r="LQ101" s="46"/>
      <c r="LR101" s="46"/>
      <c r="LS101" s="46"/>
      <c r="LT101" s="46"/>
      <c r="LU101" s="46"/>
      <c r="LV101" s="46"/>
      <c r="LW101" s="46"/>
      <c r="LX101" s="46"/>
      <c r="LY101" s="46"/>
      <c r="LZ101" s="46"/>
      <c r="MA101" s="46"/>
      <c r="MB101" s="46"/>
      <c r="MC101" s="46"/>
      <c r="MD101" s="46"/>
      <c r="ME101" s="46"/>
      <c r="MF101" s="46"/>
      <c r="MG101" s="46"/>
      <c r="MH101" s="46"/>
      <c r="MI101" s="46"/>
      <c r="MJ101" s="46"/>
      <c r="MK101" s="46"/>
      <c r="ML101" s="46"/>
      <c r="MM101" s="46"/>
      <c r="MN101" s="46"/>
      <c r="MO101" s="46"/>
      <c r="MP101" s="46"/>
      <c r="MQ101" s="46"/>
      <c r="MR101" s="46"/>
      <c r="MS101" s="46"/>
      <c r="MT101" s="46"/>
      <c r="MU101" s="46"/>
      <c r="MV101" s="46"/>
      <c r="MW101" s="46"/>
      <c r="MX101" s="46"/>
      <c r="MY101" s="46"/>
      <c r="MZ101" s="46"/>
      <c r="NA101" s="46"/>
      <c r="NB101" s="46"/>
      <c r="NC101" s="46"/>
      <c r="ND101" s="46"/>
      <c r="NE101" s="46"/>
      <c r="NF101" s="46"/>
      <c r="NG101" s="46"/>
      <c r="NH101" s="46"/>
      <c r="NI101" s="46"/>
      <c r="NJ101" s="46"/>
      <c r="NK101" s="46"/>
      <c r="NL101" s="46"/>
      <c r="NM101" s="46"/>
      <c r="NN101" s="46"/>
      <c r="NO101" s="46"/>
      <c r="NP101" s="46"/>
      <c r="NQ101" s="46"/>
      <c r="NR101" s="46"/>
      <c r="NS101" s="46"/>
      <c r="NT101" s="46"/>
      <c r="NU101" s="46"/>
      <c r="NV101" s="46"/>
      <c r="NW101" s="46"/>
      <c r="NX101" s="46"/>
      <c r="NY101" s="46"/>
      <c r="NZ101" s="46"/>
      <c r="OA101" s="46"/>
      <c r="OB101" s="46"/>
      <c r="OC101" s="46"/>
      <c r="OD101" s="46"/>
      <c r="OE101" s="46"/>
      <c r="OF101" s="46"/>
      <c r="OG101" s="46"/>
      <c r="OH101" s="46"/>
      <c r="OI101" s="46"/>
      <c r="OJ101" s="46"/>
      <c r="OK101" s="46"/>
      <c r="OL101" s="46"/>
      <c r="OM101" s="46"/>
      <c r="ON101" s="46"/>
      <c r="OO101" s="46"/>
      <c r="OP101" s="46"/>
      <c r="OQ101" s="46"/>
      <c r="OR101" s="46"/>
      <c r="OS101" s="46"/>
      <c r="OT101" s="46"/>
      <c r="OU101" s="46"/>
      <c r="OV101" s="46"/>
      <c r="OW101" s="46"/>
      <c r="OX101" s="46"/>
      <c r="OY101" s="46"/>
      <c r="OZ101" s="46"/>
      <c r="PA101" s="46"/>
      <c r="PB101" s="46"/>
      <c r="PC101" s="46"/>
      <c r="PD101" s="46"/>
      <c r="PE101" s="46"/>
      <c r="PF101" s="46"/>
      <c r="PG101" s="46"/>
      <c r="PH101" s="46"/>
      <c r="PI101" s="46"/>
      <c r="PJ101" s="46"/>
      <c r="PK101" s="46"/>
      <c r="PL101" s="46"/>
      <c r="PM101" s="46"/>
      <c r="PN101" s="46"/>
      <c r="PO101" s="46"/>
      <c r="PP101" s="46"/>
      <c r="PQ101" s="46"/>
      <c r="PR101" s="46"/>
      <c r="PS101" s="46"/>
      <c r="PT101" s="46"/>
      <c r="PU101" s="46"/>
      <c r="PV101" s="46"/>
      <c r="PW101" s="46"/>
      <c r="PX101" s="46"/>
      <c r="PY101" s="46"/>
      <c r="PZ101" s="46"/>
    </row>
    <row r="102" spans="1:442" s="51" customFormat="1" ht="13.5" x14ac:dyDescent="0.25">
      <c r="A102" s="40">
        <v>3082</v>
      </c>
      <c r="B102" s="41" t="s">
        <v>220</v>
      </c>
      <c r="C102" s="49">
        <v>286853.66440000001</v>
      </c>
      <c r="D102" s="42">
        <v>2.5326E-4</v>
      </c>
      <c r="E102" s="42">
        <v>2.4417999999999998E-4</v>
      </c>
      <c r="F102" s="43">
        <v>2934631</v>
      </c>
      <c r="G102" s="44">
        <v>3432109</v>
      </c>
      <c r="H102" s="45">
        <v>2522287</v>
      </c>
      <c r="I102" s="43">
        <v>262768</v>
      </c>
      <c r="J102" s="44">
        <v>101937.90876548857</v>
      </c>
      <c r="K102" s="44">
        <v>364705.90876548854</v>
      </c>
      <c r="L102" s="44">
        <v>-75978</v>
      </c>
      <c r="M102" s="45">
        <v>288727.90876548854</v>
      </c>
      <c r="N102" s="43">
        <v>49885</v>
      </c>
      <c r="O102" s="44">
        <v>0</v>
      </c>
      <c r="P102" s="44">
        <v>16466</v>
      </c>
      <c r="Q102" s="44">
        <v>68529.36874427009</v>
      </c>
      <c r="R102" s="45">
        <v>134880.36874427009</v>
      </c>
      <c r="S102" s="43">
        <v>0</v>
      </c>
      <c r="T102" s="44">
        <v>0</v>
      </c>
      <c r="U102" s="44">
        <v>80035</v>
      </c>
      <c r="V102" s="44">
        <v>0</v>
      </c>
      <c r="W102" s="50">
        <v>80035</v>
      </c>
      <c r="X102" s="43">
        <v>111654.36874427009</v>
      </c>
      <c r="Y102" s="44">
        <v>-23226</v>
      </c>
      <c r="Z102" s="44">
        <v>-20718</v>
      </c>
      <c r="AA102" s="44">
        <v>-12865</v>
      </c>
      <c r="AB102" s="44">
        <v>0</v>
      </c>
      <c r="AC102" s="45">
        <v>0</v>
      </c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  <c r="EZ102" s="46"/>
      <c r="FA102" s="46"/>
      <c r="FB102" s="46"/>
      <c r="FC102" s="46"/>
      <c r="FD102" s="46"/>
      <c r="FE102" s="46"/>
      <c r="FF102" s="46"/>
      <c r="FG102" s="46"/>
      <c r="FH102" s="46"/>
      <c r="FI102" s="46"/>
      <c r="FJ102" s="46"/>
      <c r="FK102" s="46"/>
      <c r="FL102" s="46"/>
      <c r="FM102" s="46"/>
      <c r="FN102" s="46"/>
      <c r="FO102" s="46"/>
      <c r="FP102" s="46"/>
      <c r="FQ102" s="46"/>
      <c r="FR102" s="46"/>
      <c r="FS102" s="46"/>
      <c r="FT102" s="46"/>
      <c r="FU102" s="46"/>
      <c r="FV102" s="46"/>
      <c r="FW102" s="46"/>
      <c r="FX102" s="46"/>
      <c r="FY102" s="46"/>
      <c r="FZ102" s="46"/>
      <c r="GA102" s="46"/>
      <c r="GB102" s="46"/>
      <c r="GC102" s="46"/>
      <c r="GD102" s="46"/>
      <c r="GE102" s="46"/>
      <c r="GF102" s="46"/>
      <c r="GG102" s="46"/>
      <c r="GH102" s="46"/>
      <c r="GI102" s="46"/>
      <c r="GJ102" s="46"/>
      <c r="GK102" s="46"/>
      <c r="GL102" s="46"/>
      <c r="GM102" s="46"/>
      <c r="GN102" s="46"/>
      <c r="GO102" s="46"/>
      <c r="GP102" s="46"/>
      <c r="GQ102" s="46"/>
      <c r="GR102" s="46"/>
      <c r="GS102" s="46"/>
      <c r="GT102" s="46"/>
      <c r="GU102" s="46"/>
      <c r="GV102" s="46"/>
      <c r="GW102" s="46"/>
      <c r="GX102" s="46"/>
      <c r="GY102" s="46"/>
      <c r="GZ102" s="46"/>
      <c r="HA102" s="46"/>
      <c r="HB102" s="46"/>
      <c r="HC102" s="46"/>
      <c r="HD102" s="46"/>
      <c r="HE102" s="46"/>
      <c r="HF102" s="46"/>
      <c r="HG102" s="46"/>
      <c r="HH102" s="46"/>
      <c r="HI102" s="46"/>
      <c r="HJ102" s="46"/>
      <c r="HK102" s="46"/>
      <c r="HL102" s="46"/>
      <c r="HM102" s="46"/>
      <c r="HN102" s="46"/>
      <c r="HO102" s="46"/>
      <c r="HP102" s="46"/>
      <c r="HQ102" s="46"/>
      <c r="HR102" s="46"/>
      <c r="HS102" s="46"/>
      <c r="HT102" s="46"/>
      <c r="HU102" s="46"/>
      <c r="HV102" s="46"/>
      <c r="HW102" s="46"/>
      <c r="HX102" s="46"/>
      <c r="HY102" s="46"/>
      <c r="HZ102" s="46"/>
      <c r="IA102" s="46"/>
      <c r="IB102" s="46"/>
      <c r="IC102" s="46"/>
      <c r="ID102" s="46"/>
      <c r="IE102" s="46"/>
      <c r="IF102" s="46"/>
      <c r="IG102" s="46"/>
      <c r="IH102" s="46"/>
      <c r="II102" s="46"/>
      <c r="IJ102" s="46"/>
      <c r="IK102" s="46"/>
      <c r="IL102" s="46"/>
      <c r="IM102" s="46"/>
      <c r="IN102" s="46"/>
      <c r="IO102" s="46"/>
      <c r="IP102" s="46"/>
      <c r="IQ102" s="46"/>
      <c r="IR102" s="46"/>
      <c r="IS102" s="46"/>
      <c r="IT102" s="46"/>
      <c r="IU102" s="46"/>
      <c r="IV102" s="46"/>
      <c r="IW102" s="46"/>
      <c r="IX102" s="46"/>
      <c r="IY102" s="46"/>
      <c r="IZ102" s="46"/>
      <c r="JA102" s="46"/>
      <c r="JB102" s="46"/>
      <c r="JC102" s="46"/>
      <c r="JD102" s="46"/>
      <c r="JE102" s="46"/>
      <c r="JF102" s="46"/>
      <c r="JG102" s="46"/>
      <c r="JH102" s="46"/>
      <c r="JI102" s="46"/>
      <c r="JJ102" s="46"/>
      <c r="JK102" s="46"/>
      <c r="JL102" s="46"/>
      <c r="JM102" s="46"/>
      <c r="JN102" s="46"/>
      <c r="JO102" s="46"/>
      <c r="JP102" s="46"/>
      <c r="JQ102" s="46"/>
      <c r="JR102" s="46"/>
      <c r="JS102" s="46"/>
      <c r="JT102" s="46"/>
      <c r="JU102" s="46"/>
      <c r="JV102" s="46"/>
      <c r="JW102" s="46"/>
      <c r="JX102" s="46"/>
      <c r="JY102" s="46"/>
      <c r="JZ102" s="46"/>
      <c r="KA102" s="46"/>
      <c r="KB102" s="46"/>
      <c r="KC102" s="46"/>
      <c r="KD102" s="46"/>
      <c r="KE102" s="46"/>
      <c r="KF102" s="46"/>
      <c r="KG102" s="46"/>
      <c r="KH102" s="46"/>
      <c r="KI102" s="46"/>
      <c r="KJ102" s="46"/>
      <c r="KK102" s="46"/>
      <c r="KL102" s="46"/>
      <c r="KM102" s="46"/>
      <c r="KN102" s="46"/>
      <c r="KO102" s="46"/>
      <c r="KP102" s="46"/>
      <c r="KQ102" s="46"/>
      <c r="KR102" s="46"/>
      <c r="KS102" s="46"/>
      <c r="KT102" s="46"/>
      <c r="KU102" s="46"/>
      <c r="KV102" s="46"/>
      <c r="KW102" s="46"/>
      <c r="KX102" s="46"/>
      <c r="KY102" s="46"/>
      <c r="KZ102" s="46"/>
      <c r="LA102" s="46"/>
      <c r="LB102" s="46"/>
      <c r="LC102" s="46"/>
      <c r="LD102" s="46"/>
      <c r="LE102" s="46"/>
      <c r="LF102" s="46"/>
      <c r="LG102" s="46"/>
      <c r="LH102" s="46"/>
      <c r="LI102" s="46"/>
      <c r="LJ102" s="46"/>
      <c r="LK102" s="46"/>
      <c r="LL102" s="46"/>
      <c r="LM102" s="46"/>
      <c r="LN102" s="46"/>
      <c r="LO102" s="46"/>
      <c r="LP102" s="46"/>
      <c r="LQ102" s="46"/>
      <c r="LR102" s="46"/>
      <c r="LS102" s="46"/>
      <c r="LT102" s="46"/>
      <c r="LU102" s="46"/>
      <c r="LV102" s="46"/>
      <c r="LW102" s="46"/>
      <c r="LX102" s="46"/>
      <c r="LY102" s="46"/>
      <c r="LZ102" s="46"/>
      <c r="MA102" s="46"/>
      <c r="MB102" s="46"/>
      <c r="MC102" s="46"/>
      <c r="MD102" s="46"/>
      <c r="ME102" s="46"/>
      <c r="MF102" s="46"/>
      <c r="MG102" s="46"/>
      <c r="MH102" s="46"/>
      <c r="MI102" s="46"/>
      <c r="MJ102" s="46"/>
      <c r="MK102" s="46"/>
      <c r="ML102" s="46"/>
      <c r="MM102" s="46"/>
      <c r="MN102" s="46"/>
      <c r="MO102" s="46"/>
      <c r="MP102" s="46"/>
      <c r="MQ102" s="46"/>
      <c r="MR102" s="46"/>
      <c r="MS102" s="46"/>
      <c r="MT102" s="46"/>
      <c r="MU102" s="46"/>
      <c r="MV102" s="46"/>
      <c r="MW102" s="46"/>
      <c r="MX102" s="46"/>
      <c r="MY102" s="46"/>
      <c r="MZ102" s="46"/>
      <c r="NA102" s="46"/>
      <c r="NB102" s="46"/>
      <c r="NC102" s="46"/>
      <c r="ND102" s="46"/>
      <c r="NE102" s="46"/>
      <c r="NF102" s="46"/>
      <c r="NG102" s="46"/>
      <c r="NH102" s="46"/>
      <c r="NI102" s="46"/>
      <c r="NJ102" s="46"/>
      <c r="NK102" s="46"/>
      <c r="NL102" s="46"/>
      <c r="NM102" s="46"/>
      <c r="NN102" s="46"/>
      <c r="NO102" s="46"/>
      <c r="NP102" s="46"/>
      <c r="NQ102" s="46"/>
      <c r="NR102" s="46"/>
      <c r="NS102" s="46"/>
      <c r="NT102" s="46"/>
      <c r="NU102" s="46"/>
      <c r="NV102" s="46"/>
      <c r="NW102" s="46"/>
      <c r="NX102" s="46"/>
      <c r="NY102" s="46"/>
      <c r="NZ102" s="46"/>
      <c r="OA102" s="46"/>
      <c r="OB102" s="46"/>
      <c r="OC102" s="46"/>
      <c r="OD102" s="46"/>
      <c r="OE102" s="46"/>
      <c r="OF102" s="46"/>
      <c r="OG102" s="46"/>
      <c r="OH102" s="46"/>
      <c r="OI102" s="46"/>
      <c r="OJ102" s="46"/>
      <c r="OK102" s="46"/>
      <c r="OL102" s="46"/>
      <c r="OM102" s="46"/>
      <c r="ON102" s="46"/>
      <c r="OO102" s="46"/>
      <c r="OP102" s="46"/>
      <c r="OQ102" s="46"/>
      <c r="OR102" s="46"/>
      <c r="OS102" s="46"/>
      <c r="OT102" s="46"/>
      <c r="OU102" s="46"/>
      <c r="OV102" s="46"/>
      <c r="OW102" s="46"/>
      <c r="OX102" s="46"/>
      <c r="OY102" s="46"/>
      <c r="OZ102" s="46"/>
      <c r="PA102" s="46"/>
      <c r="PB102" s="46"/>
      <c r="PC102" s="46"/>
      <c r="PD102" s="46"/>
      <c r="PE102" s="46"/>
      <c r="PF102" s="46"/>
      <c r="PG102" s="46"/>
      <c r="PH102" s="46"/>
      <c r="PI102" s="46"/>
      <c r="PJ102" s="46"/>
      <c r="PK102" s="46"/>
      <c r="PL102" s="46"/>
      <c r="PM102" s="46"/>
      <c r="PN102" s="46"/>
      <c r="PO102" s="46"/>
      <c r="PP102" s="46"/>
      <c r="PQ102" s="46"/>
      <c r="PR102" s="46"/>
      <c r="PS102" s="46"/>
      <c r="PT102" s="46"/>
      <c r="PU102" s="46"/>
      <c r="PV102" s="46"/>
      <c r="PW102" s="46"/>
      <c r="PX102" s="46"/>
      <c r="PY102" s="46"/>
      <c r="PZ102" s="46"/>
    </row>
    <row r="103" spans="1:442" s="51" customFormat="1" ht="13.5" x14ac:dyDescent="0.25">
      <c r="A103" s="40">
        <v>3083</v>
      </c>
      <c r="B103" s="41" t="s">
        <v>221</v>
      </c>
      <c r="C103" s="49">
        <v>418292.06880000001</v>
      </c>
      <c r="D103" s="42">
        <v>3.656E-4</v>
      </c>
      <c r="E103" s="42">
        <v>3.6979999999999999E-4</v>
      </c>
      <c r="F103" s="43">
        <v>4236362</v>
      </c>
      <c r="G103" s="44">
        <v>4954509</v>
      </c>
      <c r="H103" s="45">
        <v>3641112</v>
      </c>
      <c r="I103" s="43">
        <v>379325</v>
      </c>
      <c r="J103" s="44">
        <v>-84869.435389655424</v>
      </c>
      <c r="K103" s="44">
        <v>294455.56461034459</v>
      </c>
      <c r="L103" s="44">
        <v>-109680</v>
      </c>
      <c r="M103" s="45">
        <v>184775.56461034459</v>
      </c>
      <c r="N103" s="43">
        <v>72012</v>
      </c>
      <c r="O103" s="44">
        <v>0</v>
      </c>
      <c r="P103" s="44">
        <v>23770</v>
      </c>
      <c r="Q103" s="44">
        <v>0</v>
      </c>
      <c r="R103" s="45">
        <v>95782</v>
      </c>
      <c r="S103" s="43">
        <v>0</v>
      </c>
      <c r="T103" s="44">
        <v>0</v>
      </c>
      <c r="U103" s="44">
        <v>115537</v>
      </c>
      <c r="V103" s="44">
        <v>2152.4535547999585</v>
      </c>
      <c r="W103" s="50">
        <v>117689.45355479995</v>
      </c>
      <c r="X103" s="43">
        <v>60101.546445200045</v>
      </c>
      <c r="Y103" s="44">
        <v>-33528</v>
      </c>
      <c r="Z103" s="44">
        <v>-29908</v>
      </c>
      <c r="AA103" s="44">
        <v>-18573</v>
      </c>
      <c r="AB103" s="44">
        <v>0</v>
      </c>
      <c r="AC103" s="45">
        <v>0</v>
      </c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  <c r="FI103" s="46"/>
      <c r="FJ103" s="46"/>
      <c r="FK103" s="46"/>
      <c r="FL103" s="46"/>
      <c r="FM103" s="46"/>
      <c r="FN103" s="46"/>
      <c r="FO103" s="46"/>
      <c r="FP103" s="46"/>
      <c r="FQ103" s="46"/>
      <c r="FR103" s="46"/>
      <c r="FS103" s="46"/>
      <c r="FT103" s="46"/>
      <c r="FU103" s="46"/>
      <c r="FV103" s="46"/>
      <c r="FW103" s="46"/>
      <c r="FX103" s="46"/>
      <c r="FY103" s="46"/>
      <c r="FZ103" s="46"/>
      <c r="GA103" s="46"/>
      <c r="GB103" s="46"/>
      <c r="GC103" s="46"/>
      <c r="GD103" s="46"/>
      <c r="GE103" s="46"/>
      <c r="GF103" s="46"/>
      <c r="GG103" s="46"/>
      <c r="GH103" s="46"/>
      <c r="GI103" s="46"/>
      <c r="GJ103" s="46"/>
      <c r="GK103" s="46"/>
      <c r="GL103" s="46"/>
      <c r="GM103" s="46"/>
      <c r="GN103" s="46"/>
      <c r="GO103" s="46"/>
      <c r="GP103" s="46"/>
      <c r="GQ103" s="46"/>
      <c r="GR103" s="46"/>
      <c r="GS103" s="46"/>
      <c r="GT103" s="46"/>
      <c r="GU103" s="46"/>
      <c r="GV103" s="46"/>
      <c r="GW103" s="46"/>
      <c r="GX103" s="46"/>
      <c r="GY103" s="46"/>
      <c r="GZ103" s="46"/>
      <c r="HA103" s="46"/>
      <c r="HB103" s="46"/>
      <c r="HC103" s="46"/>
      <c r="HD103" s="46"/>
      <c r="HE103" s="46"/>
      <c r="HF103" s="46"/>
      <c r="HG103" s="46"/>
      <c r="HH103" s="46"/>
      <c r="HI103" s="46"/>
      <c r="HJ103" s="46"/>
      <c r="HK103" s="46"/>
      <c r="HL103" s="46"/>
      <c r="HM103" s="46"/>
      <c r="HN103" s="46"/>
      <c r="HO103" s="46"/>
      <c r="HP103" s="46"/>
      <c r="HQ103" s="46"/>
      <c r="HR103" s="46"/>
      <c r="HS103" s="46"/>
      <c r="HT103" s="46"/>
      <c r="HU103" s="46"/>
      <c r="HV103" s="46"/>
      <c r="HW103" s="46"/>
      <c r="HX103" s="46"/>
      <c r="HY103" s="46"/>
      <c r="HZ103" s="46"/>
      <c r="IA103" s="46"/>
      <c r="IB103" s="46"/>
      <c r="IC103" s="46"/>
      <c r="ID103" s="46"/>
      <c r="IE103" s="46"/>
      <c r="IF103" s="46"/>
      <c r="IG103" s="46"/>
      <c r="IH103" s="46"/>
      <c r="II103" s="46"/>
      <c r="IJ103" s="46"/>
      <c r="IK103" s="46"/>
      <c r="IL103" s="46"/>
      <c r="IM103" s="46"/>
      <c r="IN103" s="46"/>
      <c r="IO103" s="46"/>
      <c r="IP103" s="46"/>
      <c r="IQ103" s="46"/>
      <c r="IR103" s="46"/>
      <c r="IS103" s="46"/>
      <c r="IT103" s="46"/>
      <c r="IU103" s="46"/>
      <c r="IV103" s="46"/>
      <c r="IW103" s="46"/>
      <c r="IX103" s="46"/>
      <c r="IY103" s="46"/>
      <c r="IZ103" s="46"/>
      <c r="JA103" s="46"/>
      <c r="JB103" s="46"/>
      <c r="JC103" s="46"/>
      <c r="JD103" s="46"/>
      <c r="JE103" s="46"/>
      <c r="JF103" s="46"/>
      <c r="JG103" s="46"/>
      <c r="JH103" s="46"/>
      <c r="JI103" s="46"/>
      <c r="JJ103" s="46"/>
      <c r="JK103" s="46"/>
      <c r="JL103" s="46"/>
      <c r="JM103" s="46"/>
      <c r="JN103" s="46"/>
      <c r="JO103" s="46"/>
      <c r="JP103" s="46"/>
      <c r="JQ103" s="46"/>
      <c r="JR103" s="46"/>
      <c r="JS103" s="46"/>
      <c r="JT103" s="46"/>
      <c r="JU103" s="46"/>
      <c r="JV103" s="46"/>
      <c r="JW103" s="46"/>
      <c r="JX103" s="46"/>
      <c r="JY103" s="46"/>
      <c r="JZ103" s="46"/>
      <c r="KA103" s="46"/>
      <c r="KB103" s="46"/>
      <c r="KC103" s="46"/>
      <c r="KD103" s="46"/>
      <c r="KE103" s="46"/>
      <c r="KF103" s="46"/>
      <c r="KG103" s="46"/>
      <c r="KH103" s="46"/>
      <c r="KI103" s="46"/>
      <c r="KJ103" s="46"/>
      <c r="KK103" s="46"/>
      <c r="KL103" s="46"/>
      <c r="KM103" s="46"/>
      <c r="KN103" s="46"/>
      <c r="KO103" s="46"/>
      <c r="KP103" s="46"/>
      <c r="KQ103" s="46"/>
      <c r="KR103" s="46"/>
      <c r="KS103" s="46"/>
      <c r="KT103" s="46"/>
      <c r="KU103" s="46"/>
      <c r="KV103" s="46"/>
      <c r="KW103" s="46"/>
      <c r="KX103" s="46"/>
      <c r="KY103" s="46"/>
      <c r="KZ103" s="46"/>
      <c r="LA103" s="46"/>
      <c r="LB103" s="46"/>
      <c r="LC103" s="46"/>
      <c r="LD103" s="46"/>
      <c r="LE103" s="46"/>
      <c r="LF103" s="46"/>
      <c r="LG103" s="46"/>
      <c r="LH103" s="46"/>
      <c r="LI103" s="46"/>
      <c r="LJ103" s="46"/>
      <c r="LK103" s="46"/>
      <c r="LL103" s="46"/>
      <c r="LM103" s="46"/>
      <c r="LN103" s="46"/>
      <c r="LO103" s="46"/>
      <c r="LP103" s="46"/>
      <c r="LQ103" s="46"/>
      <c r="LR103" s="46"/>
      <c r="LS103" s="46"/>
      <c r="LT103" s="46"/>
      <c r="LU103" s="46"/>
      <c r="LV103" s="46"/>
      <c r="LW103" s="46"/>
      <c r="LX103" s="46"/>
      <c r="LY103" s="46"/>
      <c r="LZ103" s="46"/>
      <c r="MA103" s="46"/>
      <c r="MB103" s="46"/>
      <c r="MC103" s="46"/>
      <c r="MD103" s="46"/>
      <c r="ME103" s="46"/>
      <c r="MF103" s="46"/>
      <c r="MG103" s="46"/>
      <c r="MH103" s="46"/>
      <c r="MI103" s="46"/>
      <c r="MJ103" s="46"/>
      <c r="MK103" s="46"/>
      <c r="ML103" s="46"/>
      <c r="MM103" s="46"/>
      <c r="MN103" s="46"/>
      <c r="MO103" s="46"/>
      <c r="MP103" s="46"/>
      <c r="MQ103" s="46"/>
      <c r="MR103" s="46"/>
      <c r="MS103" s="46"/>
      <c r="MT103" s="46"/>
      <c r="MU103" s="46"/>
      <c r="MV103" s="46"/>
      <c r="MW103" s="46"/>
      <c r="MX103" s="46"/>
      <c r="MY103" s="46"/>
      <c r="MZ103" s="46"/>
      <c r="NA103" s="46"/>
      <c r="NB103" s="46"/>
      <c r="NC103" s="46"/>
      <c r="ND103" s="46"/>
      <c r="NE103" s="46"/>
      <c r="NF103" s="46"/>
      <c r="NG103" s="46"/>
      <c r="NH103" s="46"/>
      <c r="NI103" s="46"/>
      <c r="NJ103" s="46"/>
      <c r="NK103" s="46"/>
      <c r="NL103" s="46"/>
      <c r="NM103" s="46"/>
      <c r="NN103" s="46"/>
      <c r="NO103" s="46"/>
      <c r="NP103" s="46"/>
      <c r="NQ103" s="46"/>
      <c r="NR103" s="46"/>
      <c r="NS103" s="46"/>
      <c r="NT103" s="46"/>
      <c r="NU103" s="46"/>
      <c r="NV103" s="46"/>
      <c r="NW103" s="46"/>
      <c r="NX103" s="46"/>
      <c r="NY103" s="46"/>
      <c r="NZ103" s="46"/>
      <c r="OA103" s="46"/>
      <c r="OB103" s="46"/>
      <c r="OC103" s="46"/>
      <c r="OD103" s="46"/>
      <c r="OE103" s="46"/>
      <c r="OF103" s="46"/>
      <c r="OG103" s="46"/>
      <c r="OH103" s="46"/>
      <c r="OI103" s="46"/>
      <c r="OJ103" s="46"/>
      <c r="OK103" s="46"/>
      <c r="OL103" s="46"/>
      <c r="OM103" s="46"/>
      <c r="ON103" s="46"/>
      <c r="OO103" s="46"/>
      <c r="OP103" s="46"/>
      <c r="OQ103" s="46"/>
      <c r="OR103" s="46"/>
      <c r="OS103" s="46"/>
      <c r="OT103" s="46"/>
      <c r="OU103" s="46"/>
      <c r="OV103" s="46"/>
      <c r="OW103" s="46"/>
      <c r="OX103" s="46"/>
      <c r="OY103" s="46"/>
      <c r="OZ103" s="46"/>
      <c r="PA103" s="46"/>
      <c r="PB103" s="46"/>
      <c r="PC103" s="46"/>
      <c r="PD103" s="46"/>
      <c r="PE103" s="46"/>
      <c r="PF103" s="46"/>
      <c r="PG103" s="46"/>
      <c r="PH103" s="46"/>
      <c r="PI103" s="46"/>
      <c r="PJ103" s="46"/>
      <c r="PK103" s="46"/>
      <c r="PL103" s="46"/>
      <c r="PM103" s="46"/>
      <c r="PN103" s="46"/>
      <c r="PO103" s="46"/>
      <c r="PP103" s="46"/>
      <c r="PQ103" s="46"/>
      <c r="PR103" s="46"/>
      <c r="PS103" s="46"/>
      <c r="PT103" s="46"/>
      <c r="PU103" s="46"/>
      <c r="PV103" s="46"/>
      <c r="PW103" s="46"/>
      <c r="PX103" s="46"/>
      <c r="PY103" s="46"/>
      <c r="PZ103" s="46"/>
    </row>
    <row r="104" spans="1:442" s="51" customFormat="1" ht="13.5" x14ac:dyDescent="0.25">
      <c r="A104" s="40">
        <v>3084</v>
      </c>
      <c r="B104" s="41" t="s">
        <v>222</v>
      </c>
      <c r="C104" s="49">
        <v>277558.43800000002</v>
      </c>
      <c r="D104" s="42">
        <v>2.4194E-4</v>
      </c>
      <c r="E104" s="42">
        <v>2.4666999999999999E-4</v>
      </c>
      <c r="F104" s="43">
        <v>2803461</v>
      </c>
      <c r="G104" s="44">
        <v>3278703</v>
      </c>
      <c r="H104" s="45">
        <v>2409548</v>
      </c>
      <c r="I104" s="43">
        <v>251023</v>
      </c>
      <c r="J104" s="44">
        <v>-37468.887963461893</v>
      </c>
      <c r="K104" s="44">
        <v>213554.11203653811</v>
      </c>
      <c r="L104" s="44">
        <v>-72582</v>
      </c>
      <c r="M104" s="45">
        <v>140972.11203653811</v>
      </c>
      <c r="N104" s="43">
        <v>47655</v>
      </c>
      <c r="O104" s="44">
        <v>0</v>
      </c>
      <c r="P104" s="44">
        <v>15730</v>
      </c>
      <c r="Q104" s="44">
        <v>0</v>
      </c>
      <c r="R104" s="45">
        <v>63385</v>
      </c>
      <c r="S104" s="43">
        <v>0</v>
      </c>
      <c r="T104" s="44">
        <v>0</v>
      </c>
      <c r="U104" s="44">
        <v>76458</v>
      </c>
      <c r="V104" s="44">
        <v>12678.344277869935</v>
      </c>
      <c r="W104" s="50">
        <v>89136.344277869939</v>
      </c>
      <c r="X104" s="43">
        <v>28519.655722130065</v>
      </c>
      <c r="Y104" s="44">
        <v>-22187</v>
      </c>
      <c r="Z104" s="44">
        <v>-19792</v>
      </c>
      <c r="AA104" s="44">
        <v>-12292.000000000004</v>
      </c>
      <c r="AB104" s="44">
        <v>0</v>
      </c>
      <c r="AC104" s="45">
        <v>0</v>
      </c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/>
      <c r="FA104" s="46"/>
      <c r="FB104" s="46"/>
      <c r="FC104" s="46"/>
      <c r="FD104" s="46"/>
      <c r="FE104" s="46"/>
      <c r="FF104" s="46"/>
      <c r="FG104" s="46"/>
      <c r="FH104" s="46"/>
      <c r="FI104" s="46"/>
      <c r="FJ104" s="46"/>
      <c r="FK104" s="46"/>
      <c r="FL104" s="46"/>
      <c r="FM104" s="46"/>
      <c r="FN104" s="46"/>
      <c r="FO104" s="46"/>
      <c r="FP104" s="46"/>
      <c r="FQ104" s="46"/>
      <c r="FR104" s="46"/>
      <c r="FS104" s="46"/>
      <c r="FT104" s="46"/>
      <c r="FU104" s="46"/>
      <c r="FV104" s="46"/>
      <c r="FW104" s="46"/>
      <c r="FX104" s="46"/>
      <c r="FY104" s="46"/>
      <c r="FZ104" s="46"/>
      <c r="GA104" s="46"/>
      <c r="GB104" s="46"/>
      <c r="GC104" s="46"/>
      <c r="GD104" s="46"/>
      <c r="GE104" s="46"/>
      <c r="GF104" s="46"/>
      <c r="GG104" s="46"/>
      <c r="GH104" s="46"/>
      <c r="GI104" s="46"/>
      <c r="GJ104" s="46"/>
      <c r="GK104" s="46"/>
      <c r="GL104" s="46"/>
      <c r="GM104" s="46"/>
      <c r="GN104" s="46"/>
      <c r="GO104" s="46"/>
      <c r="GP104" s="46"/>
      <c r="GQ104" s="46"/>
      <c r="GR104" s="46"/>
      <c r="GS104" s="46"/>
      <c r="GT104" s="46"/>
      <c r="GU104" s="46"/>
      <c r="GV104" s="46"/>
      <c r="GW104" s="46"/>
      <c r="GX104" s="46"/>
      <c r="GY104" s="46"/>
      <c r="GZ104" s="46"/>
      <c r="HA104" s="46"/>
      <c r="HB104" s="46"/>
      <c r="HC104" s="46"/>
      <c r="HD104" s="46"/>
      <c r="HE104" s="46"/>
      <c r="HF104" s="46"/>
      <c r="HG104" s="46"/>
      <c r="HH104" s="46"/>
      <c r="HI104" s="46"/>
      <c r="HJ104" s="46"/>
      <c r="HK104" s="46"/>
      <c r="HL104" s="46"/>
      <c r="HM104" s="46"/>
      <c r="HN104" s="46"/>
      <c r="HO104" s="46"/>
      <c r="HP104" s="46"/>
      <c r="HQ104" s="46"/>
      <c r="HR104" s="46"/>
      <c r="HS104" s="46"/>
      <c r="HT104" s="46"/>
      <c r="HU104" s="46"/>
      <c r="HV104" s="46"/>
      <c r="HW104" s="46"/>
      <c r="HX104" s="46"/>
      <c r="HY104" s="46"/>
      <c r="HZ104" s="46"/>
      <c r="IA104" s="46"/>
      <c r="IB104" s="46"/>
      <c r="IC104" s="46"/>
      <c r="ID104" s="46"/>
      <c r="IE104" s="46"/>
      <c r="IF104" s="46"/>
      <c r="IG104" s="46"/>
      <c r="IH104" s="46"/>
      <c r="II104" s="46"/>
      <c r="IJ104" s="46"/>
      <c r="IK104" s="46"/>
      <c r="IL104" s="46"/>
      <c r="IM104" s="46"/>
      <c r="IN104" s="46"/>
      <c r="IO104" s="46"/>
      <c r="IP104" s="46"/>
      <c r="IQ104" s="46"/>
      <c r="IR104" s="46"/>
      <c r="IS104" s="46"/>
      <c r="IT104" s="46"/>
      <c r="IU104" s="46"/>
      <c r="IV104" s="46"/>
      <c r="IW104" s="46"/>
      <c r="IX104" s="46"/>
      <c r="IY104" s="46"/>
      <c r="IZ104" s="46"/>
      <c r="JA104" s="46"/>
      <c r="JB104" s="46"/>
      <c r="JC104" s="46"/>
      <c r="JD104" s="46"/>
      <c r="JE104" s="46"/>
      <c r="JF104" s="46"/>
      <c r="JG104" s="46"/>
      <c r="JH104" s="46"/>
      <c r="JI104" s="46"/>
      <c r="JJ104" s="46"/>
      <c r="JK104" s="46"/>
      <c r="JL104" s="46"/>
      <c r="JM104" s="46"/>
      <c r="JN104" s="46"/>
      <c r="JO104" s="46"/>
      <c r="JP104" s="46"/>
      <c r="JQ104" s="46"/>
      <c r="JR104" s="46"/>
      <c r="JS104" s="46"/>
      <c r="JT104" s="46"/>
      <c r="JU104" s="46"/>
      <c r="JV104" s="46"/>
      <c r="JW104" s="46"/>
      <c r="JX104" s="46"/>
      <c r="JY104" s="46"/>
      <c r="JZ104" s="46"/>
      <c r="KA104" s="46"/>
      <c r="KB104" s="46"/>
      <c r="KC104" s="46"/>
      <c r="KD104" s="46"/>
      <c r="KE104" s="46"/>
      <c r="KF104" s="46"/>
      <c r="KG104" s="46"/>
      <c r="KH104" s="46"/>
      <c r="KI104" s="46"/>
      <c r="KJ104" s="46"/>
      <c r="KK104" s="46"/>
      <c r="KL104" s="46"/>
      <c r="KM104" s="46"/>
      <c r="KN104" s="46"/>
      <c r="KO104" s="46"/>
      <c r="KP104" s="46"/>
      <c r="KQ104" s="46"/>
      <c r="KR104" s="46"/>
      <c r="KS104" s="46"/>
      <c r="KT104" s="46"/>
      <c r="KU104" s="46"/>
      <c r="KV104" s="46"/>
      <c r="KW104" s="46"/>
      <c r="KX104" s="46"/>
      <c r="KY104" s="46"/>
      <c r="KZ104" s="46"/>
      <c r="LA104" s="46"/>
      <c r="LB104" s="46"/>
      <c r="LC104" s="46"/>
      <c r="LD104" s="46"/>
      <c r="LE104" s="46"/>
      <c r="LF104" s="46"/>
      <c r="LG104" s="46"/>
      <c r="LH104" s="46"/>
      <c r="LI104" s="46"/>
      <c r="LJ104" s="46"/>
      <c r="LK104" s="46"/>
      <c r="LL104" s="46"/>
      <c r="LM104" s="46"/>
      <c r="LN104" s="46"/>
      <c r="LO104" s="46"/>
      <c r="LP104" s="46"/>
      <c r="LQ104" s="46"/>
      <c r="LR104" s="46"/>
      <c r="LS104" s="46"/>
      <c r="LT104" s="46"/>
      <c r="LU104" s="46"/>
      <c r="LV104" s="46"/>
      <c r="LW104" s="46"/>
      <c r="LX104" s="46"/>
      <c r="LY104" s="46"/>
      <c r="LZ104" s="46"/>
      <c r="MA104" s="46"/>
      <c r="MB104" s="46"/>
      <c r="MC104" s="46"/>
      <c r="MD104" s="46"/>
      <c r="ME104" s="46"/>
      <c r="MF104" s="46"/>
      <c r="MG104" s="46"/>
      <c r="MH104" s="46"/>
      <c r="MI104" s="46"/>
      <c r="MJ104" s="46"/>
      <c r="MK104" s="46"/>
      <c r="ML104" s="46"/>
      <c r="MM104" s="46"/>
      <c r="MN104" s="46"/>
      <c r="MO104" s="46"/>
      <c r="MP104" s="46"/>
      <c r="MQ104" s="46"/>
      <c r="MR104" s="46"/>
      <c r="MS104" s="46"/>
      <c r="MT104" s="46"/>
      <c r="MU104" s="46"/>
      <c r="MV104" s="46"/>
      <c r="MW104" s="46"/>
      <c r="MX104" s="46"/>
      <c r="MY104" s="46"/>
      <c r="MZ104" s="46"/>
      <c r="NA104" s="46"/>
      <c r="NB104" s="46"/>
      <c r="NC104" s="46"/>
      <c r="ND104" s="46"/>
      <c r="NE104" s="46"/>
      <c r="NF104" s="46"/>
      <c r="NG104" s="46"/>
      <c r="NH104" s="46"/>
      <c r="NI104" s="46"/>
      <c r="NJ104" s="46"/>
      <c r="NK104" s="46"/>
      <c r="NL104" s="46"/>
      <c r="NM104" s="46"/>
      <c r="NN104" s="46"/>
      <c r="NO104" s="46"/>
      <c r="NP104" s="46"/>
      <c r="NQ104" s="46"/>
      <c r="NR104" s="46"/>
      <c r="NS104" s="46"/>
      <c r="NT104" s="46"/>
      <c r="NU104" s="46"/>
      <c r="NV104" s="46"/>
      <c r="NW104" s="46"/>
      <c r="NX104" s="46"/>
      <c r="NY104" s="46"/>
      <c r="NZ104" s="46"/>
      <c r="OA104" s="46"/>
      <c r="OB104" s="46"/>
      <c r="OC104" s="46"/>
      <c r="OD104" s="46"/>
      <c r="OE104" s="46"/>
      <c r="OF104" s="46"/>
      <c r="OG104" s="46"/>
      <c r="OH104" s="46"/>
      <c r="OI104" s="46"/>
      <c r="OJ104" s="46"/>
      <c r="OK104" s="46"/>
      <c r="OL104" s="46"/>
      <c r="OM104" s="46"/>
      <c r="ON104" s="46"/>
      <c r="OO104" s="46"/>
      <c r="OP104" s="46"/>
      <c r="OQ104" s="46"/>
      <c r="OR104" s="46"/>
      <c r="OS104" s="46"/>
      <c r="OT104" s="46"/>
      <c r="OU104" s="46"/>
      <c r="OV104" s="46"/>
      <c r="OW104" s="46"/>
      <c r="OX104" s="46"/>
      <c r="OY104" s="46"/>
      <c r="OZ104" s="46"/>
      <c r="PA104" s="46"/>
      <c r="PB104" s="46"/>
      <c r="PC104" s="46"/>
      <c r="PD104" s="46"/>
      <c r="PE104" s="46"/>
      <c r="PF104" s="46"/>
      <c r="PG104" s="46"/>
      <c r="PH104" s="46"/>
      <c r="PI104" s="46"/>
      <c r="PJ104" s="46"/>
      <c r="PK104" s="46"/>
      <c r="PL104" s="46"/>
      <c r="PM104" s="46"/>
      <c r="PN104" s="46"/>
      <c r="PO104" s="46"/>
      <c r="PP104" s="46"/>
      <c r="PQ104" s="46"/>
      <c r="PR104" s="46"/>
      <c r="PS104" s="46"/>
      <c r="PT104" s="46"/>
      <c r="PU104" s="46"/>
      <c r="PV104" s="46"/>
      <c r="PW104" s="46"/>
      <c r="PX104" s="46"/>
      <c r="PY104" s="46"/>
      <c r="PZ104" s="46"/>
    </row>
    <row r="105" spans="1:442" s="51" customFormat="1" ht="13.5" x14ac:dyDescent="0.25">
      <c r="A105" s="40">
        <v>3085</v>
      </c>
      <c r="B105" s="41" t="s">
        <v>223</v>
      </c>
      <c r="C105" s="49">
        <v>648565.69280000008</v>
      </c>
      <c r="D105" s="42">
        <v>5.5685999999999995E-4</v>
      </c>
      <c r="E105" s="42">
        <v>5.6236999999999997E-4</v>
      </c>
      <c r="F105" s="43">
        <v>6452572</v>
      </c>
      <c r="G105" s="44">
        <v>7546411</v>
      </c>
      <c r="H105" s="45">
        <v>5545924</v>
      </c>
      <c r="I105" s="43">
        <v>577765</v>
      </c>
      <c r="J105" s="44">
        <v>-27163.297949975044</v>
      </c>
      <c r="K105" s="44">
        <v>550601.70205002499</v>
      </c>
      <c r="L105" s="44">
        <v>-167058</v>
      </c>
      <c r="M105" s="45">
        <v>383543.70205002499</v>
      </c>
      <c r="N105" s="43">
        <v>109685</v>
      </c>
      <c r="O105" s="44">
        <v>0</v>
      </c>
      <c r="P105" s="44">
        <v>36205</v>
      </c>
      <c r="Q105" s="44">
        <v>7734.5619555099402</v>
      </c>
      <c r="R105" s="45">
        <v>153624.56195550994</v>
      </c>
      <c r="S105" s="43">
        <v>0</v>
      </c>
      <c r="T105" s="44">
        <v>0</v>
      </c>
      <c r="U105" s="44">
        <v>175979</v>
      </c>
      <c r="V105" s="44">
        <v>0</v>
      </c>
      <c r="W105" s="50">
        <v>175979</v>
      </c>
      <c r="X105" s="43">
        <v>102556.56195550994</v>
      </c>
      <c r="Y105" s="44">
        <v>-51067</v>
      </c>
      <c r="Z105" s="44">
        <v>-45553</v>
      </c>
      <c r="AA105" s="44">
        <v>-28291</v>
      </c>
      <c r="AB105" s="44">
        <v>0</v>
      </c>
      <c r="AC105" s="45">
        <v>0</v>
      </c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/>
      <c r="FA105" s="46"/>
      <c r="FB105" s="46"/>
      <c r="FC105" s="46"/>
      <c r="FD105" s="46"/>
      <c r="FE105" s="46"/>
      <c r="FF105" s="46"/>
      <c r="FG105" s="46"/>
      <c r="FH105" s="46"/>
      <c r="FI105" s="46"/>
      <c r="FJ105" s="46"/>
      <c r="FK105" s="46"/>
      <c r="FL105" s="46"/>
      <c r="FM105" s="46"/>
      <c r="FN105" s="46"/>
      <c r="FO105" s="46"/>
      <c r="FP105" s="46"/>
      <c r="FQ105" s="46"/>
      <c r="FR105" s="46"/>
      <c r="FS105" s="46"/>
      <c r="FT105" s="46"/>
      <c r="FU105" s="46"/>
      <c r="FV105" s="46"/>
      <c r="FW105" s="46"/>
      <c r="FX105" s="46"/>
      <c r="FY105" s="46"/>
      <c r="FZ105" s="46"/>
      <c r="GA105" s="46"/>
      <c r="GB105" s="46"/>
      <c r="GC105" s="46"/>
      <c r="GD105" s="46"/>
      <c r="GE105" s="46"/>
      <c r="GF105" s="46"/>
      <c r="GG105" s="46"/>
      <c r="GH105" s="46"/>
      <c r="GI105" s="46"/>
      <c r="GJ105" s="46"/>
      <c r="GK105" s="46"/>
      <c r="GL105" s="46"/>
      <c r="GM105" s="46"/>
      <c r="GN105" s="46"/>
      <c r="GO105" s="46"/>
      <c r="GP105" s="46"/>
      <c r="GQ105" s="46"/>
      <c r="GR105" s="46"/>
      <c r="GS105" s="46"/>
      <c r="GT105" s="46"/>
      <c r="GU105" s="46"/>
      <c r="GV105" s="46"/>
      <c r="GW105" s="46"/>
      <c r="GX105" s="46"/>
      <c r="GY105" s="46"/>
      <c r="GZ105" s="46"/>
      <c r="HA105" s="46"/>
      <c r="HB105" s="46"/>
      <c r="HC105" s="46"/>
      <c r="HD105" s="46"/>
      <c r="HE105" s="46"/>
      <c r="HF105" s="46"/>
      <c r="HG105" s="46"/>
      <c r="HH105" s="46"/>
      <c r="HI105" s="46"/>
      <c r="HJ105" s="46"/>
      <c r="HK105" s="46"/>
      <c r="HL105" s="46"/>
      <c r="HM105" s="46"/>
      <c r="HN105" s="46"/>
      <c r="HO105" s="46"/>
      <c r="HP105" s="46"/>
      <c r="HQ105" s="46"/>
      <c r="HR105" s="46"/>
      <c r="HS105" s="46"/>
      <c r="HT105" s="46"/>
      <c r="HU105" s="46"/>
      <c r="HV105" s="46"/>
      <c r="HW105" s="46"/>
      <c r="HX105" s="46"/>
      <c r="HY105" s="46"/>
      <c r="HZ105" s="46"/>
      <c r="IA105" s="46"/>
      <c r="IB105" s="46"/>
      <c r="IC105" s="46"/>
      <c r="ID105" s="46"/>
      <c r="IE105" s="46"/>
      <c r="IF105" s="46"/>
      <c r="IG105" s="46"/>
      <c r="IH105" s="46"/>
      <c r="II105" s="46"/>
      <c r="IJ105" s="46"/>
      <c r="IK105" s="46"/>
      <c r="IL105" s="46"/>
      <c r="IM105" s="46"/>
      <c r="IN105" s="46"/>
      <c r="IO105" s="46"/>
      <c r="IP105" s="46"/>
      <c r="IQ105" s="46"/>
      <c r="IR105" s="46"/>
      <c r="IS105" s="46"/>
      <c r="IT105" s="46"/>
      <c r="IU105" s="46"/>
      <c r="IV105" s="46"/>
      <c r="IW105" s="46"/>
      <c r="IX105" s="46"/>
      <c r="IY105" s="46"/>
      <c r="IZ105" s="46"/>
      <c r="JA105" s="46"/>
      <c r="JB105" s="46"/>
      <c r="JC105" s="46"/>
      <c r="JD105" s="46"/>
      <c r="JE105" s="46"/>
      <c r="JF105" s="46"/>
      <c r="JG105" s="46"/>
      <c r="JH105" s="46"/>
      <c r="JI105" s="46"/>
      <c r="JJ105" s="46"/>
      <c r="JK105" s="46"/>
      <c r="JL105" s="46"/>
      <c r="JM105" s="46"/>
      <c r="JN105" s="46"/>
      <c r="JO105" s="46"/>
      <c r="JP105" s="46"/>
      <c r="JQ105" s="46"/>
      <c r="JR105" s="46"/>
      <c r="JS105" s="46"/>
      <c r="JT105" s="46"/>
      <c r="JU105" s="46"/>
      <c r="JV105" s="46"/>
      <c r="JW105" s="46"/>
      <c r="JX105" s="46"/>
      <c r="JY105" s="46"/>
      <c r="JZ105" s="46"/>
      <c r="KA105" s="46"/>
      <c r="KB105" s="46"/>
      <c r="KC105" s="46"/>
      <c r="KD105" s="46"/>
      <c r="KE105" s="46"/>
      <c r="KF105" s="46"/>
      <c r="KG105" s="46"/>
      <c r="KH105" s="46"/>
      <c r="KI105" s="46"/>
      <c r="KJ105" s="46"/>
      <c r="KK105" s="46"/>
      <c r="KL105" s="46"/>
      <c r="KM105" s="46"/>
      <c r="KN105" s="46"/>
      <c r="KO105" s="46"/>
      <c r="KP105" s="46"/>
      <c r="KQ105" s="46"/>
      <c r="KR105" s="46"/>
      <c r="KS105" s="46"/>
      <c r="KT105" s="46"/>
      <c r="KU105" s="46"/>
      <c r="KV105" s="46"/>
      <c r="KW105" s="46"/>
      <c r="KX105" s="46"/>
      <c r="KY105" s="46"/>
      <c r="KZ105" s="46"/>
      <c r="LA105" s="46"/>
      <c r="LB105" s="46"/>
      <c r="LC105" s="46"/>
      <c r="LD105" s="46"/>
      <c r="LE105" s="46"/>
      <c r="LF105" s="46"/>
      <c r="LG105" s="46"/>
      <c r="LH105" s="46"/>
      <c r="LI105" s="46"/>
      <c r="LJ105" s="46"/>
      <c r="LK105" s="46"/>
      <c r="LL105" s="46"/>
      <c r="LM105" s="46"/>
      <c r="LN105" s="46"/>
      <c r="LO105" s="46"/>
      <c r="LP105" s="46"/>
      <c r="LQ105" s="46"/>
      <c r="LR105" s="46"/>
      <c r="LS105" s="46"/>
      <c r="LT105" s="46"/>
      <c r="LU105" s="46"/>
      <c r="LV105" s="46"/>
      <c r="LW105" s="46"/>
      <c r="LX105" s="46"/>
      <c r="LY105" s="46"/>
      <c r="LZ105" s="46"/>
      <c r="MA105" s="46"/>
      <c r="MB105" s="46"/>
      <c r="MC105" s="46"/>
      <c r="MD105" s="46"/>
      <c r="ME105" s="46"/>
      <c r="MF105" s="46"/>
      <c r="MG105" s="46"/>
      <c r="MH105" s="46"/>
      <c r="MI105" s="46"/>
      <c r="MJ105" s="46"/>
      <c r="MK105" s="46"/>
      <c r="ML105" s="46"/>
      <c r="MM105" s="46"/>
      <c r="MN105" s="46"/>
      <c r="MO105" s="46"/>
      <c r="MP105" s="46"/>
      <c r="MQ105" s="46"/>
      <c r="MR105" s="46"/>
      <c r="MS105" s="46"/>
      <c r="MT105" s="46"/>
      <c r="MU105" s="46"/>
      <c r="MV105" s="46"/>
      <c r="MW105" s="46"/>
      <c r="MX105" s="46"/>
      <c r="MY105" s="46"/>
      <c r="MZ105" s="46"/>
      <c r="NA105" s="46"/>
      <c r="NB105" s="46"/>
      <c r="NC105" s="46"/>
      <c r="ND105" s="46"/>
      <c r="NE105" s="46"/>
      <c r="NF105" s="46"/>
      <c r="NG105" s="46"/>
      <c r="NH105" s="46"/>
      <c r="NI105" s="46"/>
      <c r="NJ105" s="46"/>
      <c r="NK105" s="46"/>
      <c r="NL105" s="46"/>
      <c r="NM105" s="46"/>
      <c r="NN105" s="46"/>
      <c r="NO105" s="46"/>
      <c r="NP105" s="46"/>
      <c r="NQ105" s="46"/>
      <c r="NR105" s="46"/>
      <c r="NS105" s="46"/>
      <c r="NT105" s="46"/>
      <c r="NU105" s="46"/>
      <c r="NV105" s="46"/>
      <c r="NW105" s="46"/>
      <c r="NX105" s="46"/>
      <c r="NY105" s="46"/>
      <c r="NZ105" s="46"/>
      <c r="OA105" s="46"/>
      <c r="OB105" s="46"/>
      <c r="OC105" s="46"/>
      <c r="OD105" s="46"/>
      <c r="OE105" s="46"/>
      <c r="OF105" s="46"/>
      <c r="OG105" s="46"/>
      <c r="OH105" s="46"/>
      <c r="OI105" s="46"/>
      <c r="OJ105" s="46"/>
      <c r="OK105" s="46"/>
      <c r="OL105" s="46"/>
      <c r="OM105" s="46"/>
      <c r="ON105" s="46"/>
      <c r="OO105" s="46"/>
      <c r="OP105" s="46"/>
      <c r="OQ105" s="46"/>
      <c r="OR105" s="46"/>
      <c r="OS105" s="46"/>
      <c r="OT105" s="46"/>
      <c r="OU105" s="46"/>
      <c r="OV105" s="46"/>
      <c r="OW105" s="46"/>
      <c r="OX105" s="46"/>
      <c r="OY105" s="46"/>
      <c r="OZ105" s="46"/>
      <c r="PA105" s="46"/>
      <c r="PB105" s="46"/>
      <c r="PC105" s="46"/>
      <c r="PD105" s="46"/>
      <c r="PE105" s="46"/>
      <c r="PF105" s="46"/>
      <c r="PG105" s="46"/>
      <c r="PH105" s="46"/>
      <c r="PI105" s="46"/>
      <c r="PJ105" s="46"/>
      <c r="PK105" s="46"/>
      <c r="PL105" s="46"/>
      <c r="PM105" s="46"/>
      <c r="PN105" s="46"/>
      <c r="PO105" s="46"/>
      <c r="PP105" s="46"/>
      <c r="PQ105" s="46"/>
      <c r="PR105" s="46"/>
      <c r="PS105" s="46"/>
      <c r="PT105" s="46"/>
      <c r="PU105" s="46"/>
      <c r="PV105" s="46"/>
      <c r="PW105" s="46"/>
      <c r="PX105" s="46"/>
      <c r="PY105" s="46"/>
      <c r="PZ105" s="46"/>
    </row>
    <row r="106" spans="1:442" s="51" customFormat="1" ht="13.5" x14ac:dyDescent="0.25">
      <c r="A106" s="40">
        <v>3086</v>
      </c>
      <c r="B106" s="41" t="s">
        <v>224</v>
      </c>
      <c r="C106" s="49">
        <v>324777.80680000002</v>
      </c>
      <c r="D106" s="42">
        <v>2.8507000000000001E-4</v>
      </c>
      <c r="E106" s="42">
        <v>2.7720000000000002E-4</v>
      </c>
      <c r="F106" s="43">
        <v>3303227</v>
      </c>
      <c r="G106" s="44">
        <v>3863189</v>
      </c>
      <c r="H106" s="45">
        <v>2839092</v>
      </c>
      <c r="I106" s="43">
        <v>295772</v>
      </c>
      <c r="J106" s="44">
        <v>101094.92444270678</v>
      </c>
      <c r="K106" s="44">
        <v>396866.92444270675</v>
      </c>
      <c r="L106" s="44">
        <v>-85521</v>
      </c>
      <c r="M106" s="45">
        <v>311345.92444270675</v>
      </c>
      <c r="N106" s="43">
        <v>56150</v>
      </c>
      <c r="O106" s="44">
        <v>0</v>
      </c>
      <c r="P106" s="44">
        <v>18534</v>
      </c>
      <c r="Q106" s="44">
        <v>64072.027407354959</v>
      </c>
      <c r="R106" s="45">
        <v>138756.02740735497</v>
      </c>
      <c r="S106" s="43">
        <v>0</v>
      </c>
      <c r="T106" s="44">
        <v>0</v>
      </c>
      <c r="U106" s="44">
        <v>90088</v>
      </c>
      <c r="V106" s="44">
        <v>0</v>
      </c>
      <c r="W106" s="50">
        <v>90088</v>
      </c>
      <c r="X106" s="43">
        <v>112614.02740735497</v>
      </c>
      <c r="Y106" s="44">
        <v>-26143</v>
      </c>
      <c r="Z106" s="44">
        <v>-23320</v>
      </c>
      <c r="AA106" s="44">
        <v>-14483</v>
      </c>
      <c r="AB106" s="44">
        <v>0</v>
      </c>
      <c r="AC106" s="45">
        <v>0</v>
      </c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/>
      <c r="FA106" s="46"/>
      <c r="FB106" s="46"/>
      <c r="FC106" s="46"/>
      <c r="FD106" s="46"/>
      <c r="FE106" s="46"/>
      <c r="FF106" s="46"/>
      <c r="FG106" s="46"/>
      <c r="FH106" s="46"/>
      <c r="FI106" s="46"/>
      <c r="FJ106" s="46"/>
      <c r="FK106" s="46"/>
      <c r="FL106" s="46"/>
      <c r="FM106" s="46"/>
      <c r="FN106" s="46"/>
      <c r="FO106" s="46"/>
      <c r="FP106" s="46"/>
      <c r="FQ106" s="46"/>
      <c r="FR106" s="46"/>
      <c r="FS106" s="46"/>
      <c r="FT106" s="46"/>
      <c r="FU106" s="46"/>
      <c r="FV106" s="46"/>
      <c r="FW106" s="46"/>
      <c r="FX106" s="46"/>
      <c r="FY106" s="46"/>
      <c r="FZ106" s="46"/>
      <c r="GA106" s="46"/>
      <c r="GB106" s="46"/>
      <c r="GC106" s="46"/>
      <c r="GD106" s="46"/>
      <c r="GE106" s="46"/>
      <c r="GF106" s="46"/>
      <c r="GG106" s="46"/>
      <c r="GH106" s="46"/>
      <c r="GI106" s="46"/>
      <c r="GJ106" s="46"/>
      <c r="GK106" s="46"/>
      <c r="GL106" s="46"/>
      <c r="GM106" s="46"/>
      <c r="GN106" s="46"/>
      <c r="GO106" s="46"/>
      <c r="GP106" s="46"/>
      <c r="GQ106" s="46"/>
      <c r="GR106" s="46"/>
      <c r="GS106" s="46"/>
      <c r="GT106" s="46"/>
      <c r="GU106" s="46"/>
      <c r="GV106" s="46"/>
      <c r="GW106" s="46"/>
      <c r="GX106" s="46"/>
      <c r="GY106" s="46"/>
      <c r="GZ106" s="46"/>
      <c r="HA106" s="46"/>
      <c r="HB106" s="46"/>
      <c r="HC106" s="46"/>
      <c r="HD106" s="46"/>
      <c r="HE106" s="46"/>
      <c r="HF106" s="46"/>
      <c r="HG106" s="46"/>
      <c r="HH106" s="46"/>
      <c r="HI106" s="46"/>
      <c r="HJ106" s="46"/>
      <c r="HK106" s="46"/>
      <c r="HL106" s="46"/>
      <c r="HM106" s="46"/>
      <c r="HN106" s="46"/>
      <c r="HO106" s="46"/>
      <c r="HP106" s="46"/>
      <c r="HQ106" s="46"/>
      <c r="HR106" s="46"/>
      <c r="HS106" s="46"/>
      <c r="HT106" s="46"/>
      <c r="HU106" s="46"/>
      <c r="HV106" s="46"/>
      <c r="HW106" s="46"/>
      <c r="HX106" s="46"/>
      <c r="HY106" s="46"/>
      <c r="HZ106" s="46"/>
      <c r="IA106" s="46"/>
      <c r="IB106" s="46"/>
      <c r="IC106" s="46"/>
      <c r="ID106" s="46"/>
      <c r="IE106" s="46"/>
      <c r="IF106" s="46"/>
      <c r="IG106" s="46"/>
      <c r="IH106" s="46"/>
      <c r="II106" s="46"/>
      <c r="IJ106" s="46"/>
      <c r="IK106" s="46"/>
      <c r="IL106" s="46"/>
      <c r="IM106" s="46"/>
      <c r="IN106" s="46"/>
      <c r="IO106" s="46"/>
      <c r="IP106" s="46"/>
      <c r="IQ106" s="46"/>
      <c r="IR106" s="46"/>
      <c r="IS106" s="46"/>
      <c r="IT106" s="46"/>
      <c r="IU106" s="46"/>
      <c r="IV106" s="46"/>
      <c r="IW106" s="46"/>
      <c r="IX106" s="46"/>
      <c r="IY106" s="46"/>
      <c r="IZ106" s="46"/>
      <c r="JA106" s="46"/>
      <c r="JB106" s="46"/>
      <c r="JC106" s="46"/>
      <c r="JD106" s="46"/>
      <c r="JE106" s="46"/>
      <c r="JF106" s="46"/>
      <c r="JG106" s="46"/>
      <c r="JH106" s="46"/>
      <c r="JI106" s="46"/>
      <c r="JJ106" s="46"/>
      <c r="JK106" s="46"/>
      <c r="JL106" s="46"/>
      <c r="JM106" s="46"/>
      <c r="JN106" s="46"/>
      <c r="JO106" s="46"/>
      <c r="JP106" s="46"/>
      <c r="JQ106" s="46"/>
      <c r="JR106" s="46"/>
      <c r="JS106" s="46"/>
      <c r="JT106" s="46"/>
      <c r="JU106" s="46"/>
      <c r="JV106" s="46"/>
      <c r="JW106" s="46"/>
      <c r="JX106" s="46"/>
      <c r="JY106" s="46"/>
      <c r="JZ106" s="46"/>
      <c r="KA106" s="46"/>
      <c r="KB106" s="46"/>
      <c r="KC106" s="46"/>
      <c r="KD106" s="46"/>
      <c r="KE106" s="46"/>
      <c r="KF106" s="46"/>
      <c r="KG106" s="46"/>
      <c r="KH106" s="46"/>
      <c r="KI106" s="46"/>
      <c r="KJ106" s="46"/>
      <c r="KK106" s="46"/>
      <c r="KL106" s="46"/>
      <c r="KM106" s="46"/>
      <c r="KN106" s="46"/>
      <c r="KO106" s="46"/>
      <c r="KP106" s="46"/>
      <c r="KQ106" s="46"/>
      <c r="KR106" s="46"/>
      <c r="KS106" s="46"/>
      <c r="KT106" s="46"/>
      <c r="KU106" s="46"/>
      <c r="KV106" s="46"/>
      <c r="KW106" s="46"/>
      <c r="KX106" s="46"/>
      <c r="KY106" s="46"/>
      <c r="KZ106" s="46"/>
      <c r="LA106" s="46"/>
      <c r="LB106" s="46"/>
      <c r="LC106" s="46"/>
      <c r="LD106" s="46"/>
      <c r="LE106" s="46"/>
      <c r="LF106" s="46"/>
      <c r="LG106" s="46"/>
      <c r="LH106" s="46"/>
      <c r="LI106" s="46"/>
      <c r="LJ106" s="46"/>
      <c r="LK106" s="46"/>
      <c r="LL106" s="46"/>
      <c r="LM106" s="46"/>
      <c r="LN106" s="46"/>
      <c r="LO106" s="46"/>
      <c r="LP106" s="46"/>
      <c r="LQ106" s="46"/>
      <c r="LR106" s="46"/>
      <c r="LS106" s="46"/>
      <c r="LT106" s="46"/>
      <c r="LU106" s="46"/>
      <c r="LV106" s="46"/>
      <c r="LW106" s="46"/>
      <c r="LX106" s="46"/>
      <c r="LY106" s="46"/>
      <c r="LZ106" s="46"/>
      <c r="MA106" s="46"/>
      <c r="MB106" s="46"/>
      <c r="MC106" s="46"/>
      <c r="MD106" s="46"/>
      <c r="ME106" s="46"/>
      <c r="MF106" s="46"/>
      <c r="MG106" s="46"/>
      <c r="MH106" s="46"/>
      <c r="MI106" s="46"/>
      <c r="MJ106" s="46"/>
      <c r="MK106" s="46"/>
      <c r="ML106" s="46"/>
      <c r="MM106" s="46"/>
      <c r="MN106" s="46"/>
      <c r="MO106" s="46"/>
      <c r="MP106" s="46"/>
      <c r="MQ106" s="46"/>
      <c r="MR106" s="46"/>
      <c r="MS106" s="46"/>
      <c r="MT106" s="46"/>
      <c r="MU106" s="46"/>
      <c r="MV106" s="46"/>
      <c r="MW106" s="46"/>
      <c r="MX106" s="46"/>
      <c r="MY106" s="46"/>
      <c r="MZ106" s="46"/>
      <c r="NA106" s="46"/>
      <c r="NB106" s="46"/>
      <c r="NC106" s="46"/>
      <c r="ND106" s="46"/>
      <c r="NE106" s="46"/>
      <c r="NF106" s="46"/>
      <c r="NG106" s="46"/>
      <c r="NH106" s="46"/>
      <c r="NI106" s="46"/>
      <c r="NJ106" s="46"/>
      <c r="NK106" s="46"/>
      <c r="NL106" s="46"/>
      <c r="NM106" s="46"/>
      <c r="NN106" s="46"/>
      <c r="NO106" s="46"/>
      <c r="NP106" s="46"/>
      <c r="NQ106" s="46"/>
      <c r="NR106" s="46"/>
      <c r="NS106" s="46"/>
      <c r="NT106" s="46"/>
      <c r="NU106" s="46"/>
      <c r="NV106" s="46"/>
      <c r="NW106" s="46"/>
      <c r="NX106" s="46"/>
      <c r="NY106" s="46"/>
      <c r="NZ106" s="46"/>
      <c r="OA106" s="46"/>
      <c r="OB106" s="46"/>
      <c r="OC106" s="46"/>
      <c r="OD106" s="46"/>
      <c r="OE106" s="46"/>
      <c r="OF106" s="46"/>
      <c r="OG106" s="46"/>
      <c r="OH106" s="46"/>
      <c r="OI106" s="46"/>
      <c r="OJ106" s="46"/>
      <c r="OK106" s="46"/>
      <c r="OL106" s="46"/>
      <c r="OM106" s="46"/>
      <c r="ON106" s="46"/>
      <c r="OO106" s="46"/>
      <c r="OP106" s="46"/>
      <c r="OQ106" s="46"/>
      <c r="OR106" s="46"/>
      <c r="OS106" s="46"/>
      <c r="OT106" s="46"/>
      <c r="OU106" s="46"/>
      <c r="OV106" s="46"/>
      <c r="OW106" s="46"/>
      <c r="OX106" s="46"/>
      <c r="OY106" s="46"/>
      <c r="OZ106" s="46"/>
      <c r="PA106" s="46"/>
      <c r="PB106" s="46"/>
      <c r="PC106" s="46"/>
      <c r="PD106" s="46"/>
      <c r="PE106" s="46"/>
      <c r="PF106" s="46"/>
      <c r="PG106" s="46"/>
      <c r="PH106" s="46"/>
      <c r="PI106" s="46"/>
      <c r="PJ106" s="46"/>
      <c r="PK106" s="46"/>
      <c r="PL106" s="46"/>
      <c r="PM106" s="46"/>
      <c r="PN106" s="46"/>
      <c r="PO106" s="46"/>
      <c r="PP106" s="46"/>
      <c r="PQ106" s="46"/>
      <c r="PR106" s="46"/>
      <c r="PS106" s="46"/>
      <c r="PT106" s="46"/>
      <c r="PU106" s="46"/>
      <c r="PV106" s="46"/>
      <c r="PW106" s="46"/>
      <c r="PX106" s="46"/>
      <c r="PY106" s="46"/>
      <c r="PZ106" s="46"/>
    </row>
    <row r="107" spans="1:442" s="51" customFormat="1" ht="13.5" x14ac:dyDescent="0.25">
      <c r="A107" s="40">
        <v>3087</v>
      </c>
      <c r="B107" s="41" t="s">
        <v>225</v>
      </c>
      <c r="C107" s="49">
        <v>444953.88960000005</v>
      </c>
      <c r="D107" s="42">
        <v>3.8318E-4</v>
      </c>
      <c r="E107" s="42">
        <v>3.8779E-4</v>
      </c>
      <c r="F107" s="43">
        <v>4440069</v>
      </c>
      <c r="G107" s="44">
        <v>5192748</v>
      </c>
      <c r="H107" s="45">
        <v>3816197</v>
      </c>
      <c r="I107" s="43">
        <v>397565</v>
      </c>
      <c r="J107" s="44">
        <v>-25686.253407428376</v>
      </c>
      <c r="K107" s="44">
        <v>371878.74659257161</v>
      </c>
      <c r="L107" s="44">
        <v>-114954</v>
      </c>
      <c r="M107" s="45">
        <v>256924.74659257161</v>
      </c>
      <c r="N107" s="43">
        <v>75475</v>
      </c>
      <c r="O107" s="44">
        <v>0</v>
      </c>
      <c r="P107" s="44">
        <v>24913</v>
      </c>
      <c r="Q107" s="44">
        <v>0</v>
      </c>
      <c r="R107" s="45">
        <v>100388</v>
      </c>
      <c r="S107" s="43">
        <v>0</v>
      </c>
      <c r="T107" s="44">
        <v>0</v>
      </c>
      <c r="U107" s="44">
        <v>121092</v>
      </c>
      <c r="V107" s="44">
        <v>222.12637708997863</v>
      </c>
      <c r="W107" s="50">
        <v>121314.12637708998</v>
      </c>
      <c r="X107" s="43">
        <v>65025.873622910018</v>
      </c>
      <c r="Y107" s="44">
        <v>-35140</v>
      </c>
      <c r="Z107" s="44">
        <v>-31346</v>
      </c>
      <c r="AA107" s="44">
        <v>-19466</v>
      </c>
      <c r="AB107" s="44">
        <v>0</v>
      </c>
      <c r="AC107" s="45">
        <v>0</v>
      </c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/>
      <c r="FA107" s="46"/>
      <c r="FB107" s="46"/>
      <c r="FC107" s="46"/>
      <c r="FD107" s="46"/>
      <c r="FE107" s="46"/>
      <c r="FF107" s="46"/>
      <c r="FG107" s="46"/>
      <c r="FH107" s="46"/>
      <c r="FI107" s="46"/>
      <c r="FJ107" s="46"/>
      <c r="FK107" s="46"/>
      <c r="FL107" s="46"/>
      <c r="FM107" s="46"/>
      <c r="FN107" s="46"/>
      <c r="FO107" s="46"/>
      <c r="FP107" s="46"/>
      <c r="FQ107" s="46"/>
      <c r="FR107" s="46"/>
      <c r="FS107" s="46"/>
      <c r="FT107" s="46"/>
      <c r="FU107" s="46"/>
      <c r="FV107" s="46"/>
      <c r="FW107" s="46"/>
      <c r="FX107" s="46"/>
      <c r="FY107" s="46"/>
      <c r="FZ107" s="46"/>
      <c r="GA107" s="46"/>
      <c r="GB107" s="46"/>
      <c r="GC107" s="46"/>
      <c r="GD107" s="46"/>
      <c r="GE107" s="46"/>
      <c r="GF107" s="46"/>
      <c r="GG107" s="46"/>
      <c r="GH107" s="46"/>
      <c r="GI107" s="46"/>
      <c r="GJ107" s="46"/>
      <c r="GK107" s="46"/>
      <c r="GL107" s="46"/>
      <c r="GM107" s="46"/>
      <c r="GN107" s="46"/>
      <c r="GO107" s="46"/>
      <c r="GP107" s="46"/>
      <c r="GQ107" s="46"/>
      <c r="GR107" s="46"/>
      <c r="GS107" s="46"/>
      <c r="GT107" s="46"/>
      <c r="GU107" s="46"/>
      <c r="GV107" s="46"/>
      <c r="GW107" s="46"/>
      <c r="GX107" s="46"/>
      <c r="GY107" s="46"/>
      <c r="GZ107" s="46"/>
      <c r="HA107" s="46"/>
      <c r="HB107" s="46"/>
      <c r="HC107" s="46"/>
      <c r="HD107" s="46"/>
      <c r="HE107" s="46"/>
      <c r="HF107" s="46"/>
      <c r="HG107" s="46"/>
      <c r="HH107" s="46"/>
      <c r="HI107" s="46"/>
      <c r="HJ107" s="46"/>
      <c r="HK107" s="46"/>
      <c r="HL107" s="46"/>
      <c r="HM107" s="46"/>
      <c r="HN107" s="46"/>
      <c r="HO107" s="46"/>
      <c r="HP107" s="46"/>
      <c r="HQ107" s="46"/>
      <c r="HR107" s="46"/>
      <c r="HS107" s="46"/>
      <c r="HT107" s="46"/>
      <c r="HU107" s="46"/>
      <c r="HV107" s="46"/>
      <c r="HW107" s="46"/>
      <c r="HX107" s="46"/>
      <c r="HY107" s="46"/>
      <c r="HZ107" s="46"/>
      <c r="IA107" s="46"/>
      <c r="IB107" s="46"/>
      <c r="IC107" s="46"/>
      <c r="ID107" s="46"/>
      <c r="IE107" s="46"/>
      <c r="IF107" s="46"/>
      <c r="IG107" s="46"/>
      <c r="IH107" s="46"/>
      <c r="II107" s="46"/>
      <c r="IJ107" s="46"/>
      <c r="IK107" s="46"/>
      <c r="IL107" s="46"/>
      <c r="IM107" s="46"/>
      <c r="IN107" s="46"/>
      <c r="IO107" s="46"/>
      <c r="IP107" s="46"/>
      <c r="IQ107" s="46"/>
      <c r="IR107" s="46"/>
      <c r="IS107" s="46"/>
      <c r="IT107" s="46"/>
      <c r="IU107" s="46"/>
      <c r="IV107" s="46"/>
      <c r="IW107" s="46"/>
      <c r="IX107" s="46"/>
      <c r="IY107" s="46"/>
      <c r="IZ107" s="46"/>
      <c r="JA107" s="46"/>
      <c r="JB107" s="46"/>
      <c r="JC107" s="46"/>
      <c r="JD107" s="46"/>
      <c r="JE107" s="46"/>
      <c r="JF107" s="46"/>
      <c r="JG107" s="46"/>
      <c r="JH107" s="46"/>
      <c r="JI107" s="46"/>
      <c r="JJ107" s="46"/>
      <c r="JK107" s="46"/>
      <c r="JL107" s="46"/>
      <c r="JM107" s="46"/>
      <c r="JN107" s="46"/>
      <c r="JO107" s="46"/>
      <c r="JP107" s="46"/>
      <c r="JQ107" s="46"/>
      <c r="JR107" s="46"/>
      <c r="JS107" s="46"/>
      <c r="JT107" s="46"/>
      <c r="JU107" s="46"/>
      <c r="JV107" s="46"/>
      <c r="JW107" s="46"/>
      <c r="JX107" s="46"/>
      <c r="JY107" s="46"/>
      <c r="JZ107" s="46"/>
      <c r="KA107" s="46"/>
      <c r="KB107" s="46"/>
      <c r="KC107" s="46"/>
      <c r="KD107" s="46"/>
      <c r="KE107" s="46"/>
      <c r="KF107" s="46"/>
      <c r="KG107" s="46"/>
      <c r="KH107" s="46"/>
      <c r="KI107" s="46"/>
      <c r="KJ107" s="46"/>
      <c r="KK107" s="46"/>
      <c r="KL107" s="46"/>
      <c r="KM107" s="46"/>
      <c r="KN107" s="46"/>
      <c r="KO107" s="46"/>
      <c r="KP107" s="46"/>
      <c r="KQ107" s="46"/>
      <c r="KR107" s="46"/>
      <c r="KS107" s="46"/>
      <c r="KT107" s="46"/>
      <c r="KU107" s="46"/>
      <c r="KV107" s="46"/>
      <c r="KW107" s="46"/>
      <c r="KX107" s="46"/>
      <c r="KY107" s="46"/>
      <c r="KZ107" s="46"/>
      <c r="LA107" s="46"/>
      <c r="LB107" s="46"/>
      <c r="LC107" s="46"/>
      <c r="LD107" s="46"/>
      <c r="LE107" s="46"/>
      <c r="LF107" s="46"/>
      <c r="LG107" s="46"/>
      <c r="LH107" s="46"/>
      <c r="LI107" s="46"/>
      <c r="LJ107" s="46"/>
      <c r="LK107" s="46"/>
      <c r="LL107" s="46"/>
      <c r="LM107" s="46"/>
      <c r="LN107" s="46"/>
      <c r="LO107" s="46"/>
      <c r="LP107" s="46"/>
      <c r="LQ107" s="46"/>
      <c r="LR107" s="46"/>
      <c r="LS107" s="46"/>
      <c r="LT107" s="46"/>
      <c r="LU107" s="46"/>
      <c r="LV107" s="46"/>
      <c r="LW107" s="46"/>
      <c r="LX107" s="46"/>
      <c r="LY107" s="46"/>
      <c r="LZ107" s="46"/>
      <c r="MA107" s="46"/>
      <c r="MB107" s="46"/>
      <c r="MC107" s="46"/>
      <c r="MD107" s="46"/>
      <c r="ME107" s="46"/>
      <c r="MF107" s="46"/>
      <c r="MG107" s="46"/>
      <c r="MH107" s="46"/>
      <c r="MI107" s="46"/>
      <c r="MJ107" s="46"/>
      <c r="MK107" s="46"/>
      <c r="ML107" s="46"/>
      <c r="MM107" s="46"/>
      <c r="MN107" s="46"/>
      <c r="MO107" s="46"/>
      <c r="MP107" s="46"/>
      <c r="MQ107" s="46"/>
      <c r="MR107" s="46"/>
      <c r="MS107" s="46"/>
      <c r="MT107" s="46"/>
      <c r="MU107" s="46"/>
      <c r="MV107" s="46"/>
      <c r="MW107" s="46"/>
      <c r="MX107" s="46"/>
      <c r="MY107" s="46"/>
      <c r="MZ107" s="46"/>
      <c r="NA107" s="46"/>
      <c r="NB107" s="46"/>
      <c r="NC107" s="46"/>
      <c r="ND107" s="46"/>
      <c r="NE107" s="46"/>
      <c r="NF107" s="46"/>
      <c r="NG107" s="46"/>
      <c r="NH107" s="46"/>
      <c r="NI107" s="46"/>
      <c r="NJ107" s="46"/>
      <c r="NK107" s="46"/>
      <c r="NL107" s="46"/>
      <c r="NM107" s="46"/>
      <c r="NN107" s="46"/>
      <c r="NO107" s="46"/>
      <c r="NP107" s="46"/>
      <c r="NQ107" s="46"/>
      <c r="NR107" s="46"/>
      <c r="NS107" s="46"/>
      <c r="NT107" s="46"/>
      <c r="NU107" s="46"/>
      <c r="NV107" s="46"/>
      <c r="NW107" s="46"/>
      <c r="NX107" s="46"/>
      <c r="NY107" s="46"/>
      <c r="NZ107" s="46"/>
      <c r="OA107" s="46"/>
      <c r="OB107" s="46"/>
      <c r="OC107" s="46"/>
      <c r="OD107" s="46"/>
      <c r="OE107" s="46"/>
      <c r="OF107" s="46"/>
      <c r="OG107" s="46"/>
      <c r="OH107" s="46"/>
      <c r="OI107" s="46"/>
      <c r="OJ107" s="46"/>
      <c r="OK107" s="46"/>
      <c r="OL107" s="46"/>
      <c r="OM107" s="46"/>
      <c r="ON107" s="46"/>
      <c r="OO107" s="46"/>
      <c r="OP107" s="46"/>
      <c r="OQ107" s="46"/>
      <c r="OR107" s="46"/>
      <c r="OS107" s="46"/>
      <c r="OT107" s="46"/>
      <c r="OU107" s="46"/>
      <c r="OV107" s="46"/>
      <c r="OW107" s="46"/>
      <c r="OX107" s="46"/>
      <c r="OY107" s="46"/>
      <c r="OZ107" s="46"/>
      <c r="PA107" s="46"/>
      <c r="PB107" s="46"/>
      <c r="PC107" s="46"/>
      <c r="PD107" s="46"/>
      <c r="PE107" s="46"/>
      <c r="PF107" s="46"/>
      <c r="PG107" s="46"/>
      <c r="PH107" s="46"/>
      <c r="PI107" s="46"/>
      <c r="PJ107" s="46"/>
      <c r="PK107" s="46"/>
      <c r="PL107" s="46"/>
      <c r="PM107" s="46"/>
      <c r="PN107" s="46"/>
      <c r="PO107" s="46"/>
      <c r="PP107" s="46"/>
      <c r="PQ107" s="46"/>
      <c r="PR107" s="46"/>
      <c r="PS107" s="46"/>
      <c r="PT107" s="46"/>
      <c r="PU107" s="46"/>
      <c r="PV107" s="46"/>
      <c r="PW107" s="46"/>
      <c r="PX107" s="46"/>
      <c r="PY107" s="46"/>
      <c r="PZ107" s="46"/>
    </row>
    <row r="108" spans="1:442" s="51" customFormat="1" ht="13.5" x14ac:dyDescent="0.25">
      <c r="A108" s="40">
        <v>3088</v>
      </c>
      <c r="B108" s="41" t="s">
        <v>226</v>
      </c>
      <c r="C108" s="49">
        <v>353461.826</v>
      </c>
      <c r="D108" s="42">
        <v>3.0587000000000002E-4</v>
      </c>
      <c r="E108" s="42">
        <v>3.0296000000000001E-4</v>
      </c>
      <c r="F108" s="43">
        <v>3544245</v>
      </c>
      <c r="G108" s="44">
        <v>4145065</v>
      </c>
      <c r="H108" s="45">
        <v>3046245</v>
      </c>
      <c r="I108" s="43">
        <v>317353</v>
      </c>
      <c r="J108" s="44">
        <v>11246.906294750024</v>
      </c>
      <c r="K108" s="44">
        <v>328599.90629475005</v>
      </c>
      <c r="L108" s="44">
        <v>-91761</v>
      </c>
      <c r="M108" s="45">
        <v>236838.90629475005</v>
      </c>
      <c r="N108" s="43">
        <v>60247</v>
      </c>
      <c r="O108" s="44">
        <v>0</v>
      </c>
      <c r="P108" s="44">
        <v>19886</v>
      </c>
      <c r="Q108" s="44">
        <v>38248.502405915046</v>
      </c>
      <c r="R108" s="45">
        <v>118381.50240591505</v>
      </c>
      <c r="S108" s="43">
        <v>0</v>
      </c>
      <c r="T108" s="44">
        <v>0</v>
      </c>
      <c r="U108" s="44">
        <v>96661</v>
      </c>
      <c r="V108" s="44">
        <v>0</v>
      </c>
      <c r="W108" s="50">
        <v>96661</v>
      </c>
      <c r="X108" s="43">
        <v>90332.502405915046</v>
      </c>
      <c r="Y108" s="44">
        <v>-28050</v>
      </c>
      <c r="Z108" s="44">
        <v>-25021</v>
      </c>
      <c r="AA108" s="44">
        <v>-15541</v>
      </c>
      <c r="AB108" s="44">
        <v>0</v>
      </c>
      <c r="AC108" s="45">
        <v>0</v>
      </c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/>
      <c r="FA108" s="46"/>
      <c r="FB108" s="46"/>
      <c r="FC108" s="46"/>
      <c r="FD108" s="46"/>
      <c r="FE108" s="46"/>
      <c r="FF108" s="46"/>
      <c r="FG108" s="46"/>
      <c r="FH108" s="46"/>
      <c r="FI108" s="46"/>
      <c r="FJ108" s="46"/>
      <c r="FK108" s="46"/>
      <c r="FL108" s="46"/>
      <c r="FM108" s="46"/>
      <c r="FN108" s="46"/>
      <c r="FO108" s="46"/>
      <c r="FP108" s="46"/>
      <c r="FQ108" s="46"/>
      <c r="FR108" s="46"/>
      <c r="FS108" s="46"/>
      <c r="FT108" s="46"/>
      <c r="FU108" s="46"/>
      <c r="FV108" s="46"/>
      <c r="FW108" s="46"/>
      <c r="FX108" s="46"/>
      <c r="FY108" s="46"/>
      <c r="FZ108" s="46"/>
      <c r="GA108" s="46"/>
      <c r="GB108" s="46"/>
      <c r="GC108" s="46"/>
      <c r="GD108" s="46"/>
      <c r="GE108" s="46"/>
      <c r="GF108" s="46"/>
      <c r="GG108" s="46"/>
      <c r="GH108" s="46"/>
      <c r="GI108" s="46"/>
      <c r="GJ108" s="46"/>
      <c r="GK108" s="46"/>
      <c r="GL108" s="46"/>
      <c r="GM108" s="46"/>
      <c r="GN108" s="46"/>
      <c r="GO108" s="46"/>
      <c r="GP108" s="46"/>
      <c r="GQ108" s="46"/>
      <c r="GR108" s="46"/>
      <c r="GS108" s="46"/>
      <c r="GT108" s="46"/>
      <c r="GU108" s="46"/>
      <c r="GV108" s="46"/>
      <c r="GW108" s="46"/>
      <c r="GX108" s="46"/>
      <c r="GY108" s="46"/>
      <c r="GZ108" s="46"/>
      <c r="HA108" s="46"/>
      <c r="HB108" s="46"/>
      <c r="HC108" s="46"/>
      <c r="HD108" s="46"/>
      <c r="HE108" s="46"/>
      <c r="HF108" s="46"/>
      <c r="HG108" s="46"/>
      <c r="HH108" s="46"/>
      <c r="HI108" s="46"/>
      <c r="HJ108" s="46"/>
      <c r="HK108" s="46"/>
      <c r="HL108" s="46"/>
      <c r="HM108" s="46"/>
      <c r="HN108" s="46"/>
      <c r="HO108" s="46"/>
      <c r="HP108" s="46"/>
      <c r="HQ108" s="46"/>
      <c r="HR108" s="46"/>
      <c r="HS108" s="46"/>
      <c r="HT108" s="46"/>
      <c r="HU108" s="46"/>
      <c r="HV108" s="46"/>
      <c r="HW108" s="46"/>
      <c r="HX108" s="46"/>
      <c r="HY108" s="46"/>
      <c r="HZ108" s="46"/>
      <c r="IA108" s="46"/>
      <c r="IB108" s="46"/>
      <c r="IC108" s="46"/>
      <c r="ID108" s="46"/>
      <c r="IE108" s="46"/>
      <c r="IF108" s="46"/>
      <c r="IG108" s="46"/>
      <c r="IH108" s="46"/>
      <c r="II108" s="46"/>
      <c r="IJ108" s="46"/>
      <c r="IK108" s="46"/>
      <c r="IL108" s="46"/>
      <c r="IM108" s="46"/>
      <c r="IN108" s="46"/>
      <c r="IO108" s="46"/>
      <c r="IP108" s="46"/>
      <c r="IQ108" s="46"/>
      <c r="IR108" s="46"/>
      <c r="IS108" s="46"/>
      <c r="IT108" s="46"/>
      <c r="IU108" s="46"/>
      <c r="IV108" s="46"/>
      <c r="IW108" s="46"/>
      <c r="IX108" s="46"/>
      <c r="IY108" s="46"/>
      <c r="IZ108" s="46"/>
      <c r="JA108" s="46"/>
      <c r="JB108" s="46"/>
      <c r="JC108" s="46"/>
      <c r="JD108" s="46"/>
      <c r="JE108" s="46"/>
      <c r="JF108" s="46"/>
      <c r="JG108" s="46"/>
      <c r="JH108" s="46"/>
      <c r="JI108" s="46"/>
      <c r="JJ108" s="46"/>
      <c r="JK108" s="46"/>
      <c r="JL108" s="46"/>
      <c r="JM108" s="46"/>
      <c r="JN108" s="46"/>
      <c r="JO108" s="46"/>
      <c r="JP108" s="46"/>
      <c r="JQ108" s="46"/>
      <c r="JR108" s="46"/>
      <c r="JS108" s="46"/>
      <c r="JT108" s="46"/>
      <c r="JU108" s="46"/>
      <c r="JV108" s="46"/>
      <c r="JW108" s="46"/>
      <c r="JX108" s="46"/>
      <c r="JY108" s="46"/>
      <c r="JZ108" s="46"/>
      <c r="KA108" s="46"/>
      <c r="KB108" s="46"/>
      <c r="KC108" s="46"/>
      <c r="KD108" s="46"/>
      <c r="KE108" s="46"/>
      <c r="KF108" s="46"/>
      <c r="KG108" s="46"/>
      <c r="KH108" s="46"/>
      <c r="KI108" s="46"/>
      <c r="KJ108" s="46"/>
      <c r="KK108" s="46"/>
      <c r="KL108" s="46"/>
      <c r="KM108" s="46"/>
      <c r="KN108" s="46"/>
      <c r="KO108" s="46"/>
      <c r="KP108" s="46"/>
      <c r="KQ108" s="46"/>
      <c r="KR108" s="46"/>
      <c r="KS108" s="46"/>
      <c r="KT108" s="46"/>
      <c r="KU108" s="46"/>
      <c r="KV108" s="46"/>
      <c r="KW108" s="46"/>
      <c r="KX108" s="46"/>
      <c r="KY108" s="46"/>
      <c r="KZ108" s="46"/>
      <c r="LA108" s="46"/>
      <c r="LB108" s="46"/>
      <c r="LC108" s="46"/>
      <c r="LD108" s="46"/>
      <c r="LE108" s="46"/>
      <c r="LF108" s="46"/>
      <c r="LG108" s="46"/>
      <c r="LH108" s="46"/>
      <c r="LI108" s="46"/>
      <c r="LJ108" s="46"/>
      <c r="LK108" s="46"/>
      <c r="LL108" s="46"/>
      <c r="LM108" s="46"/>
      <c r="LN108" s="46"/>
      <c r="LO108" s="46"/>
      <c r="LP108" s="46"/>
      <c r="LQ108" s="46"/>
      <c r="LR108" s="46"/>
      <c r="LS108" s="46"/>
      <c r="LT108" s="46"/>
      <c r="LU108" s="46"/>
      <c r="LV108" s="46"/>
      <c r="LW108" s="46"/>
      <c r="LX108" s="46"/>
      <c r="LY108" s="46"/>
      <c r="LZ108" s="46"/>
      <c r="MA108" s="46"/>
      <c r="MB108" s="46"/>
      <c r="MC108" s="46"/>
      <c r="MD108" s="46"/>
      <c r="ME108" s="46"/>
      <c r="MF108" s="46"/>
      <c r="MG108" s="46"/>
      <c r="MH108" s="46"/>
      <c r="MI108" s="46"/>
      <c r="MJ108" s="46"/>
      <c r="MK108" s="46"/>
      <c r="ML108" s="46"/>
      <c r="MM108" s="46"/>
      <c r="MN108" s="46"/>
      <c r="MO108" s="46"/>
      <c r="MP108" s="46"/>
      <c r="MQ108" s="46"/>
      <c r="MR108" s="46"/>
      <c r="MS108" s="46"/>
      <c r="MT108" s="46"/>
      <c r="MU108" s="46"/>
      <c r="MV108" s="46"/>
      <c r="MW108" s="46"/>
      <c r="MX108" s="46"/>
      <c r="MY108" s="46"/>
      <c r="MZ108" s="46"/>
      <c r="NA108" s="46"/>
      <c r="NB108" s="46"/>
      <c r="NC108" s="46"/>
      <c r="ND108" s="46"/>
      <c r="NE108" s="46"/>
      <c r="NF108" s="46"/>
      <c r="NG108" s="46"/>
      <c r="NH108" s="46"/>
      <c r="NI108" s="46"/>
      <c r="NJ108" s="46"/>
      <c r="NK108" s="46"/>
      <c r="NL108" s="46"/>
      <c r="NM108" s="46"/>
      <c r="NN108" s="46"/>
      <c r="NO108" s="46"/>
      <c r="NP108" s="46"/>
      <c r="NQ108" s="46"/>
      <c r="NR108" s="46"/>
      <c r="NS108" s="46"/>
      <c r="NT108" s="46"/>
      <c r="NU108" s="46"/>
      <c r="NV108" s="46"/>
      <c r="NW108" s="46"/>
      <c r="NX108" s="46"/>
      <c r="NY108" s="46"/>
      <c r="NZ108" s="46"/>
      <c r="OA108" s="46"/>
      <c r="OB108" s="46"/>
      <c r="OC108" s="46"/>
      <c r="OD108" s="46"/>
      <c r="OE108" s="46"/>
      <c r="OF108" s="46"/>
      <c r="OG108" s="46"/>
      <c r="OH108" s="46"/>
      <c r="OI108" s="46"/>
      <c r="OJ108" s="46"/>
      <c r="OK108" s="46"/>
      <c r="OL108" s="46"/>
      <c r="OM108" s="46"/>
      <c r="ON108" s="46"/>
      <c r="OO108" s="46"/>
      <c r="OP108" s="46"/>
      <c r="OQ108" s="46"/>
      <c r="OR108" s="46"/>
      <c r="OS108" s="46"/>
      <c r="OT108" s="46"/>
      <c r="OU108" s="46"/>
      <c r="OV108" s="46"/>
      <c r="OW108" s="46"/>
      <c r="OX108" s="46"/>
      <c r="OY108" s="46"/>
      <c r="OZ108" s="46"/>
      <c r="PA108" s="46"/>
      <c r="PB108" s="46"/>
      <c r="PC108" s="46"/>
      <c r="PD108" s="46"/>
      <c r="PE108" s="46"/>
      <c r="PF108" s="46"/>
      <c r="PG108" s="46"/>
      <c r="PH108" s="46"/>
      <c r="PI108" s="46"/>
      <c r="PJ108" s="46"/>
      <c r="PK108" s="46"/>
      <c r="PL108" s="46"/>
      <c r="PM108" s="46"/>
      <c r="PN108" s="46"/>
      <c r="PO108" s="46"/>
      <c r="PP108" s="46"/>
      <c r="PQ108" s="46"/>
      <c r="PR108" s="46"/>
      <c r="PS108" s="46"/>
      <c r="PT108" s="46"/>
      <c r="PU108" s="46"/>
      <c r="PV108" s="46"/>
      <c r="PW108" s="46"/>
      <c r="PX108" s="46"/>
      <c r="PY108" s="46"/>
      <c r="PZ108" s="46"/>
    </row>
    <row r="109" spans="1:442" s="51" customFormat="1" ht="13.5" x14ac:dyDescent="0.25">
      <c r="A109" s="40">
        <v>3801</v>
      </c>
      <c r="B109" s="41" t="s">
        <v>227</v>
      </c>
      <c r="C109" s="49">
        <v>2195928.0488</v>
      </c>
      <c r="D109" s="42">
        <v>2.2085799999999999E-3</v>
      </c>
      <c r="E109" s="42">
        <v>2.2241299999999999E-3</v>
      </c>
      <c r="F109" s="43">
        <v>25591750</v>
      </c>
      <c r="G109" s="44">
        <v>29930059</v>
      </c>
      <c r="H109" s="45">
        <v>21995865</v>
      </c>
      <c r="I109" s="43">
        <v>2291493</v>
      </c>
      <c r="J109" s="44">
        <v>-734031.92889310489</v>
      </c>
      <c r="K109" s="44">
        <v>1557461.0711068951</v>
      </c>
      <c r="L109" s="44">
        <v>-662574</v>
      </c>
      <c r="M109" s="45">
        <v>894887.07110689511</v>
      </c>
      <c r="N109" s="43">
        <v>435025</v>
      </c>
      <c r="O109" s="44">
        <v>0</v>
      </c>
      <c r="P109" s="44">
        <v>143592</v>
      </c>
      <c r="Q109" s="44">
        <v>0</v>
      </c>
      <c r="R109" s="45">
        <v>578617</v>
      </c>
      <c r="S109" s="43">
        <v>0</v>
      </c>
      <c r="T109" s="44">
        <v>0</v>
      </c>
      <c r="U109" s="44">
        <v>697955</v>
      </c>
      <c r="V109" s="44">
        <v>119930.96477775017</v>
      </c>
      <c r="W109" s="50">
        <v>817885.9647777502</v>
      </c>
      <c r="X109" s="43">
        <v>256146.03522224983</v>
      </c>
      <c r="Y109" s="44">
        <v>-202540</v>
      </c>
      <c r="Z109" s="44">
        <v>-180671</v>
      </c>
      <c r="AA109" s="44">
        <v>-112204.00000000003</v>
      </c>
      <c r="AB109" s="44">
        <v>0</v>
      </c>
      <c r="AC109" s="45">
        <v>0</v>
      </c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  <c r="DN109" s="46"/>
      <c r="DO109" s="46"/>
      <c r="DP109" s="46"/>
      <c r="DQ109" s="46"/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46"/>
      <c r="EY109" s="46"/>
      <c r="EZ109" s="46"/>
      <c r="FA109" s="46"/>
      <c r="FB109" s="46"/>
      <c r="FC109" s="46"/>
      <c r="FD109" s="46"/>
      <c r="FE109" s="46"/>
      <c r="FF109" s="46"/>
      <c r="FG109" s="46"/>
      <c r="FH109" s="46"/>
      <c r="FI109" s="46"/>
      <c r="FJ109" s="46"/>
      <c r="FK109" s="46"/>
      <c r="FL109" s="46"/>
      <c r="FM109" s="46"/>
      <c r="FN109" s="46"/>
      <c r="FO109" s="46"/>
      <c r="FP109" s="46"/>
      <c r="FQ109" s="46"/>
      <c r="FR109" s="46"/>
      <c r="FS109" s="46"/>
      <c r="FT109" s="46"/>
      <c r="FU109" s="46"/>
      <c r="FV109" s="46"/>
      <c r="FW109" s="46"/>
      <c r="FX109" s="46"/>
      <c r="FY109" s="46"/>
      <c r="FZ109" s="46"/>
      <c r="GA109" s="46"/>
      <c r="GB109" s="46"/>
      <c r="GC109" s="46"/>
      <c r="GD109" s="46"/>
      <c r="GE109" s="46"/>
      <c r="GF109" s="46"/>
      <c r="GG109" s="46"/>
      <c r="GH109" s="46"/>
      <c r="GI109" s="46"/>
      <c r="GJ109" s="46"/>
      <c r="GK109" s="46"/>
      <c r="GL109" s="46"/>
      <c r="GM109" s="46"/>
      <c r="GN109" s="46"/>
      <c r="GO109" s="46"/>
      <c r="GP109" s="46"/>
      <c r="GQ109" s="46"/>
      <c r="GR109" s="46"/>
      <c r="GS109" s="46"/>
      <c r="GT109" s="46"/>
      <c r="GU109" s="46"/>
      <c r="GV109" s="46"/>
      <c r="GW109" s="46"/>
      <c r="GX109" s="46"/>
      <c r="GY109" s="46"/>
      <c r="GZ109" s="46"/>
      <c r="HA109" s="46"/>
      <c r="HB109" s="46"/>
      <c r="HC109" s="46"/>
      <c r="HD109" s="46"/>
      <c r="HE109" s="46"/>
      <c r="HF109" s="46"/>
      <c r="HG109" s="46"/>
      <c r="HH109" s="46"/>
      <c r="HI109" s="46"/>
      <c r="HJ109" s="46"/>
      <c r="HK109" s="46"/>
      <c r="HL109" s="46"/>
      <c r="HM109" s="46"/>
      <c r="HN109" s="46"/>
      <c r="HO109" s="46"/>
      <c r="HP109" s="46"/>
      <c r="HQ109" s="46"/>
      <c r="HR109" s="46"/>
      <c r="HS109" s="46"/>
      <c r="HT109" s="46"/>
      <c r="HU109" s="46"/>
      <c r="HV109" s="46"/>
      <c r="HW109" s="46"/>
      <c r="HX109" s="46"/>
      <c r="HY109" s="46"/>
      <c r="HZ109" s="46"/>
      <c r="IA109" s="46"/>
      <c r="IB109" s="46"/>
      <c r="IC109" s="46"/>
      <c r="ID109" s="46"/>
      <c r="IE109" s="46"/>
      <c r="IF109" s="46"/>
      <c r="IG109" s="46"/>
      <c r="IH109" s="46"/>
      <c r="II109" s="46"/>
      <c r="IJ109" s="46"/>
      <c r="IK109" s="46"/>
      <c r="IL109" s="46"/>
      <c r="IM109" s="46"/>
      <c r="IN109" s="46"/>
      <c r="IO109" s="46"/>
      <c r="IP109" s="46"/>
      <c r="IQ109" s="46"/>
      <c r="IR109" s="46"/>
      <c r="IS109" s="46"/>
      <c r="IT109" s="46"/>
      <c r="IU109" s="46"/>
      <c r="IV109" s="46"/>
      <c r="IW109" s="46"/>
      <c r="IX109" s="46"/>
      <c r="IY109" s="46"/>
      <c r="IZ109" s="46"/>
      <c r="JA109" s="46"/>
      <c r="JB109" s="46"/>
      <c r="JC109" s="46"/>
      <c r="JD109" s="46"/>
      <c r="JE109" s="46"/>
      <c r="JF109" s="46"/>
      <c r="JG109" s="46"/>
      <c r="JH109" s="46"/>
      <c r="JI109" s="46"/>
      <c r="JJ109" s="46"/>
      <c r="JK109" s="46"/>
      <c r="JL109" s="46"/>
      <c r="JM109" s="46"/>
      <c r="JN109" s="46"/>
      <c r="JO109" s="46"/>
      <c r="JP109" s="46"/>
      <c r="JQ109" s="46"/>
      <c r="JR109" s="46"/>
      <c r="JS109" s="46"/>
      <c r="JT109" s="46"/>
      <c r="JU109" s="46"/>
      <c r="JV109" s="46"/>
      <c r="JW109" s="46"/>
      <c r="JX109" s="46"/>
      <c r="JY109" s="46"/>
      <c r="JZ109" s="46"/>
      <c r="KA109" s="46"/>
      <c r="KB109" s="46"/>
      <c r="KC109" s="46"/>
      <c r="KD109" s="46"/>
      <c r="KE109" s="46"/>
      <c r="KF109" s="46"/>
      <c r="KG109" s="46"/>
      <c r="KH109" s="46"/>
      <c r="KI109" s="46"/>
      <c r="KJ109" s="46"/>
      <c r="KK109" s="46"/>
      <c r="KL109" s="46"/>
      <c r="KM109" s="46"/>
      <c r="KN109" s="46"/>
      <c r="KO109" s="46"/>
      <c r="KP109" s="46"/>
      <c r="KQ109" s="46"/>
      <c r="KR109" s="46"/>
      <c r="KS109" s="46"/>
      <c r="KT109" s="46"/>
      <c r="KU109" s="46"/>
      <c r="KV109" s="46"/>
      <c r="KW109" s="46"/>
      <c r="KX109" s="46"/>
      <c r="KY109" s="46"/>
      <c r="KZ109" s="46"/>
      <c r="LA109" s="46"/>
      <c r="LB109" s="46"/>
      <c r="LC109" s="46"/>
      <c r="LD109" s="46"/>
      <c r="LE109" s="46"/>
      <c r="LF109" s="46"/>
      <c r="LG109" s="46"/>
      <c r="LH109" s="46"/>
      <c r="LI109" s="46"/>
      <c r="LJ109" s="46"/>
      <c r="LK109" s="46"/>
      <c r="LL109" s="46"/>
      <c r="LM109" s="46"/>
      <c r="LN109" s="46"/>
      <c r="LO109" s="46"/>
      <c r="LP109" s="46"/>
      <c r="LQ109" s="46"/>
      <c r="LR109" s="46"/>
      <c r="LS109" s="46"/>
      <c r="LT109" s="46"/>
      <c r="LU109" s="46"/>
      <c r="LV109" s="46"/>
      <c r="LW109" s="46"/>
      <c r="LX109" s="46"/>
      <c r="LY109" s="46"/>
      <c r="LZ109" s="46"/>
      <c r="MA109" s="46"/>
      <c r="MB109" s="46"/>
      <c r="MC109" s="46"/>
      <c r="MD109" s="46"/>
      <c r="ME109" s="46"/>
      <c r="MF109" s="46"/>
      <c r="MG109" s="46"/>
      <c r="MH109" s="46"/>
      <c r="MI109" s="46"/>
      <c r="MJ109" s="46"/>
      <c r="MK109" s="46"/>
      <c r="ML109" s="46"/>
      <c r="MM109" s="46"/>
      <c r="MN109" s="46"/>
      <c r="MO109" s="46"/>
      <c r="MP109" s="46"/>
      <c r="MQ109" s="46"/>
      <c r="MR109" s="46"/>
      <c r="MS109" s="46"/>
      <c r="MT109" s="46"/>
      <c r="MU109" s="46"/>
      <c r="MV109" s="46"/>
      <c r="MW109" s="46"/>
      <c r="MX109" s="46"/>
      <c r="MY109" s="46"/>
      <c r="MZ109" s="46"/>
      <c r="NA109" s="46"/>
      <c r="NB109" s="46"/>
      <c r="NC109" s="46"/>
      <c r="ND109" s="46"/>
      <c r="NE109" s="46"/>
      <c r="NF109" s="46"/>
      <c r="NG109" s="46"/>
      <c r="NH109" s="46"/>
      <c r="NI109" s="46"/>
      <c r="NJ109" s="46"/>
      <c r="NK109" s="46"/>
      <c r="NL109" s="46"/>
      <c r="NM109" s="46"/>
      <c r="NN109" s="46"/>
      <c r="NO109" s="46"/>
      <c r="NP109" s="46"/>
      <c r="NQ109" s="46"/>
      <c r="NR109" s="46"/>
      <c r="NS109" s="46"/>
      <c r="NT109" s="46"/>
      <c r="NU109" s="46"/>
      <c r="NV109" s="46"/>
      <c r="NW109" s="46"/>
      <c r="NX109" s="46"/>
      <c r="NY109" s="46"/>
      <c r="NZ109" s="46"/>
      <c r="OA109" s="46"/>
      <c r="OB109" s="46"/>
      <c r="OC109" s="46"/>
      <c r="OD109" s="46"/>
      <c r="OE109" s="46"/>
      <c r="OF109" s="46"/>
      <c r="OG109" s="46"/>
      <c r="OH109" s="46"/>
      <c r="OI109" s="46"/>
      <c r="OJ109" s="46"/>
      <c r="OK109" s="46"/>
      <c r="OL109" s="46"/>
      <c r="OM109" s="46"/>
      <c r="ON109" s="46"/>
      <c r="OO109" s="46"/>
      <c r="OP109" s="46"/>
      <c r="OQ109" s="46"/>
      <c r="OR109" s="46"/>
      <c r="OS109" s="46"/>
      <c r="OT109" s="46"/>
      <c r="OU109" s="46"/>
      <c r="OV109" s="46"/>
      <c r="OW109" s="46"/>
      <c r="OX109" s="46"/>
      <c r="OY109" s="46"/>
      <c r="OZ109" s="46"/>
      <c r="PA109" s="46"/>
      <c r="PB109" s="46"/>
      <c r="PC109" s="46"/>
      <c r="PD109" s="46"/>
      <c r="PE109" s="46"/>
      <c r="PF109" s="46"/>
      <c r="PG109" s="46"/>
      <c r="PH109" s="46"/>
      <c r="PI109" s="46"/>
      <c r="PJ109" s="46"/>
      <c r="PK109" s="46"/>
      <c r="PL109" s="46"/>
      <c r="PM109" s="46"/>
      <c r="PN109" s="46"/>
      <c r="PO109" s="46"/>
      <c r="PP109" s="46"/>
      <c r="PQ109" s="46"/>
      <c r="PR109" s="46"/>
      <c r="PS109" s="46"/>
      <c r="PT109" s="46"/>
      <c r="PU109" s="46"/>
      <c r="PV109" s="46"/>
      <c r="PW109" s="46"/>
      <c r="PX109" s="46"/>
      <c r="PY109" s="46"/>
      <c r="PZ109" s="46"/>
    </row>
    <row r="110" spans="1:442" s="51" customFormat="1" ht="13.5" x14ac:dyDescent="0.25">
      <c r="A110" s="40">
        <v>5470</v>
      </c>
      <c r="B110" s="41" t="s">
        <v>228</v>
      </c>
      <c r="C110" s="49">
        <v>8152720.8744000001</v>
      </c>
      <c r="D110" s="42">
        <v>8.1936700000000001E-3</v>
      </c>
      <c r="E110" s="42">
        <v>8.3381600000000007E-3</v>
      </c>
      <c r="F110" s="43">
        <v>94943516</v>
      </c>
      <c r="G110" s="44">
        <v>111038327</v>
      </c>
      <c r="H110" s="45">
        <v>81603046</v>
      </c>
      <c r="I110" s="43">
        <v>8501273</v>
      </c>
      <c r="J110" s="44">
        <v>-2165894.1033229353</v>
      </c>
      <c r="K110" s="44">
        <v>6335378.8966770647</v>
      </c>
      <c r="L110" s="44">
        <v>-2458101</v>
      </c>
      <c r="M110" s="45">
        <v>3877277.8966770647</v>
      </c>
      <c r="N110" s="43">
        <v>1613910</v>
      </c>
      <c r="O110" s="44">
        <v>0</v>
      </c>
      <c r="P110" s="44">
        <v>532717</v>
      </c>
      <c r="Q110" s="44">
        <v>0</v>
      </c>
      <c r="R110" s="45">
        <v>2146627</v>
      </c>
      <c r="S110" s="43">
        <v>0</v>
      </c>
      <c r="T110" s="44">
        <v>0</v>
      </c>
      <c r="U110" s="44">
        <v>2589362</v>
      </c>
      <c r="V110" s="44">
        <v>959396.04768818873</v>
      </c>
      <c r="W110" s="50">
        <v>3548758.047688189</v>
      </c>
      <c r="X110" s="43">
        <v>435820.95231181127</v>
      </c>
      <c r="Y110" s="44">
        <v>-751410</v>
      </c>
      <c r="Z110" s="44">
        <v>-670276</v>
      </c>
      <c r="AA110" s="44">
        <v>-416266</v>
      </c>
      <c r="AB110" s="44">
        <v>0</v>
      </c>
      <c r="AC110" s="45">
        <v>0</v>
      </c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6"/>
      <c r="EK110" s="46"/>
      <c r="EL110" s="46"/>
      <c r="EM110" s="46"/>
      <c r="EN110" s="46"/>
      <c r="EO110" s="46"/>
      <c r="EP110" s="46"/>
      <c r="EQ110" s="46"/>
      <c r="ER110" s="46"/>
      <c r="ES110" s="46"/>
      <c r="ET110" s="46"/>
      <c r="EU110" s="46"/>
      <c r="EV110" s="46"/>
      <c r="EW110" s="46"/>
      <c r="EX110" s="46"/>
      <c r="EY110" s="46"/>
      <c r="EZ110" s="46"/>
      <c r="FA110" s="46"/>
      <c r="FB110" s="46"/>
      <c r="FC110" s="46"/>
      <c r="FD110" s="46"/>
      <c r="FE110" s="46"/>
      <c r="FF110" s="46"/>
      <c r="FG110" s="46"/>
      <c r="FH110" s="46"/>
      <c r="FI110" s="46"/>
      <c r="FJ110" s="46"/>
      <c r="FK110" s="46"/>
      <c r="FL110" s="46"/>
      <c r="FM110" s="46"/>
      <c r="FN110" s="46"/>
      <c r="FO110" s="46"/>
      <c r="FP110" s="46"/>
      <c r="FQ110" s="46"/>
      <c r="FR110" s="46"/>
      <c r="FS110" s="46"/>
      <c r="FT110" s="46"/>
      <c r="FU110" s="46"/>
      <c r="FV110" s="46"/>
      <c r="FW110" s="46"/>
      <c r="FX110" s="46"/>
      <c r="FY110" s="46"/>
      <c r="FZ110" s="46"/>
      <c r="GA110" s="46"/>
      <c r="GB110" s="46"/>
      <c r="GC110" s="46"/>
      <c r="GD110" s="46"/>
      <c r="GE110" s="46"/>
      <c r="GF110" s="46"/>
      <c r="GG110" s="46"/>
      <c r="GH110" s="46"/>
      <c r="GI110" s="46"/>
      <c r="GJ110" s="46"/>
      <c r="GK110" s="46"/>
      <c r="GL110" s="46"/>
      <c r="GM110" s="46"/>
      <c r="GN110" s="46"/>
      <c r="GO110" s="46"/>
      <c r="GP110" s="46"/>
      <c r="GQ110" s="46"/>
      <c r="GR110" s="46"/>
      <c r="GS110" s="46"/>
      <c r="GT110" s="46"/>
      <c r="GU110" s="46"/>
      <c r="GV110" s="46"/>
      <c r="GW110" s="46"/>
      <c r="GX110" s="46"/>
      <c r="GY110" s="46"/>
      <c r="GZ110" s="46"/>
      <c r="HA110" s="46"/>
      <c r="HB110" s="46"/>
      <c r="HC110" s="46"/>
      <c r="HD110" s="46"/>
      <c r="HE110" s="46"/>
      <c r="HF110" s="46"/>
      <c r="HG110" s="46"/>
      <c r="HH110" s="46"/>
      <c r="HI110" s="46"/>
      <c r="HJ110" s="46"/>
      <c r="HK110" s="46"/>
      <c r="HL110" s="46"/>
      <c r="HM110" s="46"/>
      <c r="HN110" s="46"/>
      <c r="HO110" s="46"/>
      <c r="HP110" s="46"/>
      <c r="HQ110" s="46"/>
      <c r="HR110" s="46"/>
      <c r="HS110" s="46"/>
      <c r="HT110" s="46"/>
      <c r="HU110" s="46"/>
      <c r="HV110" s="46"/>
      <c r="HW110" s="46"/>
      <c r="HX110" s="46"/>
      <c r="HY110" s="46"/>
      <c r="HZ110" s="46"/>
      <c r="IA110" s="46"/>
      <c r="IB110" s="46"/>
      <c r="IC110" s="46"/>
      <c r="ID110" s="46"/>
      <c r="IE110" s="46"/>
      <c r="IF110" s="46"/>
      <c r="IG110" s="46"/>
      <c r="IH110" s="46"/>
      <c r="II110" s="46"/>
      <c r="IJ110" s="46"/>
      <c r="IK110" s="46"/>
      <c r="IL110" s="46"/>
      <c r="IM110" s="46"/>
      <c r="IN110" s="46"/>
      <c r="IO110" s="46"/>
      <c r="IP110" s="46"/>
      <c r="IQ110" s="46"/>
      <c r="IR110" s="46"/>
      <c r="IS110" s="46"/>
      <c r="IT110" s="46"/>
      <c r="IU110" s="46"/>
      <c r="IV110" s="46"/>
      <c r="IW110" s="46"/>
      <c r="IX110" s="46"/>
      <c r="IY110" s="46"/>
      <c r="IZ110" s="46"/>
      <c r="JA110" s="46"/>
      <c r="JB110" s="46"/>
      <c r="JC110" s="46"/>
      <c r="JD110" s="46"/>
      <c r="JE110" s="46"/>
      <c r="JF110" s="46"/>
      <c r="JG110" s="46"/>
      <c r="JH110" s="46"/>
      <c r="JI110" s="46"/>
      <c r="JJ110" s="46"/>
      <c r="JK110" s="46"/>
      <c r="JL110" s="46"/>
      <c r="JM110" s="46"/>
      <c r="JN110" s="46"/>
      <c r="JO110" s="46"/>
      <c r="JP110" s="46"/>
      <c r="JQ110" s="46"/>
      <c r="JR110" s="46"/>
      <c r="JS110" s="46"/>
      <c r="JT110" s="46"/>
      <c r="JU110" s="46"/>
      <c r="JV110" s="46"/>
      <c r="JW110" s="46"/>
      <c r="JX110" s="46"/>
      <c r="JY110" s="46"/>
      <c r="JZ110" s="46"/>
      <c r="KA110" s="46"/>
      <c r="KB110" s="46"/>
      <c r="KC110" s="46"/>
      <c r="KD110" s="46"/>
      <c r="KE110" s="46"/>
      <c r="KF110" s="46"/>
      <c r="KG110" s="46"/>
      <c r="KH110" s="46"/>
      <c r="KI110" s="46"/>
      <c r="KJ110" s="46"/>
      <c r="KK110" s="46"/>
      <c r="KL110" s="46"/>
      <c r="KM110" s="46"/>
      <c r="KN110" s="46"/>
      <c r="KO110" s="46"/>
      <c r="KP110" s="46"/>
      <c r="KQ110" s="46"/>
      <c r="KR110" s="46"/>
      <c r="KS110" s="46"/>
      <c r="KT110" s="46"/>
      <c r="KU110" s="46"/>
      <c r="KV110" s="46"/>
      <c r="KW110" s="46"/>
      <c r="KX110" s="46"/>
      <c r="KY110" s="46"/>
      <c r="KZ110" s="46"/>
      <c r="LA110" s="46"/>
      <c r="LB110" s="46"/>
      <c r="LC110" s="46"/>
      <c r="LD110" s="46"/>
      <c r="LE110" s="46"/>
      <c r="LF110" s="46"/>
      <c r="LG110" s="46"/>
      <c r="LH110" s="46"/>
      <c r="LI110" s="46"/>
      <c r="LJ110" s="46"/>
      <c r="LK110" s="46"/>
      <c r="LL110" s="46"/>
      <c r="LM110" s="46"/>
      <c r="LN110" s="46"/>
      <c r="LO110" s="46"/>
      <c r="LP110" s="46"/>
      <c r="LQ110" s="46"/>
      <c r="LR110" s="46"/>
      <c r="LS110" s="46"/>
      <c r="LT110" s="46"/>
      <c r="LU110" s="46"/>
      <c r="LV110" s="46"/>
      <c r="LW110" s="46"/>
      <c r="LX110" s="46"/>
      <c r="LY110" s="46"/>
      <c r="LZ110" s="46"/>
      <c r="MA110" s="46"/>
      <c r="MB110" s="46"/>
      <c r="MC110" s="46"/>
      <c r="MD110" s="46"/>
      <c r="ME110" s="46"/>
      <c r="MF110" s="46"/>
      <c r="MG110" s="46"/>
      <c r="MH110" s="46"/>
      <c r="MI110" s="46"/>
      <c r="MJ110" s="46"/>
      <c r="MK110" s="46"/>
      <c r="ML110" s="46"/>
      <c r="MM110" s="46"/>
      <c r="MN110" s="46"/>
      <c r="MO110" s="46"/>
      <c r="MP110" s="46"/>
      <c r="MQ110" s="46"/>
      <c r="MR110" s="46"/>
      <c r="MS110" s="46"/>
      <c r="MT110" s="46"/>
      <c r="MU110" s="46"/>
      <c r="MV110" s="46"/>
      <c r="MW110" s="46"/>
      <c r="MX110" s="46"/>
      <c r="MY110" s="46"/>
      <c r="MZ110" s="46"/>
      <c r="NA110" s="46"/>
      <c r="NB110" s="46"/>
      <c r="NC110" s="46"/>
      <c r="ND110" s="46"/>
      <c r="NE110" s="46"/>
      <c r="NF110" s="46"/>
      <c r="NG110" s="46"/>
      <c r="NH110" s="46"/>
      <c r="NI110" s="46"/>
      <c r="NJ110" s="46"/>
      <c r="NK110" s="46"/>
      <c r="NL110" s="46"/>
      <c r="NM110" s="46"/>
      <c r="NN110" s="46"/>
      <c r="NO110" s="46"/>
      <c r="NP110" s="46"/>
      <c r="NQ110" s="46"/>
      <c r="NR110" s="46"/>
      <c r="NS110" s="46"/>
      <c r="NT110" s="46"/>
      <c r="NU110" s="46"/>
      <c r="NV110" s="46"/>
      <c r="NW110" s="46"/>
      <c r="NX110" s="46"/>
      <c r="NY110" s="46"/>
      <c r="NZ110" s="46"/>
      <c r="OA110" s="46"/>
      <c r="OB110" s="46"/>
      <c r="OC110" s="46"/>
      <c r="OD110" s="46"/>
      <c r="OE110" s="46"/>
      <c r="OF110" s="46"/>
      <c r="OG110" s="46"/>
      <c r="OH110" s="46"/>
      <c r="OI110" s="46"/>
      <c r="OJ110" s="46"/>
      <c r="OK110" s="46"/>
      <c r="OL110" s="46"/>
      <c r="OM110" s="46"/>
      <c r="ON110" s="46"/>
      <c r="OO110" s="46"/>
      <c r="OP110" s="46"/>
      <c r="OQ110" s="46"/>
      <c r="OR110" s="46"/>
      <c r="OS110" s="46"/>
      <c r="OT110" s="46"/>
      <c r="OU110" s="46"/>
      <c r="OV110" s="46"/>
      <c r="OW110" s="46"/>
      <c r="OX110" s="46"/>
      <c r="OY110" s="46"/>
      <c r="OZ110" s="46"/>
      <c r="PA110" s="46"/>
      <c r="PB110" s="46"/>
      <c r="PC110" s="46"/>
      <c r="PD110" s="46"/>
      <c r="PE110" s="46"/>
      <c r="PF110" s="46"/>
      <c r="PG110" s="46"/>
      <c r="PH110" s="46"/>
      <c r="PI110" s="46"/>
      <c r="PJ110" s="46"/>
      <c r="PK110" s="46"/>
      <c r="PL110" s="46"/>
      <c r="PM110" s="46"/>
      <c r="PN110" s="46"/>
      <c r="PO110" s="46"/>
      <c r="PP110" s="46"/>
      <c r="PQ110" s="46"/>
      <c r="PR110" s="46"/>
      <c r="PS110" s="46"/>
      <c r="PT110" s="46"/>
      <c r="PU110" s="46"/>
      <c r="PV110" s="46"/>
      <c r="PW110" s="46"/>
      <c r="PX110" s="46"/>
      <c r="PY110" s="46"/>
      <c r="PZ110" s="46"/>
    </row>
    <row r="111" spans="1:442" s="51" customFormat="1" ht="13.5" x14ac:dyDescent="0.25">
      <c r="A111" s="40">
        <v>7403</v>
      </c>
      <c r="B111" s="41" t="s">
        <v>229</v>
      </c>
      <c r="C111" s="49">
        <v>358504.9964</v>
      </c>
      <c r="D111" s="42">
        <v>3.5955999999999998E-4</v>
      </c>
      <c r="E111" s="42">
        <v>3.5296999999999998E-4</v>
      </c>
      <c r="F111" s="43">
        <v>4166374</v>
      </c>
      <c r="G111" s="44">
        <v>4872657</v>
      </c>
      <c r="H111" s="45">
        <v>3580958</v>
      </c>
      <c r="I111" s="43">
        <v>373058</v>
      </c>
      <c r="J111" s="44">
        <v>-43623.581147996476</v>
      </c>
      <c r="K111" s="44">
        <v>329434.41885200352</v>
      </c>
      <c r="L111" s="44">
        <v>-107868</v>
      </c>
      <c r="M111" s="45">
        <v>221566.41885200352</v>
      </c>
      <c r="N111" s="43">
        <v>70823</v>
      </c>
      <c r="O111" s="44">
        <v>0</v>
      </c>
      <c r="P111" s="44">
        <v>23377</v>
      </c>
      <c r="Q111" s="44">
        <v>35354.931186660033</v>
      </c>
      <c r="R111" s="45">
        <v>129554.93118666003</v>
      </c>
      <c r="S111" s="43">
        <v>0</v>
      </c>
      <c r="T111" s="44">
        <v>0</v>
      </c>
      <c r="U111" s="44">
        <v>113628</v>
      </c>
      <c r="V111" s="44">
        <v>0</v>
      </c>
      <c r="W111" s="50">
        <v>113628</v>
      </c>
      <c r="X111" s="43">
        <v>96580.931186660033</v>
      </c>
      <c r="Y111" s="44">
        <v>-32974</v>
      </c>
      <c r="Z111" s="44">
        <v>-29413</v>
      </c>
      <c r="AA111" s="44">
        <v>-18267</v>
      </c>
      <c r="AB111" s="44">
        <v>0</v>
      </c>
      <c r="AC111" s="45">
        <v>0</v>
      </c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46"/>
      <c r="EY111" s="46"/>
      <c r="EZ111" s="46"/>
      <c r="FA111" s="46"/>
      <c r="FB111" s="46"/>
      <c r="FC111" s="46"/>
      <c r="FD111" s="46"/>
      <c r="FE111" s="46"/>
      <c r="FF111" s="46"/>
      <c r="FG111" s="46"/>
      <c r="FH111" s="46"/>
      <c r="FI111" s="46"/>
      <c r="FJ111" s="46"/>
      <c r="FK111" s="46"/>
      <c r="FL111" s="46"/>
      <c r="FM111" s="46"/>
      <c r="FN111" s="46"/>
      <c r="FO111" s="46"/>
      <c r="FP111" s="46"/>
      <c r="FQ111" s="46"/>
      <c r="FR111" s="46"/>
      <c r="FS111" s="46"/>
      <c r="FT111" s="46"/>
      <c r="FU111" s="46"/>
      <c r="FV111" s="46"/>
      <c r="FW111" s="46"/>
      <c r="FX111" s="46"/>
      <c r="FY111" s="46"/>
      <c r="FZ111" s="46"/>
      <c r="GA111" s="46"/>
      <c r="GB111" s="46"/>
      <c r="GC111" s="46"/>
      <c r="GD111" s="46"/>
      <c r="GE111" s="46"/>
      <c r="GF111" s="46"/>
      <c r="GG111" s="46"/>
      <c r="GH111" s="46"/>
      <c r="GI111" s="46"/>
      <c r="GJ111" s="46"/>
      <c r="GK111" s="46"/>
      <c r="GL111" s="46"/>
      <c r="GM111" s="46"/>
      <c r="GN111" s="46"/>
      <c r="GO111" s="46"/>
      <c r="GP111" s="46"/>
      <c r="GQ111" s="46"/>
      <c r="GR111" s="46"/>
      <c r="GS111" s="46"/>
      <c r="GT111" s="46"/>
      <c r="GU111" s="46"/>
      <c r="GV111" s="46"/>
      <c r="GW111" s="46"/>
      <c r="GX111" s="46"/>
      <c r="GY111" s="46"/>
      <c r="GZ111" s="46"/>
      <c r="HA111" s="46"/>
      <c r="HB111" s="46"/>
      <c r="HC111" s="46"/>
      <c r="HD111" s="46"/>
      <c r="HE111" s="46"/>
      <c r="HF111" s="46"/>
      <c r="HG111" s="46"/>
      <c r="HH111" s="46"/>
      <c r="HI111" s="46"/>
      <c r="HJ111" s="46"/>
      <c r="HK111" s="46"/>
      <c r="HL111" s="46"/>
      <c r="HM111" s="46"/>
      <c r="HN111" s="46"/>
      <c r="HO111" s="46"/>
      <c r="HP111" s="46"/>
      <c r="HQ111" s="46"/>
      <c r="HR111" s="46"/>
      <c r="HS111" s="46"/>
      <c r="HT111" s="46"/>
      <c r="HU111" s="46"/>
      <c r="HV111" s="46"/>
      <c r="HW111" s="46"/>
      <c r="HX111" s="46"/>
      <c r="HY111" s="46"/>
      <c r="HZ111" s="46"/>
      <c r="IA111" s="46"/>
      <c r="IB111" s="46"/>
      <c r="IC111" s="46"/>
      <c r="ID111" s="46"/>
      <c r="IE111" s="46"/>
      <c r="IF111" s="46"/>
      <c r="IG111" s="46"/>
      <c r="IH111" s="46"/>
      <c r="II111" s="46"/>
      <c r="IJ111" s="46"/>
      <c r="IK111" s="46"/>
      <c r="IL111" s="46"/>
      <c r="IM111" s="46"/>
      <c r="IN111" s="46"/>
      <c r="IO111" s="46"/>
      <c r="IP111" s="46"/>
      <c r="IQ111" s="46"/>
      <c r="IR111" s="46"/>
      <c r="IS111" s="46"/>
      <c r="IT111" s="46"/>
      <c r="IU111" s="46"/>
      <c r="IV111" s="46"/>
      <c r="IW111" s="46"/>
      <c r="IX111" s="46"/>
      <c r="IY111" s="46"/>
      <c r="IZ111" s="46"/>
      <c r="JA111" s="46"/>
      <c r="JB111" s="46"/>
      <c r="JC111" s="46"/>
      <c r="JD111" s="46"/>
      <c r="JE111" s="46"/>
      <c r="JF111" s="46"/>
      <c r="JG111" s="46"/>
      <c r="JH111" s="46"/>
      <c r="JI111" s="46"/>
      <c r="JJ111" s="46"/>
      <c r="JK111" s="46"/>
      <c r="JL111" s="46"/>
      <c r="JM111" s="46"/>
      <c r="JN111" s="46"/>
      <c r="JO111" s="46"/>
      <c r="JP111" s="46"/>
      <c r="JQ111" s="46"/>
      <c r="JR111" s="46"/>
      <c r="JS111" s="46"/>
      <c r="JT111" s="46"/>
      <c r="JU111" s="46"/>
      <c r="JV111" s="46"/>
      <c r="JW111" s="46"/>
      <c r="JX111" s="46"/>
      <c r="JY111" s="46"/>
      <c r="JZ111" s="46"/>
      <c r="KA111" s="46"/>
      <c r="KB111" s="46"/>
      <c r="KC111" s="46"/>
      <c r="KD111" s="46"/>
      <c r="KE111" s="46"/>
      <c r="KF111" s="46"/>
      <c r="KG111" s="46"/>
      <c r="KH111" s="46"/>
      <c r="KI111" s="46"/>
      <c r="KJ111" s="46"/>
      <c r="KK111" s="46"/>
      <c r="KL111" s="46"/>
      <c r="KM111" s="46"/>
      <c r="KN111" s="46"/>
      <c r="KO111" s="46"/>
      <c r="KP111" s="46"/>
      <c r="KQ111" s="46"/>
      <c r="KR111" s="46"/>
      <c r="KS111" s="46"/>
      <c r="KT111" s="46"/>
      <c r="KU111" s="46"/>
      <c r="KV111" s="46"/>
      <c r="KW111" s="46"/>
      <c r="KX111" s="46"/>
      <c r="KY111" s="46"/>
      <c r="KZ111" s="46"/>
      <c r="LA111" s="46"/>
      <c r="LB111" s="46"/>
      <c r="LC111" s="46"/>
      <c r="LD111" s="46"/>
      <c r="LE111" s="46"/>
      <c r="LF111" s="46"/>
      <c r="LG111" s="46"/>
      <c r="LH111" s="46"/>
      <c r="LI111" s="46"/>
      <c r="LJ111" s="46"/>
      <c r="LK111" s="46"/>
      <c r="LL111" s="46"/>
      <c r="LM111" s="46"/>
      <c r="LN111" s="46"/>
      <c r="LO111" s="46"/>
      <c r="LP111" s="46"/>
      <c r="LQ111" s="46"/>
      <c r="LR111" s="46"/>
      <c r="LS111" s="46"/>
      <c r="LT111" s="46"/>
      <c r="LU111" s="46"/>
      <c r="LV111" s="46"/>
      <c r="LW111" s="46"/>
      <c r="LX111" s="46"/>
      <c r="LY111" s="46"/>
      <c r="LZ111" s="46"/>
      <c r="MA111" s="46"/>
      <c r="MB111" s="46"/>
      <c r="MC111" s="46"/>
      <c r="MD111" s="46"/>
      <c r="ME111" s="46"/>
      <c r="MF111" s="46"/>
      <c r="MG111" s="46"/>
      <c r="MH111" s="46"/>
      <c r="MI111" s="46"/>
      <c r="MJ111" s="46"/>
      <c r="MK111" s="46"/>
      <c r="ML111" s="46"/>
      <c r="MM111" s="46"/>
      <c r="MN111" s="46"/>
      <c r="MO111" s="46"/>
      <c r="MP111" s="46"/>
      <c r="MQ111" s="46"/>
      <c r="MR111" s="46"/>
      <c r="MS111" s="46"/>
      <c r="MT111" s="46"/>
      <c r="MU111" s="46"/>
      <c r="MV111" s="46"/>
      <c r="MW111" s="46"/>
      <c r="MX111" s="46"/>
      <c r="MY111" s="46"/>
      <c r="MZ111" s="46"/>
      <c r="NA111" s="46"/>
      <c r="NB111" s="46"/>
      <c r="NC111" s="46"/>
      <c r="ND111" s="46"/>
      <c r="NE111" s="46"/>
      <c r="NF111" s="46"/>
      <c r="NG111" s="46"/>
      <c r="NH111" s="46"/>
      <c r="NI111" s="46"/>
      <c r="NJ111" s="46"/>
      <c r="NK111" s="46"/>
      <c r="NL111" s="46"/>
      <c r="NM111" s="46"/>
      <c r="NN111" s="46"/>
      <c r="NO111" s="46"/>
      <c r="NP111" s="46"/>
      <c r="NQ111" s="46"/>
      <c r="NR111" s="46"/>
      <c r="NS111" s="46"/>
      <c r="NT111" s="46"/>
      <c r="NU111" s="46"/>
      <c r="NV111" s="46"/>
      <c r="NW111" s="46"/>
      <c r="NX111" s="46"/>
      <c r="NY111" s="46"/>
      <c r="NZ111" s="46"/>
      <c r="OA111" s="46"/>
      <c r="OB111" s="46"/>
      <c r="OC111" s="46"/>
      <c r="OD111" s="46"/>
      <c r="OE111" s="46"/>
      <c r="OF111" s="46"/>
      <c r="OG111" s="46"/>
      <c r="OH111" s="46"/>
      <c r="OI111" s="46"/>
      <c r="OJ111" s="46"/>
      <c r="OK111" s="46"/>
      <c r="OL111" s="46"/>
      <c r="OM111" s="46"/>
      <c r="ON111" s="46"/>
      <c r="OO111" s="46"/>
      <c r="OP111" s="46"/>
      <c r="OQ111" s="46"/>
      <c r="OR111" s="46"/>
      <c r="OS111" s="46"/>
      <c r="OT111" s="46"/>
      <c r="OU111" s="46"/>
      <c r="OV111" s="46"/>
      <c r="OW111" s="46"/>
      <c r="OX111" s="46"/>
      <c r="OY111" s="46"/>
      <c r="OZ111" s="46"/>
      <c r="PA111" s="46"/>
      <c r="PB111" s="46"/>
      <c r="PC111" s="46"/>
      <c r="PD111" s="46"/>
      <c r="PE111" s="46"/>
      <c r="PF111" s="46"/>
      <c r="PG111" s="46"/>
      <c r="PH111" s="46"/>
      <c r="PI111" s="46"/>
      <c r="PJ111" s="46"/>
      <c r="PK111" s="46"/>
      <c r="PL111" s="46"/>
      <c r="PM111" s="46"/>
      <c r="PN111" s="46"/>
      <c r="PO111" s="46"/>
      <c r="PP111" s="46"/>
      <c r="PQ111" s="46"/>
      <c r="PR111" s="46"/>
      <c r="PS111" s="46"/>
      <c r="PT111" s="46"/>
      <c r="PU111" s="46"/>
      <c r="PV111" s="46"/>
      <c r="PW111" s="46"/>
      <c r="PX111" s="46"/>
      <c r="PY111" s="46"/>
      <c r="PZ111" s="46"/>
    </row>
    <row r="112" spans="1:442" s="51" customFormat="1" ht="13.5" x14ac:dyDescent="0.25">
      <c r="A112" s="40">
        <v>7407</v>
      </c>
      <c r="B112" s="41" t="s">
        <v>230</v>
      </c>
      <c r="C112" s="49">
        <v>0</v>
      </c>
      <c r="D112" s="42">
        <v>0</v>
      </c>
      <c r="E112" s="42">
        <v>0</v>
      </c>
      <c r="F112" s="43">
        <v>0</v>
      </c>
      <c r="G112" s="44">
        <v>0</v>
      </c>
      <c r="H112" s="45">
        <v>0</v>
      </c>
      <c r="I112" s="43">
        <v>0</v>
      </c>
      <c r="J112" s="44">
        <v>0</v>
      </c>
      <c r="K112" s="44">
        <v>0</v>
      </c>
      <c r="L112" s="44">
        <v>0</v>
      </c>
      <c r="M112" s="45">
        <v>0</v>
      </c>
      <c r="N112" s="43">
        <v>0</v>
      </c>
      <c r="O112" s="44">
        <v>0</v>
      </c>
      <c r="P112" s="44">
        <v>0</v>
      </c>
      <c r="Q112" s="44">
        <v>0</v>
      </c>
      <c r="R112" s="45">
        <v>0</v>
      </c>
      <c r="S112" s="43">
        <v>0</v>
      </c>
      <c r="T112" s="44">
        <v>0</v>
      </c>
      <c r="U112" s="44">
        <v>0</v>
      </c>
      <c r="V112" s="44">
        <v>0</v>
      </c>
      <c r="W112" s="50">
        <v>0</v>
      </c>
      <c r="X112" s="43">
        <v>0</v>
      </c>
      <c r="Y112" s="44">
        <v>0</v>
      </c>
      <c r="Z112" s="44">
        <v>0</v>
      </c>
      <c r="AA112" s="44">
        <v>0</v>
      </c>
      <c r="AB112" s="44">
        <v>0</v>
      </c>
      <c r="AC112" s="45">
        <v>0</v>
      </c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/>
      <c r="FA112" s="46"/>
      <c r="FB112" s="46"/>
      <c r="FC112" s="46"/>
      <c r="FD112" s="46"/>
      <c r="FE112" s="46"/>
      <c r="FF112" s="46"/>
      <c r="FG112" s="46"/>
      <c r="FH112" s="46"/>
      <c r="FI112" s="46"/>
      <c r="FJ112" s="46"/>
      <c r="FK112" s="46"/>
      <c r="FL112" s="46"/>
      <c r="FM112" s="46"/>
      <c r="FN112" s="46"/>
      <c r="FO112" s="46"/>
      <c r="FP112" s="46"/>
      <c r="FQ112" s="46"/>
      <c r="FR112" s="46"/>
      <c r="FS112" s="46"/>
      <c r="FT112" s="46"/>
      <c r="FU112" s="46"/>
      <c r="FV112" s="46"/>
      <c r="FW112" s="46"/>
      <c r="FX112" s="46"/>
      <c r="FY112" s="46"/>
      <c r="FZ112" s="46"/>
      <c r="GA112" s="46"/>
      <c r="GB112" s="46"/>
      <c r="GC112" s="46"/>
      <c r="GD112" s="46"/>
      <c r="GE112" s="46"/>
      <c r="GF112" s="46"/>
      <c r="GG112" s="46"/>
      <c r="GH112" s="46"/>
      <c r="GI112" s="46"/>
      <c r="GJ112" s="46"/>
      <c r="GK112" s="46"/>
      <c r="GL112" s="46"/>
      <c r="GM112" s="46"/>
      <c r="GN112" s="46"/>
      <c r="GO112" s="46"/>
      <c r="GP112" s="46"/>
      <c r="GQ112" s="46"/>
      <c r="GR112" s="46"/>
      <c r="GS112" s="46"/>
      <c r="GT112" s="46"/>
      <c r="GU112" s="46"/>
      <c r="GV112" s="46"/>
      <c r="GW112" s="46"/>
      <c r="GX112" s="46"/>
      <c r="GY112" s="46"/>
      <c r="GZ112" s="46"/>
      <c r="HA112" s="46"/>
      <c r="HB112" s="46"/>
      <c r="HC112" s="46"/>
      <c r="HD112" s="46"/>
      <c r="HE112" s="46"/>
      <c r="HF112" s="46"/>
      <c r="HG112" s="46"/>
      <c r="HH112" s="46"/>
      <c r="HI112" s="46"/>
      <c r="HJ112" s="46"/>
      <c r="HK112" s="46"/>
      <c r="HL112" s="46"/>
      <c r="HM112" s="46"/>
      <c r="HN112" s="46"/>
      <c r="HO112" s="46"/>
      <c r="HP112" s="46"/>
      <c r="HQ112" s="46"/>
      <c r="HR112" s="46"/>
      <c r="HS112" s="46"/>
      <c r="HT112" s="46"/>
      <c r="HU112" s="46"/>
      <c r="HV112" s="46"/>
      <c r="HW112" s="46"/>
      <c r="HX112" s="46"/>
      <c r="HY112" s="46"/>
      <c r="HZ112" s="46"/>
      <c r="IA112" s="46"/>
      <c r="IB112" s="46"/>
      <c r="IC112" s="46"/>
      <c r="ID112" s="46"/>
      <c r="IE112" s="46"/>
      <c r="IF112" s="46"/>
      <c r="IG112" s="46"/>
      <c r="IH112" s="46"/>
      <c r="II112" s="46"/>
      <c r="IJ112" s="46"/>
      <c r="IK112" s="46"/>
      <c r="IL112" s="46"/>
      <c r="IM112" s="46"/>
      <c r="IN112" s="46"/>
      <c r="IO112" s="46"/>
      <c r="IP112" s="46"/>
      <c r="IQ112" s="46"/>
      <c r="IR112" s="46"/>
      <c r="IS112" s="46"/>
      <c r="IT112" s="46"/>
      <c r="IU112" s="46"/>
      <c r="IV112" s="46"/>
      <c r="IW112" s="46"/>
      <c r="IX112" s="46"/>
      <c r="IY112" s="46"/>
      <c r="IZ112" s="46"/>
      <c r="JA112" s="46"/>
      <c r="JB112" s="46"/>
      <c r="JC112" s="46"/>
      <c r="JD112" s="46"/>
      <c r="JE112" s="46"/>
      <c r="JF112" s="46"/>
      <c r="JG112" s="46"/>
      <c r="JH112" s="46"/>
      <c r="JI112" s="46"/>
      <c r="JJ112" s="46"/>
      <c r="JK112" s="46"/>
      <c r="JL112" s="46"/>
      <c r="JM112" s="46"/>
      <c r="JN112" s="46"/>
      <c r="JO112" s="46"/>
      <c r="JP112" s="46"/>
      <c r="JQ112" s="46"/>
      <c r="JR112" s="46"/>
      <c r="JS112" s="46"/>
      <c r="JT112" s="46"/>
      <c r="JU112" s="46"/>
      <c r="JV112" s="46"/>
      <c r="JW112" s="46"/>
      <c r="JX112" s="46"/>
      <c r="JY112" s="46"/>
      <c r="JZ112" s="46"/>
      <c r="KA112" s="46"/>
      <c r="KB112" s="46"/>
      <c r="KC112" s="46"/>
      <c r="KD112" s="46"/>
      <c r="KE112" s="46"/>
      <c r="KF112" s="46"/>
      <c r="KG112" s="46"/>
      <c r="KH112" s="46"/>
      <c r="KI112" s="46"/>
      <c r="KJ112" s="46"/>
      <c r="KK112" s="46"/>
      <c r="KL112" s="46"/>
      <c r="KM112" s="46"/>
      <c r="KN112" s="46"/>
      <c r="KO112" s="46"/>
      <c r="KP112" s="46"/>
      <c r="KQ112" s="46"/>
      <c r="KR112" s="46"/>
      <c r="KS112" s="46"/>
      <c r="KT112" s="46"/>
      <c r="KU112" s="46"/>
      <c r="KV112" s="46"/>
      <c r="KW112" s="46"/>
      <c r="KX112" s="46"/>
      <c r="KY112" s="46"/>
      <c r="KZ112" s="46"/>
      <c r="LA112" s="46"/>
      <c r="LB112" s="46"/>
      <c r="LC112" s="46"/>
      <c r="LD112" s="46"/>
      <c r="LE112" s="46"/>
      <c r="LF112" s="46"/>
      <c r="LG112" s="46"/>
      <c r="LH112" s="46"/>
      <c r="LI112" s="46"/>
      <c r="LJ112" s="46"/>
      <c r="LK112" s="46"/>
      <c r="LL112" s="46"/>
      <c r="LM112" s="46"/>
      <c r="LN112" s="46"/>
      <c r="LO112" s="46"/>
      <c r="LP112" s="46"/>
      <c r="LQ112" s="46"/>
      <c r="LR112" s="46"/>
      <c r="LS112" s="46"/>
      <c r="LT112" s="46"/>
      <c r="LU112" s="46"/>
      <c r="LV112" s="46"/>
      <c r="LW112" s="46"/>
      <c r="LX112" s="46"/>
      <c r="LY112" s="46"/>
      <c r="LZ112" s="46"/>
      <c r="MA112" s="46"/>
      <c r="MB112" s="46"/>
      <c r="MC112" s="46"/>
      <c r="MD112" s="46"/>
      <c r="ME112" s="46"/>
      <c r="MF112" s="46"/>
      <c r="MG112" s="46"/>
      <c r="MH112" s="46"/>
      <c r="MI112" s="46"/>
      <c r="MJ112" s="46"/>
      <c r="MK112" s="46"/>
      <c r="ML112" s="46"/>
      <c r="MM112" s="46"/>
      <c r="MN112" s="46"/>
      <c r="MO112" s="46"/>
      <c r="MP112" s="46"/>
      <c r="MQ112" s="46"/>
      <c r="MR112" s="46"/>
      <c r="MS112" s="46"/>
      <c r="MT112" s="46"/>
      <c r="MU112" s="46"/>
      <c r="MV112" s="46"/>
      <c r="MW112" s="46"/>
      <c r="MX112" s="46"/>
      <c r="MY112" s="46"/>
      <c r="MZ112" s="46"/>
      <c r="NA112" s="46"/>
      <c r="NB112" s="46"/>
      <c r="NC112" s="46"/>
      <c r="ND112" s="46"/>
      <c r="NE112" s="46"/>
      <c r="NF112" s="46"/>
      <c r="NG112" s="46"/>
      <c r="NH112" s="46"/>
      <c r="NI112" s="46"/>
      <c r="NJ112" s="46"/>
      <c r="NK112" s="46"/>
      <c r="NL112" s="46"/>
      <c r="NM112" s="46"/>
      <c r="NN112" s="46"/>
      <c r="NO112" s="46"/>
      <c r="NP112" s="46"/>
      <c r="NQ112" s="46"/>
      <c r="NR112" s="46"/>
      <c r="NS112" s="46"/>
      <c r="NT112" s="46"/>
      <c r="NU112" s="46"/>
      <c r="NV112" s="46"/>
      <c r="NW112" s="46"/>
      <c r="NX112" s="46"/>
      <c r="NY112" s="46"/>
      <c r="NZ112" s="46"/>
      <c r="OA112" s="46"/>
      <c r="OB112" s="46"/>
      <c r="OC112" s="46"/>
      <c r="OD112" s="46"/>
      <c r="OE112" s="46"/>
      <c r="OF112" s="46"/>
      <c r="OG112" s="46"/>
      <c r="OH112" s="46"/>
      <c r="OI112" s="46"/>
      <c r="OJ112" s="46"/>
      <c r="OK112" s="46"/>
      <c r="OL112" s="46"/>
      <c r="OM112" s="46"/>
      <c r="ON112" s="46"/>
      <c r="OO112" s="46"/>
      <c r="OP112" s="46"/>
      <c r="OQ112" s="46"/>
      <c r="OR112" s="46"/>
      <c r="OS112" s="46"/>
      <c r="OT112" s="46"/>
      <c r="OU112" s="46"/>
      <c r="OV112" s="46"/>
      <c r="OW112" s="46"/>
      <c r="OX112" s="46"/>
      <c r="OY112" s="46"/>
      <c r="OZ112" s="46"/>
      <c r="PA112" s="46"/>
      <c r="PB112" s="46"/>
      <c r="PC112" s="46"/>
      <c r="PD112" s="46"/>
      <c r="PE112" s="46"/>
      <c r="PF112" s="46"/>
      <c r="PG112" s="46"/>
      <c r="PH112" s="46"/>
      <c r="PI112" s="46"/>
      <c r="PJ112" s="46"/>
      <c r="PK112" s="46"/>
      <c r="PL112" s="46"/>
      <c r="PM112" s="46"/>
      <c r="PN112" s="46"/>
      <c r="PO112" s="46"/>
      <c r="PP112" s="46"/>
      <c r="PQ112" s="46"/>
      <c r="PR112" s="46"/>
      <c r="PS112" s="46"/>
      <c r="PT112" s="46"/>
      <c r="PU112" s="46"/>
      <c r="PV112" s="46"/>
      <c r="PW112" s="46"/>
      <c r="PX112" s="46"/>
      <c r="PY112" s="46"/>
      <c r="PZ112" s="46"/>
    </row>
    <row r="113" spans="1:442" s="51" customFormat="1" ht="13.5" x14ac:dyDescent="0.25">
      <c r="A113" s="40">
        <v>7408</v>
      </c>
      <c r="B113" s="41" t="s">
        <v>231</v>
      </c>
      <c r="C113" s="49">
        <v>122971.29800000001</v>
      </c>
      <c r="D113" s="42">
        <v>1.2344E-4</v>
      </c>
      <c r="E113" s="42">
        <v>1.2229999999999999E-4</v>
      </c>
      <c r="F113" s="43">
        <v>1430351</v>
      </c>
      <c r="G113" s="44">
        <v>1672824</v>
      </c>
      <c r="H113" s="45">
        <v>1229373</v>
      </c>
      <c r="I113" s="43">
        <v>128074</v>
      </c>
      <c r="J113" s="44">
        <v>-13530.540070760038</v>
      </c>
      <c r="K113" s="44">
        <v>114543.45992923997</v>
      </c>
      <c r="L113" s="44">
        <v>-37032</v>
      </c>
      <c r="M113" s="45">
        <v>77511.459929239965</v>
      </c>
      <c r="N113" s="43">
        <v>24314</v>
      </c>
      <c r="O113" s="44">
        <v>0</v>
      </c>
      <c r="P113" s="44">
        <v>8026</v>
      </c>
      <c r="Q113" s="44">
        <v>5393.2745135600444</v>
      </c>
      <c r="R113" s="45">
        <v>37733.274513560042</v>
      </c>
      <c r="S113" s="43">
        <v>0</v>
      </c>
      <c r="T113" s="44">
        <v>0</v>
      </c>
      <c r="U113" s="44">
        <v>39009</v>
      </c>
      <c r="V113" s="44">
        <v>0</v>
      </c>
      <c r="W113" s="50">
        <v>39009</v>
      </c>
      <c r="X113" s="43">
        <v>26412.274513560045</v>
      </c>
      <c r="Y113" s="44">
        <v>-11320</v>
      </c>
      <c r="Z113" s="44">
        <v>-10098</v>
      </c>
      <c r="AA113" s="44">
        <v>-6270.0000000000036</v>
      </c>
      <c r="AB113" s="44">
        <v>0</v>
      </c>
      <c r="AC113" s="45">
        <v>0</v>
      </c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  <c r="FI113" s="46"/>
      <c r="FJ113" s="46"/>
      <c r="FK113" s="46"/>
      <c r="FL113" s="46"/>
      <c r="FM113" s="46"/>
      <c r="FN113" s="46"/>
      <c r="FO113" s="46"/>
      <c r="FP113" s="46"/>
      <c r="FQ113" s="46"/>
      <c r="FR113" s="46"/>
      <c r="FS113" s="46"/>
      <c r="FT113" s="46"/>
      <c r="FU113" s="46"/>
      <c r="FV113" s="46"/>
      <c r="FW113" s="46"/>
      <c r="FX113" s="46"/>
      <c r="FY113" s="46"/>
      <c r="FZ113" s="46"/>
      <c r="GA113" s="46"/>
      <c r="GB113" s="46"/>
      <c r="GC113" s="46"/>
      <c r="GD113" s="46"/>
      <c r="GE113" s="46"/>
      <c r="GF113" s="46"/>
      <c r="GG113" s="46"/>
      <c r="GH113" s="46"/>
      <c r="GI113" s="46"/>
      <c r="GJ113" s="46"/>
      <c r="GK113" s="46"/>
      <c r="GL113" s="46"/>
      <c r="GM113" s="46"/>
      <c r="GN113" s="46"/>
      <c r="GO113" s="46"/>
      <c r="GP113" s="46"/>
      <c r="GQ113" s="46"/>
      <c r="GR113" s="46"/>
      <c r="GS113" s="46"/>
      <c r="GT113" s="46"/>
      <c r="GU113" s="46"/>
      <c r="GV113" s="46"/>
      <c r="GW113" s="46"/>
      <c r="GX113" s="46"/>
      <c r="GY113" s="46"/>
      <c r="GZ113" s="46"/>
      <c r="HA113" s="46"/>
      <c r="HB113" s="46"/>
      <c r="HC113" s="46"/>
      <c r="HD113" s="46"/>
      <c r="HE113" s="46"/>
      <c r="HF113" s="46"/>
      <c r="HG113" s="46"/>
      <c r="HH113" s="46"/>
      <c r="HI113" s="46"/>
      <c r="HJ113" s="46"/>
      <c r="HK113" s="46"/>
      <c r="HL113" s="46"/>
      <c r="HM113" s="46"/>
      <c r="HN113" s="46"/>
      <c r="HO113" s="46"/>
      <c r="HP113" s="46"/>
      <c r="HQ113" s="46"/>
      <c r="HR113" s="46"/>
      <c r="HS113" s="46"/>
      <c r="HT113" s="46"/>
      <c r="HU113" s="46"/>
      <c r="HV113" s="46"/>
      <c r="HW113" s="46"/>
      <c r="HX113" s="46"/>
      <c r="HY113" s="46"/>
      <c r="HZ113" s="46"/>
      <c r="IA113" s="46"/>
      <c r="IB113" s="46"/>
      <c r="IC113" s="46"/>
      <c r="ID113" s="46"/>
      <c r="IE113" s="46"/>
      <c r="IF113" s="46"/>
      <c r="IG113" s="46"/>
      <c r="IH113" s="46"/>
      <c r="II113" s="46"/>
      <c r="IJ113" s="46"/>
      <c r="IK113" s="46"/>
      <c r="IL113" s="46"/>
      <c r="IM113" s="46"/>
      <c r="IN113" s="46"/>
      <c r="IO113" s="46"/>
      <c r="IP113" s="46"/>
      <c r="IQ113" s="46"/>
      <c r="IR113" s="46"/>
      <c r="IS113" s="46"/>
      <c r="IT113" s="46"/>
      <c r="IU113" s="46"/>
      <c r="IV113" s="46"/>
      <c r="IW113" s="46"/>
      <c r="IX113" s="46"/>
      <c r="IY113" s="46"/>
      <c r="IZ113" s="46"/>
      <c r="JA113" s="46"/>
      <c r="JB113" s="46"/>
      <c r="JC113" s="46"/>
      <c r="JD113" s="46"/>
      <c r="JE113" s="46"/>
      <c r="JF113" s="46"/>
      <c r="JG113" s="46"/>
      <c r="JH113" s="46"/>
      <c r="JI113" s="46"/>
      <c r="JJ113" s="46"/>
      <c r="JK113" s="46"/>
      <c r="JL113" s="46"/>
      <c r="JM113" s="46"/>
      <c r="JN113" s="46"/>
      <c r="JO113" s="46"/>
      <c r="JP113" s="46"/>
      <c r="JQ113" s="46"/>
      <c r="JR113" s="46"/>
      <c r="JS113" s="46"/>
      <c r="JT113" s="46"/>
      <c r="JU113" s="46"/>
      <c r="JV113" s="46"/>
      <c r="JW113" s="46"/>
      <c r="JX113" s="46"/>
      <c r="JY113" s="46"/>
      <c r="JZ113" s="46"/>
      <c r="KA113" s="46"/>
      <c r="KB113" s="46"/>
      <c r="KC113" s="46"/>
      <c r="KD113" s="46"/>
      <c r="KE113" s="46"/>
      <c r="KF113" s="46"/>
      <c r="KG113" s="46"/>
      <c r="KH113" s="46"/>
      <c r="KI113" s="46"/>
      <c r="KJ113" s="46"/>
      <c r="KK113" s="46"/>
      <c r="KL113" s="46"/>
      <c r="KM113" s="46"/>
      <c r="KN113" s="46"/>
      <c r="KO113" s="46"/>
      <c r="KP113" s="46"/>
      <c r="KQ113" s="46"/>
      <c r="KR113" s="46"/>
      <c r="KS113" s="46"/>
      <c r="KT113" s="46"/>
      <c r="KU113" s="46"/>
      <c r="KV113" s="46"/>
      <c r="KW113" s="46"/>
      <c r="KX113" s="46"/>
      <c r="KY113" s="46"/>
      <c r="KZ113" s="46"/>
      <c r="LA113" s="46"/>
      <c r="LB113" s="46"/>
      <c r="LC113" s="46"/>
      <c r="LD113" s="46"/>
      <c r="LE113" s="46"/>
      <c r="LF113" s="46"/>
      <c r="LG113" s="46"/>
      <c r="LH113" s="46"/>
      <c r="LI113" s="46"/>
      <c r="LJ113" s="46"/>
      <c r="LK113" s="46"/>
      <c r="LL113" s="46"/>
      <c r="LM113" s="46"/>
      <c r="LN113" s="46"/>
      <c r="LO113" s="46"/>
      <c r="LP113" s="46"/>
      <c r="LQ113" s="46"/>
      <c r="LR113" s="46"/>
      <c r="LS113" s="46"/>
      <c r="LT113" s="46"/>
      <c r="LU113" s="46"/>
      <c r="LV113" s="46"/>
      <c r="LW113" s="46"/>
      <c r="LX113" s="46"/>
      <c r="LY113" s="46"/>
      <c r="LZ113" s="46"/>
      <c r="MA113" s="46"/>
      <c r="MB113" s="46"/>
      <c r="MC113" s="46"/>
      <c r="MD113" s="46"/>
      <c r="ME113" s="46"/>
      <c r="MF113" s="46"/>
      <c r="MG113" s="46"/>
      <c r="MH113" s="46"/>
      <c r="MI113" s="46"/>
      <c r="MJ113" s="46"/>
      <c r="MK113" s="46"/>
      <c r="ML113" s="46"/>
      <c r="MM113" s="46"/>
      <c r="MN113" s="46"/>
      <c r="MO113" s="46"/>
      <c r="MP113" s="46"/>
      <c r="MQ113" s="46"/>
      <c r="MR113" s="46"/>
      <c r="MS113" s="46"/>
      <c r="MT113" s="46"/>
      <c r="MU113" s="46"/>
      <c r="MV113" s="46"/>
      <c r="MW113" s="46"/>
      <c r="MX113" s="46"/>
      <c r="MY113" s="46"/>
      <c r="MZ113" s="46"/>
      <c r="NA113" s="46"/>
      <c r="NB113" s="46"/>
      <c r="NC113" s="46"/>
      <c r="ND113" s="46"/>
      <c r="NE113" s="46"/>
      <c r="NF113" s="46"/>
      <c r="NG113" s="46"/>
      <c r="NH113" s="46"/>
      <c r="NI113" s="46"/>
      <c r="NJ113" s="46"/>
      <c r="NK113" s="46"/>
      <c r="NL113" s="46"/>
      <c r="NM113" s="46"/>
      <c r="NN113" s="46"/>
      <c r="NO113" s="46"/>
      <c r="NP113" s="46"/>
      <c r="NQ113" s="46"/>
      <c r="NR113" s="46"/>
      <c r="NS113" s="46"/>
      <c r="NT113" s="46"/>
      <c r="NU113" s="46"/>
      <c r="NV113" s="46"/>
      <c r="NW113" s="46"/>
      <c r="NX113" s="46"/>
      <c r="NY113" s="46"/>
      <c r="NZ113" s="46"/>
      <c r="OA113" s="46"/>
      <c r="OB113" s="46"/>
      <c r="OC113" s="46"/>
      <c r="OD113" s="46"/>
      <c r="OE113" s="46"/>
      <c r="OF113" s="46"/>
      <c r="OG113" s="46"/>
      <c r="OH113" s="46"/>
      <c r="OI113" s="46"/>
      <c r="OJ113" s="46"/>
      <c r="OK113" s="46"/>
      <c r="OL113" s="46"/>
      <c r="OM113" s="46"/>
      <c r="ON113" s="46"/>
      <c r="OO113" s="46"/>
      <c r="OP113" s="46"/>
      <c r="OQ113" s="46"/>
      <c r="OR113" s="46"/>
      <c r="OS113" s="46"/>
      <c r="OT113" s="46"/>
      <c r="OU113" s="46"/>
      <c r="OV113" s="46"/>
      <c r="OW113" s="46"/>
      <c r="OX113" s="46"/>
      <c r="OY113" s="46"/>
      <c r="OZ113" s="46"/>
      <c r="PA113" s="46"/>
      <c r="PB113" s="46"/>
      <c r="PC113" s="46"/>
      <c r="PD113" s="46"/>
      <c r="PE113" s="46"/>
      <c r="PF113" s="46"/>
      <c r="PG113" s="46"/>
      <c r="PH113" s="46"/>
      <c r="PI113" s="46"/>
      <c r="PJ113" s="46"/>
      <c r="PK113" s="46"/>
      <c r="PL113" s="46"/>
      <c r="PM113" s="46"/>
      <c r="PN113" s="46"/>
      <c r="PO113" s="46"/>
      <c r="PP113" s="46"/>
      <c r="PQ113" s="46"/>
      <c r="PR113" s="46"/>
      <c r="PS113" s="46"/>
      <c r="PT113" s="46"/>
      <c r="PU113" s="46"/>
      <c r="PV113" s="46"/>
      <c r="PW113" s="46"/>
      <c r="PX113" s="46"/>
      <c r="PY113" s="46"/>
      <c r="PZ113" s="46"/>
    </row>
    <row r="114" spans="1:442" s="51" customFormat="1" ht="13.5" x14ac:dyDescent="0.25">
      <c r="A114" s="40">
        <v>7409</v>
      </c>
      <c r="B114" s="41" t="s">
        <v>232</v>
      </c>
      <c r="C114" s="49">
        <v>0</v>
      </c>
      <c r="D114" s="42">
        <v>7.9859999999999998E-5</v>
      </c>
      <c r="E114" s="42">
        <v>8.2269999999999997E-5</v>
      </c>
      <c r="F114" s="43">
        <v>925372</v>
      </c>
      <c r="G114" s="44">
        <v>1082240</v>
      </c>
      <c r="H114" s="45">
        <v>795348</v>
      </c>
      <c r="I114" s="43">
        <v>82858</v>
      </c>
      <c r="J114" s="44">
        <v>-144459.22319655103</v>
      </c>
      <c r="K114" s="44">
        <v>-61601.223196551029</v>
      </c>
      <c r="L114" s="44">
        <v>-23958</v>
      </c>
      <c r="M114" s="45">
        <v>-85559.223196551029</v>
      </c>
      <c r="N114" s="43">
        <v>15730</v>
      </c>
      <c r="O114" s="44">
        <v>0</v>
      </c>
      <c r="P114" s="44">
        <v>5192</v>
      </c>
      <c r="Q114" s="44">
        <v>0</v>
      </c>
      <c r="R114" s="45">
        <v>20922</v>
      </c>
      <c r="S114" s="43">
        <v>0</v>
      </c>
      <c r="T114" s="44">
        <v>0</v>
      </c>
      <c r="U114" s="44">
        <v>25237</v>
      </c>
      <c r="V114" s="44">
        <v>55052.927278589996</v>
      </c>
      <c r="W114" s="50">
        <v>80289.927278589996</v>
      </c>
      <c r="X114" s="43">
        <v>-41453.927278589996</v>
      </c>
      <c r="Y114" s="44">
        <v>-7324</v>
      </c>
      <c r="Z114" s="44">
        <v>-6533</v>
      </c>
      <c r="AA114" s="44">
        <v>-4057</v>
      </c>
      <c r="AB114" s="44">
        <v>0</v>
      </c>
      <c r="AC114" s="45">
        <v>0</v>
      </c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46"/>
      <c r="ER114" s="46"/>
      <c r="ES114" s="46"/>
      <c r="ET114" s="46"/>
      <c r="EU114" s="46"/>
      <c r="EV114" s="46"/>
      <c r="EW114" s="46"/>
      <c r="EX114" s="46"/>
      <c r="EY114" s="46"/>
      <c r="EZ114" s="46"/>
      <c r="FA114" s="46"/>
      <c r="FB114" s="46"/>
      <c r="FC114" s="46"/>
      <c r="FD114" s="46"/>
      <c r="FE114" s="46"/>
      <c r="FF114" s="46"/>
      <c r="FG114" s="46"/>
      <c r="FH114" s="46"/>
      <c r="FI114" s="46"/>
      <c r="FJ114" s="46"/>
      <c r="FK114" s="46"/>
      <c r="FL114" s="46"/>
      <c r="FM114" s="46"/>
      <c r="FN114" s="46"/>
      <c r="FO114" s="46"/>
      <c r="FP114" s="46"/>
      <c r="FQ114" s="46"/>
      <c r="FR114" s="46"/>
      <c r="FS114" s="46"/>
      <c r="FT114" s="46"/>
      <c r="FU114" s="46"/>
      <c r="FV114" s="46"/>
      <c r="FW114" s="46"/>
      <c r="FX114" s="46"/>
      <c r="FY114" s="46"/>
      <c r="FZ114" s="46"/>
      <c r="GA114" s="46"/>
      <c r="GB114" s="46"/>
      <c r="GC114" s="46"/>
      <c r="GD114" s="46"/>
      <c r="GE114" s="46"/>
      <c r="GF114" s="46"/>
      <c r="GG114" s="46"/>
      <c r="GH114" s="46"/>
      <c r="GI114" s="46"/>
      <c r="GJ114" s="46"/>
      <c r="GK114" s="46"/>
      <c r="GL114" s="46"/>
      <c r="GM114" s="46"/>
      <c r="GN114" s="46"/>
      <c r="GO114" s="46"/>
      <c r="GP114" s="46"/>
      <c r="GQ114" s="46"/>
      <c r="GR114" s="46"/>
      <c r="GS114" s="46"/>
      <c r="GT114" s="46"/>
      <c r="GU114" s="46"/>
      <c r="GV114" s="46"/>
      <c r="GW114" s="46"/>
      <c r="GX114" s="46"/>
      <c r="GY114" s="46"/>
      <c r="GZ114" s="46"/>
      <c r="HA114" s="46"/>
      <c r="HB114" s="46"/>
      <c r="HC114" s="46"/>
      <c r="HD114" s="46"/>
      <c r="HE114" s="46"/>
      <c r="HF114" s="46"/>
      <c r="HG114" s="46"/>
      <c r="HH114" s="46"/>
      <c r="HI114" s="46"/>
      <c r="HJ114" s="46"/>
      <c r="HK114" s="46"/>
      <c r="HL114" s="46"/>
      <c r="HM114" s="46"/>
      <c r="HN114" s="46"/>
      <c r="HO114" s="46"/>
      <c r="HP114" s="46"/>
      <c r="HQ114" s="46"/>
      <c r="HR114" s="46"/>
      <c r="HS114" s="46"/>
      <c r="HT114" s="46"/>
      <c r="HU114" s="46"/>
      <c r="HV114" s="46"/>
      <c r="HW114" s="46"/>
      <c r="HX114" s="46"/>
      <c r="HY114" s="46"/>
      <c r="HZ114" s="46"/>
      <c r="IA114" s="46"/>
      <c r="IB114" s="46"/>
      <c r="IC114" s="46"/>
      <c r="ID114" s="46"/>
      <c r="IE114" s="46"/>
      <c r="IF114" s="46"/>
      <c r="IG114" s="46"/>
      <c r="IH114" s="46"/>
      <c r="II114" s="46"/>
      <c r="IJ114" s="46"/>
      <c r="IK114" s="46"/>
      <c r="IL114" s="46"/>
      <c r="IM114" s="46"/>
      <c r="IN114" s="46"/>
      <c r="IO114" s="46"/>
      <c r="IP114" s="46"/>
      <c r="IQ114" s="46"/>
      <c r="IR114" s="46"/>
      <c r="IS114" s="46"/>
      <c r="IT114" s="46"/>
      <c r="IU114" s="46"/>
      <c r="IV114" s="46"/>
      <c r="IW114" s="46"/>
      <c r="IX114" s="46"/>
      <c r="IY114" s="46"/>
      <c r="IZ114" s="46"/>
      <c r="JA114" s="46"/>
      <c r="JB114" s="46"/>
      <c r="JC114" s="46"/>
      <c r="JD114" s="46"/>
      <c r="JE114" s="46"/>
      <c r="JF114" s="46"/>
      <c r="JG114" s="46"/>
      <c r="JH114" s="46"/>
      <c r="JI114" s="46"/>
      <c r="JJ114" s="46"/>
      <c r="JK114" s="46"/>
      <c r="JL114" s="46"/>
      <c r="JM114" s="46"/>
      <c r="JN114" s="46"/>
      <c r="JO114" s="46"/>
      <c r="JP114" s="46"/>
      <c r="JQ114" s="46"/>
      <c r="JR114" s="46"/>
      <c r="JS114" s="46"/>
      <c r="JT114" s="46"/>
      <c r="JU114" s="46"/>
      <c r="JV114" s="46"/>
      <c r="JW114" s="46"/>
      <c r="JX114" s="46"/>
      <c r="JY114" s="46"/>
      <c r="JZ114" s="46"/>
      <c r="KA114" s="46"/>
      <c r="KB114" s="46"/>
      <c r="KC114" s="46"/>
      <c r="KD114" s="46"/>
      <c r="KE114" s="46"/>
      <c r="KF114" s="46"/>
      <c r="KG114" s="46"/>
      <c r="KH114" s="46"/>
      <c r="KI114" s="46"/>
      <c r="KJ114" s="46"/>
      <c r="KK114" s="46"/>
      <c r="KL114" s="46"/>
      <c r="KM114" s="46"/>
      <c r="KN114" s="46"/>
      <c r="KO114" s="46"/>
      <c r="KP114" s="46"/>
      <c r="KQ114" s="46"/>
      <c r="KR114" s="46"/>
      <c r="KS114" s="46"/>
      <c r="KT114" s="46"/>
      <c r="KU114" s="46"/>
      <c r="KV114" s="46"/>
      <c r="KW114" s="46"/>
      <c r="KX114" s="46"/>
      <c r="KY114" s="46"/>
      <c r="KZ114" s="46"/>
      <c r="LA114" s="46"/>
      <c r="LB114" s="46"/>
      <c r="LC114" s="46"/>
      <c r="LD114" s="46"/>
      <c r="LE114" s="46"/>
      <c r="LF114" s="46"/>
      <c r="LG114" s="46"/>
      <c r="LH114" s="46"/>
      <c r="LI114" s="46"/>
      <c r="LJ114" s="46"/>
      <c r="LK114" s="46"/>
      <c r="LL114" s="46"/>
      <c r="LM114" s="46"/>
      <c r="LN114" s="46"/>
      <c r="LO114" s="46"/>
      <c r="LP114" s="46"/>
      <c r="LQ114" s="46"/>
      <c r="LR114" s="46"/>
      <c r="LS114" s="46"/>
      <c r="LT114" s="46"/>
      <c r="LU114" s="46"/>
      <c r="LV114" s="46"/>
      <c r="LW114" s="46"/>
      <c r="LX114" s="46"/>
      <c r="LY114" s="46"/>
      <c r="LZ114" s="46"/>
      <c r="MA114" s="46"/>
      <c r="MB114" s="46"/>
      <c r="MC114" s="46"/>
      <c r="MD114" s="46"/>
      <c r="ME114" s="46"/>
      <c r="MF114" s="46"/>
      <c r="MG114" s="46"/>
      <c r="MH114" s="46"/>
      <c r="MI114" s="46"/>
      <c r="MJ114" s="46"/>
      <c r="MK114" s="46"/>
      <c r="ML114" s="46"/>
      <c r="MM114" s="46"/>
      <c r="MN114" s="46"/>
      <c r="MO114" s="46"/>
      <c r="MP114" s="46"/>
      <c r="MQ114" s="46"/>
      <c r="MR114" s="46"/>
      <c r="MS114" s="46"/>
      <c r="MT114" s="46"/>
      <c r="MU114" s="46"/>
      <c r="MV114" s="46"/>
      <c r="MW114" s="46"/>
      <c r="MX114" s="46"/>
      <c r="MY114" s="46"/>
      <c r="MZ114" s="46"/>
      <c r="NA114" s="46"/>
      <c r="NB114" s="46"/>
      <c r="NC114" s="46"/>
      <c r="ND114" s="46"/>
      <c r="NE114" s="46"/>
      <c r="NF114" s="46"/>
      <c r="NG114" s="46"/>
      <c r="NH114" s="46"/>
      <c r="NI114" s="46"/>
      <c r="NJ114" s="46"/>
      <c r="NK114" s="46"/>
      <c r="NL114" s="46"/>
      <c r="NM114" s="46"/>
      <c r="NN114" s="46"/>
      <c r="NO114" s="46"/>
      <c r="NP114" s="46"/>
      <c r="NQ114" s="46"/>
      <c r="NR114" s="46"/>
      <c r="NS114" s="46"/>
      <c r="NT114" s="46"/>
      <c r="NU114" s="46"/>
      <c r="NV114" s="46"/>
      <c r="NW114" s="46"/>
      <c r="NX114" s="46"/>
      <c r="NY114" s="46"/>
      <c r="NZ114" s="46"/>
      <c r="OA114" s="46"/>
      <c r="OB114" s="46"/>
      <c r="OC114" s="46"/>
      <c r="OD114" s="46"/>
      <c r="OE114" s="46"/>
      <c r="OF114" s="46"/>
      <c r="OG114" s="46"/>
      <c r="OH114" s="46"/>
      <c r="OI114" s="46"/>
      <c r="OJ114" s="46"/>
      <c r="OK114" s="46"/>
      <c r="OL114" s="46"/>
      <c r="OM114" s="46"/>
      <c r="ON114" s="46"/>
      <c r="OO114" s="46"/>
      <c r="OP114" s="46"/>
      <c r="OQ114" s="46"/>
      <c r="OR114" s="46"/>
      <c r="OS114" s="46"/>
      <c r="OT114" s="46"/>
      <c r="OU114" s="46"/>
      <c r="OV114" s="46"/>
      <c r="OW114" s="46"/>
      <c r="OX114" s="46"/>
      <c r="OY114" s="46"/>
      <c r="OZ114" s="46"/>
      <c r="PA114" s="46"/>
      <c r="PB114" s="46"/>
      <c r="PC114" s="46"/>
      <c r="PD114" s="46"/>
      <c r="PE114" s="46"/>
      <c r="PF114" s="46"/>
      <c r="PG114" s="46"/>
      <c r="PH114" s="46"/>
      <c r="PI114" s="46"/>
      <c r="PJ114" s="46"/>
      <c r="PK114" s="46"/>
      <c r="PL114" s="46"/>
      <c r="PM114" s="46"/>
      <c r="PN114" s="46"/>
      <c r="PO114" s="46"/>
      <c r="PP114" s="46"/>
      <c r="PQ114" s="46"/>
      <c r="PR114" s="46"/>
      <c r="PS114" s="46"/>
      <c r="PT114" s="46"/>
      <c r="PU114" s="46"/>
      <c r="PV114" s="46"/>
      <c r="PW114" s="46"/>
      <c r="PX114" s="46"/>
      <c r="PY114" s="46"/>
      <c r="PZ114" s="46"/>
    </row>
    <row r="115" spans="1:442" s="51" customFormat="1" ht="13.5" x14ac:dyDescent="0.25">
      <c r="A115" s="40">
        <v>7410</v>
      </c>
      <c r="B115" s="41" t="s">
        <v>233</v>
      </c>
      <c r="C115" s="49">
        <v>0</v>
      </c>
      <c r="D115" s="42">
        <v>0</v>
      </c>
      <c r="E115" s="42">
        <v>0</v>
      </c>
      <c r="F115" s="43">
        <v>0</v>
      </c>
      <c r="G115" s="44">
        <v>0</v>
      </c>
      <c r="H115" s="45">
        <v>0</v>
      </c>
      <c r="I115" s="43">
        <v>0</v>
      </c>
      <c r="J115" s="44">
        <v>0</v>
      </c>
      <c r="K115" s="44">
        <v>0</v>
      </c>
      <c r="L115" s="44">
        <v>0</v>
      </c>
      <c r="M115" s="45">
        <v>0</v>
      </c>
      <c r="N115" s="43">
        <v>0</v>
      </c>
      <c r="O115" s="44">
        <v>0</v>
      </c>
      <c r="P115" s="44">
        <v>0</v>
      </c>
      <c r="Q115" s="44">
        <v>0</v>
      </c>
      <c r="R115" s="45">
        <v>0</v>
      </c>
      <c r="S115" s="43">
        <v>0</v>
      </c>
      <c r="T115" s="44">
        <v>0</v>
      </c>
      <c r="U115" s="44">
        <v>0</v>
      </c>
      <c r="V115" s="44">
        <v>0</v>
      </c>
      <c r="W115" s="50">
        <v>0</v>
      </c>
      <c r="X115" s="43">
        <v>0</v>
      </c>
      <c r="Y115" s="44">
        <v>0</v>
      </c>
      <c r="Z115" s="44">
        <v>0</v>
      </c>
      <c r="AA115" s="44">
        <v>0</v>
      </c>
      <c r="AB115" s="44">
        <v>0</v>
      </c>
      <c r="AC115" s="45">
        <v>0</v>
      </c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/>
      <c r="FA115" s="46"/>
      <c r="FB115" s="46"/>
      <c r="FC115" s="46"/>
      <c r="FD115" s="46"/>
      <c r="FE115" s="46"/>
      <c r="FF115" s="46"/>
      <c r="FG115" s="46"/>
      <c r="FH115" s="46"/>
      <c r="FI115" s="46"/>
      <c r="FJ115" s="46"/>
      <c r="FK115" s="46"/>
      <c r="FL115" s="46"/>
      <c r="FM115" s="46"/>
      <c r="FN115" s="46"/>
      <c r="FO115" s="46"/>
      <c r="FP115" s="46"/>
      <c r="FQ115" s="46"/>
      <c r="FR115" s="46"/>
      <c r="FS115" s="46"/>
      <c r="FT115" s="46"/>
      <c r="FU115" s="46"/>
      <c r="FV115" s="46"/>
      <c r="FW115" s="46"/>
      <c r="FX115" s="46"/>
      <c r="FY115" s="46"/>
      <c r="FZ115" s="46"/>
      <c r="GA115" s="46"/>
      <c r="GB115" s="46"/>
      <c r="GC115" s="46"/>
      <c r="GD115" s="46"/>
      <c r="GE115" s="46"/>
      <c r="GF115" s="46"/>
      <c r="GG115" s="46"/>
      <c r="GH115" s="46"/>
      <c r="GI115" s="46"/>
      <c r="GJ115" s="46"/>
      <c r="GK115" s="46"/>
      <c r="GL115" s="46"/>
      <c r="GM115" s="46"/>
      <c r="GN115" s="46"/>
      <c r="GO115" s="46"/>
      <c r="GP115" s="46"/>
      <c r="GQ115" s="46"/>
      <c r="GR115" s="46"/>
      <c r="GS115" s="46"/>
      <c r="GT115" s="46"/>
      <c r="GU115" s="46"/>
      <c r="GV115" s="46"/>
      <c r="GW115" s="46"/>
      <c r="GX115" s="46"/>
      <c r="GY115" s="46"/>
      <c r="GZ115" s="46"/>
      <c r="HA115" s="46"/>
      <c r="HB115" s="46"/>
      <c r="HC115" s="46"/>
      <c r="HD115" s="46"/>
      <c r="HE115" s="46"/>
      <c r="HF115" s="46"/>
      <c r="HG115" s="46"/>
      <c r="HH115" s="46"/>
      <c r="HI115" s="46"/>
      <c r="HJ115" s="46"/>
      <c r="HK115" s="46"/>
      <c r="HL115" s="46"/>
      <c r="HM115" s="46"/>
      <c r="HN115" s="46"/>
      <c r="HO115" s="46"/>
      <c r="HP115" s="46"/>
      <c r="HQ115" s="46"/>
      <c r="HR115" s="46"/>
      <c r="HS115" s="46"/>
      <c r="HT115" s="46"/>
      <c r="HU115" s="46"/>
      <c r="HV115" s="46"/>
      <c r="HW115" s="46"/>
      <c r="HX115" s="46"/>
      <c r="HY115" s="46"/>
      <c r="HZ115" s="46"/>
      <c r="IA115" s="46"/>
      <c r="IB115" s="46"/>
      <c r="IC115" s="46"/>
      <c r="ID115" s="46"/>
      <c r="IE115" s="46"/>
      <c r="IF115" s="46"/>
      <c r="IG115" s="46"/>
      <c r="IH115" s="46"/>
      <c r="II115" s="46"/>
      <c r="IJ115" s="46"/>
      <c r="IK115" s="46"/>
      <c r="IL115" s="46"/>
      <c r="IM115" s="46"/>
      <c r="IN115" s="46"/>
      <c r="IO115" s="46"/>
      <c r="IP115" s="46"/>
      <c r="IQ115" s="46"/>
      <c r="IR115" s="46"/>
      <c r="IS115" s="46"/>
      <c r="IT115" s="46"/>
      <c r="IU115" s="46"/>
      <c r="IV115" s="46"/>
      <c r="IW115" s="46"/>
      <c r="IX115" s="46"/>
      <c r="IY115" s="46"/>
      <c r="IZ115" s="46"/>
      <c r="JA115" s="46"/>
      <c r="JB115" s="46"/>
      <c r="JC115" s="46"/>
      <c r="JD115" s="46"/>
      <c r="JE115" s="46"/>
      <c r="JF115" s="46"/>
      <c r="JG115" s="46"/>
      <c r="JH115" s="46"/>
      <c r="JI115" s="46"/>
      <c r="JJ115" s="46"/>
      <c r="JK115" s="46"/>
      <c r="JL115" s="46"/>
      <c r="JM115" s="46"/>
      <c r="JN115" s="46"/>
      <c r="JO115" s="46"/>
      <c r="JP115" s="46"/>
      <c r="JQ115" s="46"/>
      <c r="JR115" s="46"/>
      <c r="JS115" s="46"/>
      <c r="JT115" s="46"/>
      <c r="JU115" s="46"/>
      <c r="JV115" s="46"/>
      <c r="JW115" s="46"/>
      <c r="JX115" s="46"/>
      <c r="JY115" s="46"/>
      <c r="JZ115" s="46"/>
      <c r="KA115" s="46"/>
      <c r="KB115" s="46"/>
      <c r="KC115" s="46"/>
      <c r="KD115" s="46"/>
      <c r="KE115" s="46"/>
      <c r="KF115" s="46"/>
      <c r="KG115" s="46"/>
      <c r="KH115" s="46"/>
      <c r="KI115" s="46"/>
      <c r="KJ115" s="46"/>
      <c r="KK115" s="46"/>
      <c r="KL115" s="46"/>
      <c r="KM115" s="46"/>
      <c r="KN115" s="46"/>
      <c r="KO115" s="46"/>
      <c r="KP115" s="46"/>
      <c r="KQ115" s="46"/>
      <c r="KR115" s="46"/>
      <c r="KS115" s="46"/>
      <c r="KT115" s="46"/>
      <c r="KU115" s="46"/>
      <c r="KV115" s="46"/>
      <c r="KW115" s="46"/>
      <c r="KX115" s="46"/>
      <c r="KY115" s="46"/>
      <c r="KZ115" s="46"/>
      <c r="LA115" s="46"/>
      <c r="LB115" s="46"/>
      <c r="LC115" s="46"/>
      <c r="LD115" s="46"/>
      <c r="LE115" s="46"/>
      <c r="LF115" s="46"/>
      <c r="LG115" s="46"/>
      <c r="LH115" s="46"/>
      <c r="LI115" s="46"/>
      <c r="LJ115" s="46"/>
      <c r="LK115" s="46"/>
      <c r="LL115" s="46"/>
      <c r="LM115" s="46"/>
      <c r="LN115" s="46"/>
      <c r="LO115" s="46"/>
      <c r="LP115" s="46"/>
      <c r="LQ115" s="46"/>
      <c r="LR115" s="46"/>
      <c r="LS115" s="46"/>
      <c r="LT115" s="46"/>
      <c r="LU115" s="46"/>
      <c r="LV115" s="46"/>
      <c r="LW115" s="46"/>
      <c r="LX115" s="46"/>
      <c r="LY115" s="46"/>
      <c r="LZ115" s="46"/>
      <c r="MA115" s="46"/>
      <c r="MB115" s="46"/>
      <c r="MC115" s="46"/>
      <c r="MD115" s="46"/>
      <c r="ME115" s="46"/>
      <c r="MF115" s="46"/>
      <c r="MG115" s="46"/>
      <c r="MH115" s="46"/>
      <c r="MI115" s="46"/>
      <c r="MJ115" s="46"/>
      <c r="MK115" s="46"/>
      <c r="ML115" s="46"/>
      <c r="MM115" s="46"/>
      <c r="MN115" s="46"/>
      <c r="MO115" s="46"/>
      <c r="MP115" s="46"/>
      <c r="MQ115" s="46"/>
      <c r="MR115" s="46"/>
      <c r="MS115" s="46"/>
      <c r="MT115" s="46"/>
      <c r="MU115" s="46"/>
      <c r="MV115" s="46"/>
      <c r="MW115" s="46"/>
      <c r="MX115" s="46"/>
      <c r="MY115" s="46"/>
      <c r="MZ115" s="46"/>
      <c r="NA115" s="46"/>
      <c r="NB115" s="46"/>
      <c r="NC115" s="46"/>
      <c r="ND115" s="46"/>
      <c r="NE115" s="46"/>
      <c r="NF115" s="46"/>
      <c r="NG115" s="46"/>
      <c r="NH115" s="46"/>
      <c r="NI115" s="46"/>
      <c r="NJ115" s="46"/>
      <c r="NK115" s="46"/>
      <c r="NL115" s="46"/>
      <c r="NM115" s="46"/>
      <c r="NN115" s="46"/>
      <c r="NO115" s="46"/>
      <c r="NP115" s="46"/>
      <c r="NQ115" s="46"/>
      <c r="NR115" s="46"/>
      <c r="NS115" s="46"/>
      <c r="NT115" s="46"/>
      <c r="NU115" s="46"/>
      <c r="NV115" s="46"/>
      <c r="NW115" s="46"/>
      <c r="NX115" s="46"/>
      <c r="NY115" s="46"/>
      <c r="NZ115" s="46"/>
      <c r="OA115" s="46"/>
      <c r="OB115" s="46"/>
      <c r="OC115" s="46"/>
      <c r="OD115" s="46"/>
      <c r="OE115" s="46"/>
      <c r="OF115" s="46"/>
      <c r="OG115" s="46"/>
      <c r="OH115" s="46"/>
      <c r="OI115" s="46"/>
      <c r="OJ115" s="46"/>
      <c r="OK115" s="46"/>
      <c r="OL115" s="46"/>
      <c r="OM115" s="46"/>
      <c r="ON115" s="46"/>
      <c r="OO115" s="46"/>
      <c r="OP115" s="46"/>
      <c r="OQ115" s="46"/>
      <c r="OR115" s="46"/>
      <c r="OS115" s="46"/>
      <c r="OT115" s="46"/>
      <c r="OU115" s="46"/>
      <c r="OV115" s="46"/>
      <c r="OW115" s="46"/>
      <c r="OX115" s="46"/>
      <c r="OY115" s="46"/>
      <c r="OZ115" s="46"/>
      <c r="PA115" s="46"/>
      <c r="PB115" s="46"/>
      <c r="PC115" s="46"/>
      <c r="PD115" s="46"/>
      <c r="PE115" s="46"/>
      <c r="PF115" s="46"/>
      <c r="PG115" s="46"/>
      <c r="PH115" s="46"/>
      <c r="PI115" s="46"/>
      <c r="PJ115" s="46"/>
      <c r="PK115" s="46"/>
      <c r="PL115" s="46"/>
      <c r="PM115" s="46"/>
      <c r="PN115" s="46"/>
      <c r="PO115" s="46"/>
      <c r="PP115" s="46"/>
      <c r="PQ115" s="46"/>
      <c r="PR115" s="46"/>
      <c r="PS115" s="46"/>
      <c r="PT115" s="46"/>
      <c r="PU115" s="46"/>
      <c r="PV115" s="46"/>
      <c r="PW115" s="46"/>
      <c r="PX115" s="46"/>
      <c r="PY115" s="46"/>
      <c r="PZ115" s="46"/>
    </row>
    <row r="116" spans="1:442" s="51" customFormat="1" ht="13.5" x14ac:dyDescent="0.25">
      <c r="A116" s="40">
        <v>7415</v>
      </c>
      <c r="B116" s="41" t="s">
        <v>234</v>
      </c>
      <c r="C116" s="49">
        <v>64279.815600000002</v>
      </c>
      <c r="D116" s="42">
        <v>6.4720000000000004E-5</v>
      </c>
      <c r="E116" s="42">
        <v>6.5419999999999994E-5</v>
      </c>
      <c r="F116" s="43">
        <v>749938</v>
      </c>
      <c r="G116" s="44">
        <v>877067</v>
      </c>
      <c r="H116" s="45">
        <v>644565</v>
      </c>
      <c r="I116" s="43">
        <v>67150</v>
      </c>
      <c r="J116" s="44">
        <v>-11682.313151709743</v>
      </c>
      <c r="K116" s="44">
        <v>55467.686848290257</v>
      </c>
      <c r="L116" s="44">
        <v>-19416</v>
      </c>
      <c r="M116" s="45">
        <v>36051.686848290257</v>
      </c>
      <c r="N116" s="43">
        <v>12748</v>
      </c>
      <c r="O116" s="44">
        <v>0</v>
      </c>
      <c r="P116" s="44">
        <v>4208</v>
      </c>
      <c r="Q116" s="44">
        <v>0</v>
      </c>
      <c r="R116" s="45">
        <v>16956</v>
      </c>
      <c r="S116" s="43">
        <v>0</v>
      </c>
      <c r="T116" s="44">
        <v>0</v>
      </c>
      <c r="U116" s="44">
        <v>20453</v>
      </c>
      <c r="V116" s="44">
        <v>5005.6821189999409</v>
      </c>
      <c r="W116" s="50">
        <v>25458.682118999939</v>
      </c>
      <c r="X116" s="43">
        <v>6015.3178810000591</v>
      </c>
      <c r="Y116" s="44">
        <v>-5935</v>
      </c>
      <c r="Z116" s="44">
        <v>-5294</v>
      </c>
      <c r="AA116" s="44">
        <v>-3288.9999999999982</v>
      </c>
      <c r="AB116" s="44">
        <v>0</v>
      </c>
      <c r="AC116" s="45">
        <v>0</v>
      </c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/>
      <c r="FA116" s="46"/>
      <c r="FB116" s="46"/>
      <c r="FC116" s="46"/>
      <c r="FD116" s="46"/>
      <c r="FE116" s="46"/>
      <c r="FF116" s="46"/>
      <c r="FG116" s="46"/>
      <c r="FH116" s="46"/>
      <c r="FI116" s="46"/>
      <c r="FJ116" s="46"/>
      <c r="FK116" s="46"/>
      <c r="FL116" s="46"/>
      <c r="FM116" s="46"/>
      <c r="FN116" s="46"/>
      <c r="FO116" s="46"/>
      <c r="FP116" s="46"/>
      <c r="FQ116" s="46"/>
      <c r="FR116" s="46"/>
      <c r="FS116" s="46"/>
      <c r="FT116" s="46"/>
      <c r="FU116" s="46"/>
      <c r="FV116" s="46"/>
      <c r="FW116" s="46"/>
      <c r="FX116" s="46"/>
      <c r="FY116" s="46"/>
      <c r="FZ116" s="46"/>
      <c r="GA116" s="46"/>
      <c r="GB116" s="46"/>
      <c r="GC116" s="46"/>
      <c r="GD116" s="46"/>
      <c r="GE116" s="46"/>
      <c r="GF116" s="46"/>
      <c r="GG116" s="46"/>
      <c r="GH116" s="46"/>
      <c r="GI116" s="46"/>
      <c r="GJ116" s="46"/>
      <c r="GK116" s="46"/>
      <c r="GL116" s="46"/>
      <c r="GM116" s="46"/>
      <c r="GN116" s="46"/>
      <c r="GO116" s="46"/>
      <c r="GP116" s="46"/>
      <c r="GQ116" s="46"/>
      <c r="GR116" s="46"/>
      <c r="GS116" s="46"/>
      <c r="GT116" s="46"/>
      <c r="GU116" s="46"/>
      <c r="GV116" s="46"/>
      <c r="GW116" s="46"/>
      <c r="GX116" s="46"/>
      <c r="GY116" s="46"/>
      <c r="GZ116" s="46"/>
      <c r="HA116" s="46"/>
      <c r="HB116" s="46"/>
      <c r="HC116" s="46"/>
      <c r="HD116" s="46"/>
      <c r="HE116" s="46"/>
      <c r="HF116" s="46"/>
      <c r="HG116" s="46"/>
      <c r="HH116" s="46"/>
      <c r="HI116" s="46"/>
      <c r="HJ116" s="46"/>
      <c r="HK116" s="46"/>
      <c r="HL116" s="46"/>
      <c r="HM116" s="46"/>
      <c r="HN116" s="46"/>
      <c r="HO116" s="46"/>
      <c r="HP116" s="46"/>
      <c r="HQ116" s="46"/>
      <c r="HR116" s="46"/>
      <c r="HS116" s="46"/>
      <c r="HT116" s="46"/>
      <c r="HU116" s="46"/>
      <c r="HV116" s="46"/>
      <c r="HW116" s="46"/>
      <c r="HX116" s="46"/>
      <c r="HY116" s="46"/>
      <c r="HZ116" s="46"/>
      <c r="IA116" s="46"/>
      <c r="IB116" s="46"/>
      <c r="IC116" s="46"/>
      <c r="ID116" s="46"/>
      <c r="IE116" s="46"/>
      <c r="IF116" s="46"/>
      <c r="IG116" s="46"/>
      <c r="IH116" s="46"/>
      <c r="II116" s="46"/>
      <c r="IJ116" s="46"/>
      <c r="IK116" s="46"/>
      <c r="IL116" s="46"/>
      <c r="IM116" s="46"/>
      <c r="IN116" s="46"/>
      <c r="IO116" s="46"/>
      <c r="IP116" s="46"/>
      <c r="IQ116" s="46"/>
      <c r="IR116" s="46"/>
      <c r="IS116" s="46"/>
      <c r="IT116" s="46"/>
      <c r="IU116" s="46"/>
      <c r="IV116" s="46"/>
      <c r="IW116" s="46"/>
      <c r="IX116" s="46"/>
      <c r="IY116" s="46"/>
      <c r="IZ116" s="46"/>
      <c r="JA116" s="46"/>
      <c r="JB116" s="46"/>
      <c r="JC116" s="46"/>
      <c r="JD116" s="46"/>
      <c r="JE116" s="46"/>
      <c r="JF116" s="46"/>
      <c r="JG116" s="46"/>
      <c r="JH116" s="46"/>
      <c r="JI116" s="46"/>
      <c r="JJ116" s="46"/>
      <c r="JK116" s="46"/>
      <c r="JL116" s="46"/>
      <c r="JM116" s="46"/>
      <c r="JN116" s="46"/>
      <c r="JO116" s="46"/>
      <c r="JP116" s="46"/>
      <c r="JQ116" s="46"/>
      <c r="JR116" s="46"/>
      <c r="JS116" s="46"/>
      <c r="JT116" s="46"/>
      <c r="JU116" s="46"/>
      <c r="JV116" s="46"/>
      <c r="JW116" s="46"/>
      <c r="JX116" s="46"/>
      <c r="JY116" s="46"/>
      <c r="JZ116" s="46"/>
      <c r="KA116" s="46"/>
      <c r="KB116" s="46"/>
      <c r="KC116" s="46"/>
      <c r="KD116" s="46"/>
      <c r="KE116" s="46"/>
      <c r="KF116" s="46"/>
      <c r="KG116" s="46"/>
      <c r="KH116" s="46"/>
      <c r="KI116" s="46"/>
      <c r="KJ116" s="46"/>
      <c r="KK116" s="46"/>
      <c r="KL116" s="46"/>
      <c r="KM116" s="46"/>
      <c r="KN116" s="46"/>
      <c r="KO116" s="46"/>
      <c r="KP116" s="46"/>
      <c r="KQ116" s="46"/>
      <c r="KR116" s="46"/>
      <c r="KS116" s="46"/>
      <c r="KT116" s="46"/>
      <c r="KU116" s="46"/>
      <c r="KV116" s="46"/>
      <c r="KW116" s="46"/>
      <c r="KX116" s="46"/>
      <c r="KY116" s="46"/>
      <c r="KZ116" s="46"/>
      <c r="LA116" s="46"/>
      <c r="LB116" s="46"/>
      <c r="LC116" s="46"/>
      <c r="LD116" s="46"/>
      <c r="LE116" s="46"/>
      <c r="LF116" s="46"/>
      <c r="LG116" s="46"/>
      <c r="LH116" s="46"/>
      <c r="LI116" s="46"/>
      <c r="LJ116" s="46"/>
      <c r="LK116" s="46"/>
      <c r="LL116" s="46"/>
      <c r="LM116" s="46"/>
      <c r="LN116" s="46"/>
      <c r="LO116" s="46"/>
      <c r="LP116" s="46"/>
      <c r="LQ116" s="46"/>
      <c r="LR116" s="46"/>
      <c r="LS116" s="46"/>
      <c r="LT116" s="46"/>
      <c r="LU116" s="46"/>
      <c r="LV116" s="46"/>
      <c r="LW116" s="46"/>
      <c r="LX116" s="46"/>
      <c r="LY116" s="46"/>
      <c r="LZ116" s="46"/>
      <c r="MA116" s="46"/>
      <c r="MB116" s="46"/>
      <c r="MC116" s="46"/>
      <c r="MD116" s="46"/>
      <c r="ME116" s="46"/>
      <c r="MF116" s="46"/>
      <c r="MG116" s="46"/>
      <c r="MH116" s="46"/>
      <c r="MI116" s="46"/>
      <c r="MJ116" s="46"/>
      <c r="MK116" s="46"/>
      <c r="ML116" s="46"/>
      <c r="MM116" s="46"/>
      <c r="MN116" s="46"/>
      <c r="MO116" s="46"/>
      <c r="MP116" s="46"/>
      <c r="MQ116" s="46"/>
      <c r="MR116" s="46"/>
      <c r="MS116" s="46"/>
      <c r="MT116" s="46"/>
      <c r="MU116" s="46"/>
      <c r="MV116" s="46"/>
      <c r="MW116" s="46"/>
      <c r="MX116" s="46"/>
      <c r="MY116" s="46"/>
      <c r="MZ116" s="46"/>
      <c r="NA116" s="46"/>
      <c r="NB116" s="46"/>
      <c r="NC116" s="46"/>
      <c r="ND116" s="46"/>
      <c r="NE116" s="46"/>
      <c r="NF116" s="46"/>
      <c r="NG116" s="46"/>
      <c r="NH116" s="46"/>
      <c r="NI116" s="46"/>
      <c r="NJ116" s="46"/>
      <c r="NK116" s="46"/>
      <c r="NL116" s="46"/>
      <c r="NM116" s="46"/>
      <c r="NN116" s="46"/>
      <c r="NO116" s="46"/>
      <c r="NP116" s="46"/>
      <c r="NQ116" s="46"/>
      <c r="NR116" s="46"/>
      <c r="NS116" s="46"/>
      <c r="NT116" s="46"/>
      <c r="NU116" s="46"/>
      <c r="NV116" s="46"/>
      <c r="NW116" s="46"/>
      <c r="NX116" s="46"/>
      <c r="NY116" s="46"/>
      <c r="NZ116" s="46"/>
      <c r="OA116" s="46"/>
      <c r="OB116" s="46"/>
      <c r="OC116" s="46"/>
      <c r="OD116" s="46"/>
      <c r="OE116" s="46"/>
      <c r="OF116" s="46"/>
      <c r="OG116" s="46"/>
      <c r="OH116" s="46"/>
      <c r="OI116" s="46"/>
      <c r="OJ116" s="46"/>
      <c r="OK116" s="46"/>
      <c r="OL116" s="46"/>
      <c r="OM116" s="46"/>
      <c r="ON116" s="46"/>
      <c r="OO116" s="46"/>
      <c r="OP116" s="46"/>
      <c r="OQ116" s="46"/>
      <c r="OR116" s="46"/>
      <c r="OS116" s="46"/>
      <c r="OT116" s="46"/>
      <c r="OU116" s="46"/>
      <c r="OV116" s="46"/>
      <c r="OW116" s="46"/>
      <c r="OX116" s="46"/>
      <c r="OY116" s="46"/>
      <c r="OZ116" s="46"/>
      <c r="PA116" s="46"/>
      <c r="PB116" s="46"/>
      <c r="PC116" s="46"/>
      <c r="PD116" s="46"/>
      <c r="PE116" s="46"/>
      <c r="PF116" s="46"/>
      <c r="PG116" s="46"/>
      <c r="PH116" s="46"/>
      <c r="PI116" s="46"/>
      <c r="PJ116" s="46"/>
      <c r="PK116" s="46"/>
      <c r="PL116" s="46"/>
      <c r="PM116" s="46"/>
      <c r="PN116" s="46"/>
      <c r="PO116" s="46"/>
      <c r="PP116" s="46"/>
      <c r="PQ116" s="46"/>
      <c r="PR116" s="46"/>
      <c r="PS116" s="46"/>
      <c r="PT116" s="46"/>
      <c r="PU116" s="46"/>
      <c r="PV116" s="46"/>
      <c r="PW116" s="46"/>
      <c r="PX116" s="46"/>
      <c r="PY116" s="46"/>
      <c r="PZ116" s="46"/>
    </row>
    <row r="117" spans="1:442" s="51" customFormat="1" ht="13.5" x14ac:dyDescent="0.25">
      <c r="A117" s="40">
        <v>7416</v>
      </c>
      <c r="B117" s="41" t="s">
        <v>235</v>
      </c>
      <c r="C117" s="49">
        <v>0</v>
      </c>
      <c r="D117" s="42">
        <v>0</v>
      </c>
      <c r="E117" s="42">
        <v>0</v>
      </c>
      <c r="F117" s="43">
        <v>0</v>
      </c>
      <c r="G117" s="44">
        <v>0</v>
      </c>
      <c r="H117" s="45">
        <v>0</v>
      </c>
      <c r="I117" s="43">
        <v>0</v>
      </c>
      <c r="J117" s="44">
        <v>0</v>
      </c>
      <c r="K117" s="44">
        <v>0</v>
      </c>
      <c r="L117" s="44">
        <v>0</v>
      </c>
      <c r="M117" s="45">
        <v>0</v>
      </c>
      <c r="N117" s="43">
        <v>0</v>
      </c>
      <c r="O117" s="44">
        <v>0</v>
      </c>
      <c r="P117" s="44">
        <v>0</v>
      </c>
      <c r="Q117" s="44">
        <v>0</v>
      </c>
      <c r="R117" s="45">
        <v>0</v>
      </c>
      <c r="S117" s="43">
        <v>0</v>
      </c>
      <c r="T117" s="44">
        <v>0</v>
      </c>
      <c r="U117" s="44">
        <v>0</v>
      </c>
      <c r="V117" s="44">
        <v>0</v>
      </c>
      <c r="W117" s="50">
        <v>0</v>
      </c>
      <c r="X117" s="43">
        <v>0</v>
      </c>
      <c r="Y117" s="44">
        <v>0</v>
      </c>
      <c r="Z117" s="44">
        <v>0</v>
      </c>
      <c r="AA117" s="44">
        <v>0</v>
      </c>
      <c r="AB117" s="44">
        <v>0</v>
      </c>
      <c r="AC117" s="45">
        <v>0</v>
      </c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  <c r="DN117" s="46"/>
      <c r="DO117" s="46"/>
      <c r="DP117" s="46"/>
      <c r="DQ117" s="46"/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/>
      <c r="FA117" s="46"/>
      <c r="FB117" s="46"/>
      <c r="FC117" s="46"/>
      <c r="FD117" s="46"/>
      <c r="FE117" s="46"/>
      <c r="FF117" s="46"/>
      <c r="FG117" s="46"/>
      <c r="FH117" s="46"/>
      <c r="FI117" s="46"/>
      <c r="FJ117" s="46"/>
      <c r="FK117" s="46"/>
      <c r="FL117" s="46"/>
      <c r="FM117" s="46"/>
      <c r="FN117" s="46"/>
      <c r="FO117" s="46"/>
      <c r="FP117" s="46"/>
      <c r="FQ117" s="46"/>
      <c r="FR117" s="46"/>
      <c r="FS117" s="46"/>
      <c r="FT117" s="46"/>
      <c r="FU117" s="46"/>
      <c r="FV117" s="46"/>
      <c r="FW117" s="46"/>
      <c r="FX117" s="46"/>
      <c r="FY117" s="46"/>
      <c r="FZ117" s="46"/>
      <c r="GA117" s="46"/>
      <c r="GB117" s="46"/>
      <c r="GC117" s="46"/>
      <c r="GD117" s="46"/>
      <c r="GE117" s="46"/>
      <c r="GF117" s="46"/>
      <c r="GG117" s="46"/>
      <c r="GH117" s="46"/>
      <c r="GI117" s="46"/>
      <c r="GJ117" s="46"/>
      <c r="GK117" s="46"/>
      <c r="GL117" s="46"/>
      <c r="GM117" s="46"/>
      <c r="GN117" s="46"/>
      <c r="GO117" s="46"/>
      <c r="GP117" s="46"/>
      <c r="GQ117" s="46"/>
      <c r="GR117" s="46"/>
      <c r="GS117" s="46"/>
      <c r="GT117" s="46"/>
      <c r="GU117" s="46"/>
      <c r="GV117" s="46"/>
      <c r="GW117" s="46"/>
      <c r="GX117" s="46"/>
      <c r="GY117" s="46"/>
      <c r="GZ117" s="46"/>
      <c r="HA117" s="46"/>
      <c r="HB117" s="46"/>
      <c r="HC117" s="46"/>
      <c r="HD117" s="46"/>
      <c r="HE117" s="46"/>
      <c r="HF117" s="46"/>
      <c r="HG117" s="46"/>
      <c r="HH117" s="46"/>
      <c r="HI117" s="46"/>
      <c r="HJ117" s="46"/>
      <c r="HK117" s="46"/>
      <c r="HL117" s="46"/>
      <c r="HM117" s="46"/>
      <c r="HN117" s="46"/>
      <c r="HO117" s="46"/>
      <c r="HP117" s="46"/>
      <c r="HQ117" s="46"/>
      <c r="HR117" s="46"/>
      <c r="HS117" s="46"/>
      <c r="HT117" s="46"/>
      <c r="HU117" s="46"/>
      <c r="HV117" s="46"/>
      <c r="HW117" s="46"/>
      <c r="HX117" s="46"/>
      <c r="HY117" s="46"/>
      <c r="HZ117" s="46"/>
      <c r="IA117" s="46"/>
      <c r="IB117" s="46"/>
      <c r="IC117" s="46"/>
      <c r="ID117" s="46"/>
      <c r="IE117" s="46"/>
      <c r="IF117" s="46"/>
      <c r="IG117" s="46"/>
      <c r="IH117" s="46"/>
      <c r="II117" s="46"/>
      <c r="IJ117" s="46"/>
      <c r="IK117" s="46"/>
      <c r="IL117" s="46"/>
      <c r="IM117" s="46"/>
      <c r="IN117" s="46"/>
      <c r="IO117" s="46"/>
      <c r="IP117" s="46"/>
      <c r="IQ117" s="46"/>
      <c r="IR117" s="46"/>
      <c r="IS117" s="46"/>
      <c r="IT117" s="46"/>
      <c r="IU117" s="46"/>
      <c r="IV117" s="46"/>
      <c r="IW117" s="46"/>
      <c r="IX117" s="46"/>
      <c r="IY117" s="46"/>
      <c r="IZ117" s="46"/>
      <c r="JA117" s="46"/>
      <c r="JB117" s="46"/>
      <c r="JC117" s="46"/>
      <c r="JD117" s="46"/>
      <c r="JE117" s="46"/>
      <c r="JF117" s="46"/>
      <c r="JG117" s="46"/>
      <c r="JH117" s="46"/>
      <c r="JI117" s="46"/>
      <c r="JJ117" s="46"/>
      <c r="JK117" s="46"/>
      <c r="JL117" s="46"/>
      <c r="JM117" s="46"/>
      <c r="JN117" s="46"/>
      <c r="JO117" s="46"/>
      <c r="JP117" s="46"/>
      <c r="JQ117" s="46"/>
      <c r="JR117" s="46"/>
      <c r="JS117" s="46"/>
      <c r="JT117" s="46"/>
      <c r="JU117" s="46"/>
      <c r="JV117" s="46"/>
      <c r="JW117" s="46"/>
      <c r="JX117" s="46"/>
      <c r="JY117" s="46"/>
      <c r="JZ117" s="46"/>
      <c r="KA117" s="46"/>
      <c r="KB117" s="46"/>
      <c r="KC117" s="46"/>
      <c r="KD117" s="46"/>
      <c r="KE117" s="46"/>
      <c r="KF117" s="46"/>
      <c r="KG117" s="46"/>
      <c r="KH117" s="46"/>
      <c r="KI117" s="46"/>
      <c r="KJ117" s="46"/>
      <c r="KK117" s="46"/>
      <c r="KL117" s="46"/>
      <c r="KM117" s="46"/>
      <c r="KN117" s="46"/>
      <c r="KO117" s="46"/>
      <c r="KP117" s="46"/>
      <c r="KQ117" s="46"/>
      <c r="KR117" s="46"/>
      <c r="KS117" s="46"/>
      <c r="KT117" s="46"/>
      <c r="KU117" s="46"/>
      <c r="KV117" s="46"/>
      <c r="KW117" s="46"/>
      <c r="KX117" s="46"/>
      <c r="KY117" s="46"/>
      <c r="KZ117" s="46"/>
      <c r="LA117" s="46"/>
      <c r="LB117" s="46"/>
      <c r="LC117" s="46"/>
      <c r="LD117" s="46"/>
      <c r="LE117" s="46"/>
      <c r="LF117" s="46"/>
      <c r="LG117" s="46"/>
      <c r="LH117" s="46"/>
      <c r="LI117" s="46"/>
      <c r="LJ117" s="46"/>
      <c r="LK117" s="46"/>
      <c r="LL117" s="46"/>
      <c r="LM117" s="46"/>
      <c r="LN117" s="46"/>
      <c r="LO117" s="46"/>
      <c r="LP117" s="46"/>
      <c r="LQ117" s="46"/>
      <c r="LR117" s="46"/>
      <c r="LS117" s="46"/>
      <c r="LT117" s="46"/>
      <c r="LU117" s="46"/>
      <c r="LV117" s="46"/>
      <c r="LW117" s="46"/>
      <c r="LX117" s="46"/>
      <c r="LY117" s="46"/>
      <c r="LZ117" s="46"/>
      <c r="MA117" s="46"/>
      <c r="MB117" s="46"/>
      <c r="MC117" s="46"/>
      <c r="MD117" s="46"/>
      <c r="ME117" s="46"/>
      <c r="MF117" s="46"/>
      <c r="MG117" s="46"/>
      <c r="MH117" s="46"/>
      <c r="MI117" s="46"/>
      <c r="MJ117" s="46"/>
      <c r="MK117" s="46"/>
      <c r="ML117" s="46"/>
      <c r="MM117" s="46"/>
      <c r="MN117" s="46"/>
      <c r="MO117" s="46"/>
      <c r="MP117" s="46"/>
      <c r="MQ117" s="46"/>
      <c r="MR117" s="46"/>
      <c r="MS117" s="46"/>
      <c r="MT117" s="46"/>
      <c r="MU117" s="46"/>
      <c r="MV117" s="46"/>
      <c r="MW117" s="46"/>
      <c r="MX117" s="46"/>
      <c r="MY117" s="46"/>
      <c r="MZ117" s="46"/>
      <c r="NA117" s="46"/>
      <c r="NB117" s="46"/>
      <c r="NC117" s="46"/>
      <c r="ND117" s="46"/>
      <c r="NE117" s="46"/>
      <c r="NF117" s="46"/>
      <c r="NG117" s="46"/>
      <c r="NH117" s="46"/>
      <c r="NI117" s="46"/>
      <c r="NJ117" s="46"/>
      <c r="NK117" s="46"/>
      <c r="NL117" s="46"/>
      <c r="NM117" s="46"/>
      <c r="NN117" s="46"/>
      <c r="NO117" s="46"/>
      <c r="NP117" s="46"/>
      <c r="NQ117" s="46"/>
      <c r="NR117" s="46"/>
      <c r="NS117" s="46"/>
      <c r="NT117" s="46"/>
      <c r="NU117" s="46"/>
      <c r="NV117" s="46"/>
      <c r="NW117" s="46"/>
      <c r="NX117" s="46"/>
      <c r="NY117" s="46"/>
      <c r="NZ117" s="46"/>
      <c r="OA117" s="46"/>
      <c r="OB117" s="46"/>
      <c r="OC117" s="46"/>
      <c r="OD117" s="46"/>
      <c r="OE117" s="46"/>
      <c r="OF117" s="46"/>
      <c r="OG117" s="46"/>
      <c r="OH117" s="46"/>
      <c r="OI117" s="46"/>
      <c r="OJ117" s="46"/>
      <c r="OK117" s="46"/>
      <c r="OL117" s="46"/>
      <c r="OM117" s="46"/>
      <c r="ON117" s="46"/>
      <c r="OO117" s="46"/>
      <c r="OP117" s="46"/>
      <c r="OQ117" s="46"/>
      <c r="OR117" s="46"/>
      <c r="OS117" s="46"/>
      <c r="OT117" s="46"/>
      <c r="OU117" s="46"/>
      <c r="OV117" s="46"/>
      <c r="OW117" s="46"/>
      <c r="OX117" s="46"/>
      <c r="OY117" s="46"/>
      <c r="OZ117" s="46"/>
      <c r="PA117" s="46"/>
      <c r="PB117" s="46"/>
      <c r="PC117" s="46"/>
      <c r="PD117" s="46"/>
      <c r="PE117" s="46"/>
      <c r="PF117" s="46"/>
      <c r="PG117" s="46"/>
      <c r="PH117" s="46"/>
      <c r="PI117" s="46"/>
      <c r="PJ117" s="46"/>
      <c r="PK117" s="46"/>
      <c r="PL117" s="46"/>
      <c r="PM117" s="46"/>
      <c r="PN117" s="46"/>
      <c r="PO117" s="46"/>
      <c r="PP117" s="46"/>
      <c r="PQ117" s="46"/>
      <c r="PR117" s="46"/>
      <c r="PS117" s="46"/>
      <c r="PT117" s="46"/>
      <c r="PU117" s="46"/>
      <c r="PV117" s="46"/>
      <c r="PW117" s="46"/>
      <c r="PX117" s="46"/>
      <c r="PY117" s="46"/>
      <c r="PZ117" s="46"/>
    </row>
    <row r="118" spans="1:442" s="51" customFormat="1" ht="13.5" x14ac:dyDescent="0.25">
      <c r="A118" s="40">
        <v>7417</v>
      </c>
      <c r="B118" s="41" t="s">
        <v>236</v>
      </c>
      <c r="C118" s="49">
        <v>106869.40920000001</v>
      </c>
      <c r="D118" s="42">
        <v>9.1370000000000001E-5</v>
      </c>
      <c r="E118" s="42">
        <v>9.2410000000000005E-5</v>
      </c>
      <c r="F118" s="43">
        <v>1058743</v>
      </c>
      <c r="G118" s="44">
        <v>1238221</v>
      </c>
      <c r="H118" s="45">
        <v>909979</v>
      </c>
      <c r="I118" s="43">
        <v>94800</v>
      </c>
      <c r="J118" s="44">
        <v>-8812.4567593463034</v>
      </c>
      <c r="K118" s="44">
        <v>85987.5432406537</v>
      </c>
      <c r="L118" s="44">
        <v>-27411</v>
      </c>
      <c r="M118" s="45">
        <v>58576.5432406537</v>
      </c>
      <c r="N118" s="43">
        <v>17997</v>
      </c>
      <c r="O118" s="44">
        <v>0</v>
      </c>
      <c r="P118" s="44">
        <v>5940</v>
      </c>
      <c r="Q118" s="44">
        <v>684.98079686498295</v>
      </c>
      <c r="R118" s="45">
        <v>24621.980796864984</v>
      </c>
      <c r="S118" s="43">
        <v>0</v>
      </c>
      <c r="T118" s="44">
        <v>0</v>
      </c>
      <c r="U118" s="44">
        <v>28875</v>
      </c>
      <c r="V118" s="44">
        <v>0</v>
      </c>
      <c r="W118" s="50">
        <v>28875</v>
      </c>
      <c r="X118" s="43">
        <v>16242.980796864984</v>
      </c>
      <c r="Y118" s="44">
        <v>-8379</v>
      </c>
      <c r="Z118" s="44">
        <v>-7474</v>
      </c>
      <c r="AA118" s="44">
        <v>-4643</v>
      </c>
      <c r="AB118" s="44">
        <v>0</v>
      </c>
      <c r="AC118" s="45">
        <v>0</v>
      </c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/>
      <c r="FA118" s="46"/>
      <c r="FB118" s="46"/>
      <c r="FC118" s="46"/>
      <c r="FD118" s="46"/>
      <c r="FE118" s="46"/>
      <c r="FF118" s="46"/>
      <c r="FG118" s="46"/>
      <c r="FH118" s="46"/>
      <c r="FI118" s="46"/>
      <c r="FJ118" s="46"/>
      <c r="FK118" s="46"/>
      <c r="FL118" s="46"/>
      <c r="FM118" s="46"/>
      <c r="FN118" s="46"/>
      <c r="FO118" s="46"/>
      <c r="FP118" s="46"/>
      <c r="FQ118" s="46"/>
      <c r="FR118" s="46"/>
      <c r="FS118" s="46"/>
      <c r="FT118" s="46"/>
      <c r="FU118" s="46"/>
      <c r="FV118" s="46"/>
      <c r="FW118" s="46"/>
      <c r="FX118" s="46"/>
      <c r="FY118" s="46"/>
      <c r="FZ118" s="46"/>
      <c r="GA118" s="46"/>
      <c r="GB118" s="46"/>
      <c r="GC118" s="46"/>
      <c r="GD118" s="46"/>
      <c r="GE118" s="46"/>
      <c r="GF118" s="46"/>
      <c r="GG118" s="46"/>
      <c r="GH118" s="46"/>
      <c r="GI118" s="46"/>
      <c r="GJ118" s="46"/>
      <c r="GK118" s="46"/>
      <c r="GL118" s="46"/>
      <c r="GM118" s="46"/>
      <c r="GN118" s="46"/>
      <c r="GO118" s="46"/>
      <c r="GP118" s="46"/>
      <c r="GQ118" s="46"/>
      <c r="GR118" s="46"/>
      <c r="GS118" s="46"/>
      <c r="GT118" s="46"/>
      <c r="GU118" s="46"/>
      <c r="GV118" s="46"/>
      <c r="GW118" s="46"/>
      <c r="GX118" s="46"/>
      <c r="GY118" s="46"/>
      <c r="GZ118" s="46"/>
      <c r="HA118" s="46"/>
      <c r="HB118" s="46"/>
      <c r="HC118" s="46"/>
      <c r="HD118" s="46"/>
      <c r="HE118" s="46"/>
      <c r="HF118" s="46"/>
      <c r="HG118" s="46"/>
      <c r="HH118" s="46"/>
      <c r="HI118" s="46"/>
      <c r="HJ118" s="46"/>
      <c r="HK118" s="46"/>
      <c r="HL118" s="46"/>
      <c r="HM118" s="46"/>
      <c r="HN118" s="46"/>
      <c r="HO118" s="46"/>
      <c r="HP118" s="46"/>
      <c r="HQ118" s="46"/>
      <c r="HR118" s="46"/>
      <c r="HS118" s="46"/>
      <c r="HT118" s="46"/>
      <c r="HU118" s="46"/>
      <c r="HV118" s="46"/>
      <c r="HW118" s="46"/>
      <c r="HX118" s="46"/>
      <c r="HY118" s="46"/>
      <c r="HZ118" s="46"/>
      <c r="IA118" s="46"/>
      <c r="IB118" s="46"/>
      <c r="IC118" s="46"/>
      <c r="ID118" s="46"/>
      <c r="IE118" s="46"/>
      <c r="IF118" s="46"/>
      <c r="IG118" s="46"/>
      <c r="IH118" s="46"/>
      <c r="II118" s="46"/>
      <c r="IJ118" s="46"/>
      <c r="IK118" s="46"/>
      <c r="IL118" s="46"/>
      <c r="IM118" s="46"/>
      <c r="IN118" s="46"/>
      <c r="IO118" s="46"/>
      <c r="IP118" s="46"/>
      <c r="IQ118" s="46"/>
      <c r="IR118" s="46"/>
      <c r="IS118" s="46"/>
      <c r="IT118" s="46"/>
      <c r="IU118" s="46"/>
      <c r="IV118" s="46"/>
      <c r="IW118" s="46"/>
      <c r="IX118" s="46"/>
      <c r="IY118" s="46"/>
      <c r="IZ118" s="46"/>
      <c r="JA118" s="46"/>
      <c r="JB118" s="46"/>
      <c r="JC118" s="46"/>
      <c r="JD118" s="46"/>
      <c r="JE118" s="46"/>
      <c r="JF118" s="46"/>
      <c r="JG118" s="46"/>
      <c r="JH118" s="46"/>
      <c r="JI118" s="46"/>
      <c r="JJ118" s="46"/>
      <c r="JK118" s="46"/>
      <c r="JL118" s="46"/>
      <c r="JM118" s="46"/>
      <c r="JN118" s="46"/>
      <c r="JO118" s="46"/>
      <c r="JP118" s="46"/>
      <c r="JQ118" s="46"/>
      <c r="JR118" s="46"/>
      <c r="JS118" s="46"/>
      <c r="JT118" s="46"/>
      <c r="JU118" s="46"/>
      <c r="JV118" s="46"/>
      <c r="JW118" s="46"/>
      <c r="JX118" s="46"/>
      <c r="JY118" s="46"/>
      <c r="JZ118" s="46"/>
      <c r="KA118" s="46"/>
      <c r="KB118" s="46"/>
      <c r="KC118" s="46"/>
      <c r="KD118" s="46"/>
      <c r="KE118" s="46"/>
      <c r="KF118" s="46"/>
      <c r="KG118" s="46"/>
      <c r="KH118" s="46"/>
      <c r="KI118" s="46"/>
      <c r="KJ118" s="46"/>
      <c r="KK118" s="46"/>
      <c r="KL118" s="46"/>
      <c r="KM118" s="46"/>
      <c r="KN118" s="46"/>
      <c r="KO118" s="46"/>
      <c r="KP118" s="46"/>
      <c r="KQ118" s="46"/>
      <c r="KR118" s="46"/>
      <c r="KS118" s="46"/>
      <c r="KT118" s="46"/>
      <c r="KU118" s="46"/>
      <c r="KV118" s="46"/>
      <c r="KW118" s="46"/>
      <c r="KX118" s="46"/>
      <c r="KY118" s="46"/>
      <c r="KZ118" s="46"/>
      <c r="LA118" s="46"/>
      <c r="LB118" s="46"/>
      <c r="LC118" s="46"/>
      <c r="LD118" s="46"/>
      <c r="LE118" s="46"/>
      <c r="LF118" s="46"/>
      <c r="LG118" s="46"/>
      <c r="LH118" s="46"/>
      <c r="LI118" s="46"/>
      <c r="LJ118" s="46"/>
      <c r="LK118" s="46"/>
      <c r="LL118" s="46"/>
      <c r="LM118" s="46"/>
      <c r="LN118" s="46"/>
      <c r="LO118" s="46"/>
      <c r="LP118" s="46"/>
      <c r="LQ118" s="46"/>
      <c r="LR118" s="46"/>
      <c r="LS118" s="46"/>
      <c r="LT118" s="46"/>
      <c r="LU118" s="46"/>
      <c r="LV118" s="46"/>
      <c r="LW118" s="46"/>
      <c r="LX118" s="46"/>
      <c r="LY118" s="46"/>
      <c r="LZ118" s="46"/>
      <c r="MA118" s="46"/>
      <c r="MB118" s="46"/>
      <c r="MC118" s="46"/>
      <c r="MD118" s="46"/>
      <c r="ME118" s="46"/>
      <c r="MF118" s="46"/>
      <c r="MG118" s="46"/>
      <c r="MH118" s="46"/>
      <c r="MI118" s="46"/>
      <c r="MJ118" s="46"/>
      <c r="MK118" s="46"/>
      <c r="ML118" s="46"/>
      <c r="MM118" s="46"/>
      <c r="MN118" s="46"/>
      <c r="MO118" s="46"/>
      <c r="MP118" s="46"/>
      <c r="MQ118" s="46"/>
      <c r="MR118" s="46"/>
      <c r="MS118" s="46"/>
      <c r="MT118" s="46"/>
      <c r="MU118" s="46"/>
      <c r="MV118" s="46"/>
      <c r="MW118" s="46"/>
      <c r="MX118" s="46"/>
      <c r="MY118" s="46"/>
      <c r="MZ118" s="46"/>
      <c r="NA118" s="46"/>
      <c r="NB118" s="46"/>
      <c r="NC118" s="46"/>
      <c r="ND118" s="46"/>
      <c r="NE118" s="46"/>
      <c r="NF118" s="46"/>
      <c r="NG118" s="46"/>
      <c r="NH118" s="46"/>
      <c r="NI118" s="46"/>
      <c r="NJ118" s="46"/>
      <c r="NK118" s="46"/>
      <c r="NL118" s="46"/>
      <c r="NM118" s="46"/>
      <c r="NN118" s="46"/>
      <c r="NO118" s="46"/>
      <c r="NP118" s="46"/>
      <c r="NQ118" s="46"/>
      <c r="NR118" s="46"/>
      <c r="NS118" s="46"/>
      <c r="NT118" s="46"/>
      <c r="NU118" s="46"/>
      <c r="NV118" s="46"/>
      <c r="NW118" s="46"/>
      <c r="NX118" s="46"/>
      <c r="NY118" s="46"/>
      <c r="NZ118" s="46"/>
      <c r="OA118" s="46"/>
      <c r="OB118" s="46"/>
      <c r="OC118" s="46"/>
      <c r="OD118" s="46"/>
      <c r="OE118" s="46"/>
      <c r="OF118" s="46"/>
      <c r="OG118" s="46"/>
      <c r="OH118" s="46"/>
      <c r="OI118" s="46"/>
      <c r="OJ118" s="46"/>
      <c r="OK118" s="46"/>
      <c r="OL118" s="46"/>
      <c r="OM118" s="46"/>
      <c r="ON118" s="46"/>
      <c r="OO118" s="46"/>
      <c r="OP118" s="46"/>
      <c r="OQ118" s="46"/>
      <c r="OR118" s="46"/>
      <c r="OS118" s="46"/>
      <c r="OT118" s="46"/>
      <c r="OU118" s="46"/>
      <c r="OV118" s="46"/>
      <c r="OW118" s="46"/>
      <c r="OX118" s="46"/>
      <c r="OY118" s="46"/>
      <c r="OZ118" s="46"/>
      <c r="PA118" s="46"/>
      <c r="PB118" s="46"/>
      <c r="PC118" s="46"/>
      <c r="PD118" s="46"/>
      <c r="PE118" s="46"/>
      <c r="PF118" s="46"/>
      <c r="PG118" s="46"/>
      <c r="PH118" s="46"/>
      <c r="PI118" s="46"/>
      <c r="PJ118" s="46"/>
      <c r="PK118" s="46"/>
      <c r="PL118" s="46"/>
      <c r="PM118" s="46"/>
      <c r="PN118" s="46"/>
      <c r="PO118" s="46"/>
      <c r="PP118" s="46"/>
      <c r="PQ118" s="46"/>
      <c r="PR118" s="46"/>
      <c r="PS118" s="46"/>
      <c r="PT118" s="46"/>
      <c r="PU118" s="46"/>
      <c r="PV118" s="46"/>
      <c r="PW118" s="46"/>
      <c r="PX118" s="46"/>
      <c r="PY118" s="46"/>
      <c r="PZ118" s="46"/>
    </row>
    <row r="119" spans="1:442" s="51" customFormat="1" ht="13.5" x14ac:dyDescent="0.25">
      <c r="A119" s="40">
        <v>7716</v>
      </c>
      <c r="B119" s="41" t="s">
        <v>237</v>
      </c>
      <c r="C119" s="49">
        <v>10871.42</v>
      </c>
      <c r="D119" s="42">
        <v>1.078E-5</v>
      </c>
      <c r="E119" s="42">
        <v>1.045E-5</v>
      </c>
      <c r="F119" s="43">
        <v>124912</v>
      </c>
      <c r="G119" s="44">
        <v>146088</v>
      </c>
      <c r="H119" s="45">
        <v>107361</v>
      </c>
      <c r="I119" s="43">
        <v>11185</v>
      </c>
      <c r="J119" s="44">
        <v>-66.269918682818343</v>
      </c>
      <c r="K119" s="44">
        <v>11118.730081317182</v>
      </c>
      <c r="L119" s="44">
        <v>-3234</v>
      </c>
      <c r="M119" s="45">
        <v>7884.7300813171823</v>
      </c>
      <c r="N119" s="43">
        <v>2123</v>
      </c>
      <c r="O119" s="44">
        <v>0</v>
      </c>
      <c r="P119" s="44">
        <v>701</v>
      </c>
      <c r="Q119" s="44">
        <v>1910.9435720700017</v>
      </c>
      <c r="R119" s="45">
        <v>4734.9435720700021</v>
      </c>
      <c r="S119" s="43">
        <v>0</v>
      </c>
      <c r="T119" s="44">
        <v>0</v>
      </c>
      <c r="U119" s="44">
        <v>3407</v>
      </c>
      <c r="V119" s="44">
        <v>0</v>
      </c>
      <c r="W119" s="50">
        <v>3407</v>
      </c>
      <c r="X119" s="43">
        <v>3746.9435720700017</v>
      </c>
      <c r="Y119" s="44">
        <v>-989</v>
      </c>
      <c r="Z119" s="44">
        <v>-882</v>
      </c>
      <c r="AA119" s="44">
        <v>-548</v>
      </c>
      <c r="AB119" s="44">
        <v>0</v>
      </c>
      <c r="AC119" s="45">
        <v>0</v>
      </c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/>
      <c r="FA119" s="46"/>
      <c r="FB119" s="46"/>
      <c r="FC119" s="46"/>
      <c r="FD119" s="46"/>
      <c r="FE119" s="46"/>
      <c r="FF119" s="46"/>
      <c r="FG119" s="46"/>
      <c r="FH119" s="46"/>
      <c r="FI119" s="46"/>
      <c r="FJ119" s="46"/>
      <c r="FK119" s="46"/>
      <c r="FL119" s="46"/>
      <c r="FM119" s="46"/>
      <c r="FN119" s="46"/>
      <c r="FO119" s="46"/>
      <c r="FP119" s="46"/>
      <c r="FQ119" s="46"/>
      <c r="FR119" s="46"/>
      <c r="FS119" s="46"/>
      <c r="FT119" s="46"/>
      <c r="FU119" s="46"/>
      <c r="FV119" s="46"/>
      <c r="FW119" s="46"/>
      <c r="FX119" s="46"/>
      <c r="FY119" s="46"/>
      <c r="FZ119" s="46"/>
      <c r="GA119" s="46"/>
      <c r="GB119" s="46"/>
      <c r="GC119" s="46"/>
      <c r="GD119" s="46"/>
      <c r="GE119" s="46"/>
      <c r="GF119" s="46"/>
      <c r="GG119" s="46"/>
      <c r="GH119" s="46"/>
      <c r="GI119" s="46"/>
      <c r="GJ119" s="46"/>
      <c r="GK119" s="46"/>
      <c r="GL119" s="46"/>
      <c r="GM119" s="46"/>
      <c r="GN119" s="46"/>
      <c r="GO119" s="46"/>
      <c r="GP119" s="46"/>
      <c r="GQ119" s="46"/>
      <c r="GR119" s="46"/>
      <c r="GS119" s="46"/>
      <c r="GT119" s="46"/>
      <c r="GU119" s="46"/>
      <c r="GV119" s="46"/>
      <c r="GW119" s="46"/>
      <c r="GX119" s="46"/>
      <c r="GY119" s="46"/>
      <c r="GZ119" s="46"/>
      <c r="HA119" s="46"/>
      <c r="HB119" s="46"/>
      <c r="HC119" s="46"/>
      <c r="HD119" s="46"/>
      <c r="HE119" s="46"/>
      <c r="HF119" s="46"/>
      <c r="HG119" s="46"/>
      <c r="HH119" s="46"/>
      <c r="HI119" s="46"/>
      <c r="HJ119" s="46"/>
      <c r="HK119" s="46"/>
      <c r="HL119" s="46"/>
      <c r="HM119" s="46"/>
      <c r="HN119" s="46"/>
      <c r="HO119" s="46"/>
      <c r="HP119" s="46"/>
      <c r="HQ119" s="46"/>
      <c r="HR119" s="46"/>
      <c r="HS119" s="46"/>
      <c r="HT119" s="46"/>
      <c r="HU119" s="46"/>
      <c r="HV119" s="46"/>
      <c r="HW119" s="46"/>
      <c r="HX119" s="46"/>
      <c r="HY119" s="46"/>
      <c r="HZ119" s="46"/>
      <c r="IA119" s="46"/>
      <c r="IB119" s="46"/>
      <c r="IC119" s="46"/>
      <c r="ID119" s="46"/>
      <c r="IE119" s="46"/>
      <c r="IF119" s="46"/>
      <c r="IG119" s="46"/>
      <c r="IH119" s="46"/>
      <c r="II119" s="46"/>
      <c r="IJ119" s="46"/>
      <c r="IK119" s="46"/>
      <c r="IL119" s="46"/>
      <c r="IM119" s="46"/>
      <c r="IN119" s="46"/>
      <c r="IO119" s="46"/>
      <c r="IP119" s="46"/>
      <c r="IQ119" s="46"/>
      <c r="IR119" s="46"/>
      <c r="IS119" s="46"/>
      <c r="IT119" s="46"/>
      <c r="IU119" s="46"/>
      <c r="IV119" s="46"/>
      <c r="IW119" s="46"/>
      <c r="IX119" s="46"/>
      <c r="IY119" s="46"/>
      <c r="IZ119" s="46"/>
      <c r="JA119" s="46"/>
      <c r="JB119" s="46"/>
      <c r="JC119" s="46"/>
      <c r="JD119" s="46"/>
      <c r="JE119" s="46"/>
      <c r="JF119" s="46"/>
      <c r="JG119" s="46"/>
      <c r="JH119" s="46"/>
      <c r="JI119" s="46"/>
      <c r="JJ119" s="46"/>
      <c r="JK119" s="46"/>
      <c r="JL119" s="46"/>
      <c r="JM119" s="46"/>
      <c r="JN119" s="46"/>
      <c r="JO119" s="46"/>
      <c r="JP119" s="46"/>
      <c r="JQ119" s="46"/>
      <c r="JR119" s="46"/>
      <c r="JS119" s="46"/>
      <c r="JT119" s="46"/>
      <c r="JU119" s="46"/>
      <c r="JV119" s="46"/>
      <c r="JW119" s="46"/>
      <c r="JX119" s="46"/>
      <c r="JY119" s="46"/>
      <c r="JZ119" s="46"/>
      <c r="KA119" s="46"/>
      <c r="KB119" s="46"/>
      <c r="KC119" s="46"/>
      <c r="KD119" s="46"/>
      <c r="KE119" s="46"/>
      <c r="KF119" s="46"/>
      <c r="KG119" s="46"/>
      <c r="KH119" s="46"/>
      <c r="KI119" s="46"/>
      <c r="KJ119" s="46"/>
      <c r="KK119" s="46"/>
      <c r="KL119" s="46"/>
      <c r="KM119" s="46"/>
      <c r="KN119" s="46"/>
      <c r="KO119" s="46"/>
      <c r="KP119" s="46"/>
      <c r="KQ119" s="46"/>
      <c r="KR119" s="46"/>
      <c r="KS119" s="46"/>
      <c r="KT119" s="46"/>
      <c r="KU119" s="46"/>
      <c r="KV119" s="46"/>
      <c r="KW119" s="46"/>
      <c r="KX119" s="46"/>
      <c r="KY119" s="46"/>
      <c r="KZ119" s="46"/>
      <c r="LA119" s="46"/>
      <c r="LB119" s="46"/>
      <c r="LC119" s="46"/>
      <c r="LD119" s="46"/>
      <c r="LE119" s="46"/>
      <c r="LF119" s="46"/>
      <c r="LG119" s="46"/>
      <c r="LH119" s="46"/>
      <c r="LI119" s="46"/>
      <c r="LJ119" s="46"/>
      <c r="LK119" s="46"/>
      <c r="LL119" s="46"/>
      <c r="LM119" s="46"/>
      <c r="LN119" s="46"/>
      <c r="LO119" s="46"/>
      <c r="LP119" s="46"/>
      <c r="LQ119" s="46"/>
      <c r="LR119" s="46"/>
      <c r="LS119" s="46"/>
      <c r="LT119" s="46"/>
      <c r="LU119" s="46"/>
      <c r="LV119" s="46"/>
      <c r="LW119" s="46"/>
      <c r="LX119" s="46"/>
      <c r="LY119" s="46"/>
      <c r="LZ119" s="46"/>
      <c r="MA119" s="46"/>
      <c r="MB119" s="46"/>
      <c r="MC119" s="46"/>
      <c r="MD119" s="46"/>
      <c r="ME119" s="46"/>
      <c r="MF119" s="46"/>
      <c r="MG119" s="46"/>
      <c r="MH119" s="46"/>
      <c r="MI119" s="46"/>
      <c r="MJ119" s="46"/>
      <c r="MK119" s="46"/>
      <c r="ML119" s="46"/>
      <c r="MM119" s="46"/>
      <c r="MN119" s="46"/>
      <c r="MO119" s="46"/>
      <c r="MP119" s="46"/>
      <c r="MQ119" s="46"/>
      <c r="MR119" s="46"/>
      <c r="MS119" s="46"/>
      <c r="MT119" s="46"/>
      <c r="MU119" s="46"/>
      <c r="MV119" s="46"/>
      <c r="MW119" s="46"/>
      <c r="MX119" s="46"/>
      <c r="MY119" s="46"/>
      <c r="MZ119" s="46"/>
      <c r="NA119" s="46"/>
      <c r="NB119" s="46"/>
      <c r="NC119" s="46"/>
      <c r="ND119" s="46"/>
      <c r="NE119" s="46"/>
      <c r="NF119" s="46"/>
      <c r="NG119" s="46"/>
      <c r="NH119" s="46"/>
      <c r="NI119" s="46"/>
      <c r="NJ119" s="46"/>
      <c r="NK119" s="46"/>
      <c r="NL119" s="46"/>
      <c r="NM119" s="46"/>
      <c r="NN119" s="46"/>
      <c r="NO119" s="46"/>
      <c r="NP119" s="46"/>
      <c r="NQ119" s="46"/>
      <c r="NR119" s="46"/>
      <c r="NS119" s="46"/>
      <c r="NT119" s="46"/>
      <c r="NU119" s="46"/>
      <c r="NV119" s="46"/>
      <c r="NW119" s="46"/>
      <c r="NX119" s="46"/>
      <c r="NY119" s="46"/>
      <c r="NZ119" s="46"/>
      <c r="OA119" s="46"/>
      <c r="OB119" s="46"/>
      <c r="OC119" s="46"/>
      <c r="OD119" s="46"/>
      <c r="OE119" s="46"/>
      <c r="OF119" s="46"/>
      <c r="OG119" s="46"/>
      <c r="OH119" s="46"/>
      <c r="OI119" s="46"/>
      <c r="OJ119" s="46"/>
      <c r="OK119" s="46"/>
      <c r="OL119" s="46"/>
      <c r="OM119" s="46"/>
      <c r="ON119" s="46"/>
      <c r="OO119" s="46"/>
      <c r="OP119" s="46"/>
      <c r="OQ119" s="46"/>
      <c r="OR119" s="46"/>
      <c r="OS119" s="46"/>
      <c r="OT119" s="46"/>
      <c r="OU119" s="46"/>
      <c r="OV119" s="46"/>
      <c r="OW119" s="46"/>
      <c r="OX119" s="46"/>
      <c r="OY119" s="46"/>
      <c r="OZ119" s="46"/>
      <c r="PA119" s="46"/>
      <c r="PB119" s="46"/>
      <c r="PC119" s="46"/>
      <c r="PD119" s="46"/>
      <c r="PE119" s="46"/>
      <c r="PF119" s="46"/>
      <c r="PG119" s="46"/>
      <c r="PH119" s="46"/>
      <c r="PI119" s="46"/>
      <c r="PJ119" s="46"/>
      <c r="PK119" s="46"/>
      <c r="PL119" s="46"/>
      <c r="PM119" s="46"/>
      <c r="PN119" s="46"/>
      <c r="PO119" s="46"/>
      <c r="PP119" s="46"/>
      <c r="PQ119" s="46"/>
      <c r="PR119" s="46"/>
      <c r="PS119" s="46"/>
      <c r="PT119" s="46"/>
      <c r="PU119" s="46"/>
      <c r="PV119" s="46"/>
      <c r="PW119" s="46"/>
      <c r="PX119" s="46"/>
      <c r="PY119" s="46"/>
      <c r="PZ119" s="46"/>
    </row>
    <row r="120" spans="1:442" s="51" customFormat="1" ht="13.5" x14ac:dyDescent="0.25">
      <c r="A120" s="40">
        <v>7718</v>
      </c>
      <c r="B120" s="41" t="s">
        <v>238</v>
      </c>
      <c r="C120" s="49">
        <v>12113</v>
      </c>
      <c r="D120" s="42">
        <v>1.201E-5</v>
      </c>
      <c r="E120" s="42">
        <v>1.148E-5</v>
      </c>
      <c r="F120" s="43">
        <v>139165</v>
      </c>
      <c r="G120" s="44">
        <v>162756</v>
      </c>
      <c r="H120" s="45">
        <v>119611</v>
      </c>
      <c r="I120" s="43">
        <v>12461</v>
      </c>
      <c r="J120" s="44">
        <v>4798.7596569019206</v>
      </c>
      <c r="K120" s="44">
        <v>17259.759656901922</v>
      </c>
      <c r="L120" s="44">
        <v>-3603</v>
      </c>
      <c r="M120" s="45">
        <v>13656.759656901922</v>
      </c>
      <c r="N120" s="43">
        <v>2366</v>
      </c>
      <c r="O120" s="44">
        <v>0</v>
      </c>
      <c r="P120" s="44">
        <v>781</v>
      </c>
      <c r="Q120" s="44">
        <v>3097.3757889450003</v>
      </c>
      <c r="R120" s="45">
        <v>6244.3757889450007</v>
      </c>
      <c r="S120" s="43">
        <v>0</v>
      </c>
      <c r="T120" s="44">
        <v>0</v>
      </c>
      <c r="U120" s="44">
        <v>3795</v>
      </c>
      <c r="V120" s="44">
        <v>0</v>
      </c>
      <c r="W120" s="50">
        <v>3795</v>
      </c>
      <c r="X120" s="43">
        <v>5142.3757889450007</v>
      </c>
      <c r="Y120" s="44">
        <v>-1101</v>
      </c>
      <c r="Z120" s="44">
        <v>-982</v>
      </c>
      <c r="AA120" s="44">
        <v>-610</v>
      </c>
      <c r="AB120" s="44">
        <v>0</v>
      </c>
      <c r="AC120" s="45">
        <v>0</v>
      </c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/>
      <c r="FG120" s="46"/>
      <c r="FH120" s="46"/>
      <c r="FI120" s="46"/>
      <c r="FJ120" s="46"/>
      <c r="FK120" s="46"/>
      <c r="FL120" s="46"/>
      <c r="FM120" s="46"/>
      <c r="FN120" s="46"/>
      <c r="FO120" s="46"/>
      <c r="FP120" s="46"/>
      <c r="FQ120" s="46"/>
      <c r="FR120" s="46"/>
      <c r="FS120" s="46"/>
      <c r="FT120" s="46"/>
      <c r="FU120" s="46"/>
      <c r="FV120" s="46"/>
      <c r="FW120" s="46"/>
      <c r="FX120" s="46"/>
      <c r="FY120" s="46"/>
      <c r="FZ120" s="46"/>
      <c r="GA120" s="46"/>
      <c r="GB120" s="46"/>
      <c r="GC120" s="46"/>
      <c r="GD120" s="46"/>
      <c r="GE120" s="46"/>
      <c r="GF120" s="46"/>
      <c r="GG120" s="46"/>
      <c r="GH120" s="46"/>
      <c r="GI120" s="46"/>
      <c r="GJ120" s="46"/>
      <c r="GK120" s="46"/>
      <c r="GL120" s="46"/>
      <c r="GM120" s="46"/>
      <c r="GN120" s="46"/>
      <c r="GO120" s="46"/>
      <c r="GP120" s="46"/>
      <c r="GQ120" s="46"/>
      <c r="GR120" s="46"/>
      <c r="GS120" s="46"/>
      <c r="GT120" s="46"/>
      <c r="GU120" s="46"/>
      <c r="GV120" s="46"/>
      <c r="GW120" s="46"/>
      <c r="GX120" s="46"/>
      <c r="GY120" s="46"/>
      <c r="GZ120" s="46"/>
      <c r="HA120" s="46"/>
      <c r="HB120" s="46"/>
      <c r="HC120" s="46"/>
      <c r="HD120" s="46"/>
      <c r="HE120" s="46"/>
      <c r="HF120" s="46"/>
      <c r="HG120" s="46"/>
      <c r="HH120" s="46"/>
      <c r="HI120" s="46"/>
      <c r="HJ120" s="46"/>
      <c r="HK120" s="46"/>
      <c r="HL120" s="46"/>
      <c r="HM120" s="46"/>
      <c r="HN120" s="46"/>
      <c r="HO120" s="46"/>
      <c r="HP120" s="46"/>
      <c r="HQ120" s="46"/>
      <c r="HR120" s="46"/>
      <c r="HS120" s="46"/>
      <c r="HT120" s="46"/>
      <c r="HU120" s="46"/>
      <c r="HV120" s="46"/>
      <c r="HW120" s="46"/>
      <c r="HX120" s="46"/>
      <c r="HY120" s="46"/>
      <c r="HZ120" s="46"/>
      <c r="IA120" s="46"/>
      <c r="IB120" s="46"/>
      <c r="IC120" s="46"/>
      <c r="ID120" s="46"/>
      <c r="IE120" s="46"/>
      <c r="IF120" s="46"/>
      <c r="IG120" s="46"/>
      <c r="IH120" s="46"/>
      <c r="II120" s="46"/>
      <c r="IJ120" s="46"/>
      <c r="IK120" s="46"/>
      <c r="IL120" s="46"/>
      <c r="IM120" s="46"/>
      <c r="IN120" s="46"/>
      <c r="IO120" s="46"/>
      <c r="IP120" s="46"/>
      <c r="IQ120" s="46"/>
      <c r="IR120" s="46"/>
      <c r="IS120" s="46"/>
      <c r="IT120" s="46"/>
      <c r="IU120" s="46"/>
      <c r="IV120" s="46"/>
      <c r="IW120" s="46"/>
      <c r="IX120" s="46"/>
      <c r="IY120" s="46"/>
      <c r="IZ120" s="46"/>
      <c r="JA120" s="46"/>
      <c r="JB120" s="46"/>
      <c r="JC120" s="46"/>
      <c r="JD120" s="46"/>
      <c r="JE120" s="46"/>
      <c r="JF120" s="46"/>
      <c r="JG120" s="46"/>
      <c r="JH120" s="46"/>
      <c r="JI120" s="46"/>
      <c r="JJ120" s="46"/>
      <c r="JK120" s="46"/>
      <c r="JL120" s="46"/>
      <c r="JM120" s="46"/>
      <c r="JN120" s="46"/>
      <c r="JO120" s="46"/>
      <c r="JP120" s="46"/>
      <c r="JQ120" s="46"/>
      <c r="JR120" s="46"/>
      <c r="JS120" s="46"/>
      <c r="JT120" s="46"/>
      <c r="JU120" s="46"/>
      <c r="JV120" s="46"/>
      <c r="JW120" s="46"/>
      <c r="JX120" s="46"/>
      <c r="JY120" s="46"/>
      <c r="JZ120" s="46"/>
      <c r="KA120" s="46"/>
      <c r="KB120" s="46"/>
      <c r="KC120" s="46"/>
      <c r="KD120" s="46"/>
      <c r="KE120" s="46"/>
      <c r="KF120" s="46"/>
      <c r="KG120" s="46"/>
      <c r="KH120" s="46"/>
      <c r="KI120" s="46"/>
      <c r="KJ120" s="46"/>
      <c r="KK120" s="46"/>
      <c r="KL120" s="46"/>
      <c r="KM120" s="46"/>
      <c r="KN120" s="46"/>
      <c r="KO120" s="46"/>
      <c r="KP120" s="46"/>
      <c r="KQ120" s="46"/>
      <c r="KR120" s="46"/>
      <c r="KS120" s="46"/>
      <c r="KT120" s="46"/>
      <c r="KU120" s="46"/>
      <c r="KV120" s="46"/>
      <c r="KW120" s="46"/>
      <c r="KX120" s="46"/>
      <c r="KY120" s="46"/>
      <c r="KZ120" s="46"/>
      <c r="LA120" s="46"/>
      <c r="LB120" s="46"/>
      <c r="LC120" s="46"/>
      <c r="LD120" s="46"/>
      <c r="LE120" s="46"/>
      <c r="LF120" s="46"/>
      <c r="LG120" s="46"/>
      <c r="LH120" s="46"/>
      <c r="LI120" s="46"/>
      <c r="LJ120" s="46"/>
      <c r="LK120" s="46"/>
      <c r="LL120" s="46"/>
      <c r="LM120" s="46"/>
      <c r="LN120" s="46"/>
      <c r="LO120" s="46"/>
      <c r="LP120" s="46"/>
      <c r="LQ120" s="46"/>
      <c r="LR120" s="46"/>
      <c r="LS120" s="46"/>
      <c r="LT120" s="46"/>
      <c r="LU120" s="46"/>
      <c r="LV120" s="46"/>
      <c r="LW120" s="46"/>
      <c r="LX120" s="46"/>
      <c r="LY120" s="46"/>
      <c r="LZ120" s="46"/>
      <c r="MA120" s="46"/>
      <c r="MB120" s="46"/>
      <c r="MC120" s="46"/>
      <c r="MD120" s="46"/>
      <c r="ME120" s="46"/>
      <c r="MF120" s="46"/>
      <c r="MG120" s="46"/>
      <c r="MH120" s="46"/>
      <c r="MI120" s="46"/>
      <c r="MJ120" s="46"/>
      <c r="MK120" s="46"/>
      <c r="ML120" s="46"/>
      <c r="MM120" s="46"/>
      <c r="MN120" s="46"/>
      <c r="MO120" s="46"/>
      <c r="MP120" s="46"/>
      <c r="MQ120" s="46"/>
      <c r="MR120" s="46"/>
      <c r="MS120" s="46"/>
      <c r="MT120" s="46"/>
      <c r="MU120" s="46"/>
      <c r="MV120" s="46"/>
      <c r="MW120" s="46"/>
      <c r="MX120" s="46"/>
      <c r="MY120" s="46"/>
      <c r="MZ120" s="46"/>
      <c r="NA120" s="46"/>
      <c r="NB120" s="46"/>
      <c r="NC120" s="46"/>
      <c r="ND120" s="46"/>
      <c r="NE120" s="46"/>
      <c r="NF120" s="46"/>
      <c r="NG120" s="46"/>
      <c r="NH120" s="46"/>
      <c r="NI120" s="46"/>
      <c r="NJ120" s="46"/>
      <c r="NK120" s="46"/>
      <c r="NL120" s="46"/>
      <c r="NM120" s="46"/>
      <c r="NN120" s="46"/>
      <c r="NO120" s="46"/>
      <c r="NP120" s="46"/>
      <c r="NQ120" s="46"/>
      <c r="NR120" s="46"/>
      <c r="NS120" s="46"/>
      <c r="NT120" s="46"/>
      <c r="NU120" s="46"/>
      <c r="NV120" s="46"/>
      <c r="NW120" s="46"/>
      <c r="NX120" s="46"/>
      <c r="NY120" s="46"/>
      <c r="NZ120" s="46"/>
      <c r="OA120" s="46"/>
      <c r="OB120" s="46"/>
      <c r="OC120" s="46"/>
      <c r="OD120" s="46"/>
      <c r="OE120" s="46"/>
      <c r="OF120" s="46"/>
      <c r="OG120" s="46"/>
      <c r="OH120" s="46"/>
      <c r="OI120" s="46"/>
      <c r="OJ120" s="46"/>
      <c r="OK120" s="46"/>
      <c r="OL120" s="46"/>
      <c r="OM120" s="46"/>
      <c r="ON120" s="46"/>
      <c r="OO120" s="46"/>
      <c r="OP120" s="46"/>
      <c r="OQ120" s="46"/>
      <c r="OR120" s="46"/>
      <c r="OS120" s="46"/>
      <c r="OT120" s="46"/>
      <c r="OU120" s="46"/>
      <c r="OV120" s="46"/>
      <c r="OW120" s="46"/>
      <c r="OX120" s="46"/>
      <c r="OY120" s="46"/>
      <c r="OZ120" s="46"/>
      <c r="PA120" s="46"/>
      <c r="PB120" s="46"/>
      <c r="PC120" s="46"/>
      <c r="PD120" s="46"/>
      <c r="PE120" s="46"/>
      <c r="PF120" s="46"/>
      <c r="PG120" s="46"/>
      <c r="PH120" s="46"/>
      <c r="PI120" s="46"/>
      <c r="PJ120" s="46"/>
      <c r="PK120" s="46"/>
      <c r="PL120" s="46"/>
      <c r="PM120" s="46"/>
      <c r="PN120" s="46"/>
      <c r="PO120" s="46"/>
      <c r="PP120" s="46"/>
      <c r="PQ120" s="46"/>
      <c r="PR120" s="46"/>
      <c r="PS120" s="46"/>
      <c r="PT120" s="46"/>
      <c r="PU120" s="46"/>
      <c r="PV120" s="46"/>
      <c r="PW120" s="46"/>
      <c r="PX120" s="46"/>
      <c r="PY120" s="46"/>
      <c r="PZ120" s="46"/>
    </row>
    <row r="121" spans="1:442" s="51" customFormat="1" ht="13.5" x14ac:dyDescent="0.25">
      <c r="A121" s="40">
        <v>7719</v>
      </c>
      <c r="B121" s="41" t="s">
        <v>239</v>
      </c>
      <c r="C121" s="49">
        <v>0</v>
      </c>
      <c r="D121" s="42">
        <v>0</v>
      </c>
      <c r="E121" s="42">
        <v>0</v>
      </c>
      <c r="F121" s="43">
        <v>0</v>
      </c>
      <c r="G121" s="44">
        <v>0</v>
      </c>
      <c r="H121" s="45">
        <v>0</v>
      </c>
      <c r="I121" s="43">
        <v>0</v>
      </c>
      <c r="J121" s="44">
        <v>0</v>
      </c>
      <c r="K121" s="44">
        <v>0</v>
      </c>
      <c r="L121" s="44">
        <v>0</v>
      </c>
      <c r="M121" s="45">
        <v>0</v>
      </c>
      <c r="N121" s="43">
        <v>0</v>
      </c>
      <c r="O121" s="44">
        <v>0</v>
      </c>
      <c r="P121" s="44">
        <v>0</v>
      </c>
      <c r="Q121" s="44">
        <v>0</v>
      </c>
      <c r="R121" s="45">
        <v>0</v>
      </c>
      <c r="S121" s="43">
        <v>0</v>
      </c>
      <c r="T121" s="44">
        <v>0</v>
      </c>
      <c r="U121" s="44">
        <v>0</v>
      </c>
      <c r="V121" s="44">
        <v>0</v>
      </c>
      <c r="W121" s="50">
        <v>0</v>
      </c>
      <c r="X121" s="43">
        <v>0</v>
      </c>
      <c r="Y121" s="44">
        <v>0</v>
      </c>
      <c r="Z121" s="44">
        <v>0</v>
      </c>
      <c r="AA121" s="44">
        <v>0</v>
      </c>
      <c r="AB121" s="44">
        <v>0</v>
      </c>
      <c r="AC121" s="45">
        <v>0</v>
      </c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/>
      <c r="FA121" s="46"/>
      <c r="FB121" s="46"/>
      <c r="FC121" s="46"/>
      <c r="FD121" s="46"/>
      <c r="FE121" s="46"/>
      <c r="FF121" s="46"/>
      <c r="FG121" s="46"/>
      <c r="FH121" s="46"/>
      <c r="FI121" s="46"/>
      <c r="FJ121" s="46"/>
      <c r="FK121" s="46"/>
      <c r="FL121" s="46"/>
      <c r="FM121" s="46"/>
      <c r="FN121" s="46"/>
      <c r="FO121" s="46"/>
      <c r="FP121" s="46"/>
      <c r="FQ121" s="46"/>
      <c r="FR121" s="46"/>
      <c r="FS121" s="46"/>
      <c r="FT121" s="46"/>
      <c r="FU121" s="46"/>
      <c r="FV121" s="46"/>
      <c r="FW121" s="46"/>
      <c r="FX121" s="46"/>
      <c r="FY121" s="46"/>
      <c r="FZ121" s="46"/>
      <c r="GA121" s="46"/>
      <c r="GB121" s="46"/>
      <c r="GC121" s="46"/>
      <c r="GD121" s="46"/>
      <c r="GE121" s="46"/>
      <c r="GF121" s="46"/>
      <c r="GG121" s="46"/>
      <c r="GH121" s="46"/>
      <c r="GI121" s="46"/>
      <c r="GJ121" s="46"/>
      <c r="GK121" s="46"/>
      <c r="GL121" s="46"/>
      <c r="GM121" s="46"/>
      <c r="GN121" s="46"/>
      <c r="GO121" s="46"/>
      <c r="GP121" s="46"/>
      <c r="GQ121" s="46"/>
      <c r="GR121" s="46"/>
      <c r="GS121" s="46"/>
      <c r="GT121" s="46"/>
      <c r="GU121" s="46"/>
      <c r="GV121" s="46"/>
      <c r="GW121" s="46"/>
      <c r="GX121" s="46"/>
      <c r="GY121" s="46"/>
      <c r="GZ121" s="46"/>
      <c r="HA121" s="46"/>
      <c r="HB121" s="46"/>
      <c r="HC121" s="46"/>
      <c r="HD121" s="46"/>
      <c r="HE121" s="46"/>
      <c r="HF121" s="46"/>
      <c r="HG121" s="46"/>
      <c r="HH121" s="46"/>
      <c r="HI121" s="46"/>
      <c r="HJ121" s="46"/>
      <c r="HK121" s="46"/>
      <c r="HL121" s="46"/>
      <c r="HM121" s="46"/>
      <c r="HN121" s="46"/>
      <c r="HO121" s="46"/>
      <c r="HP121" s="46"/>
      <c r="HQ121" s="46"/>
      <c r="HR121" s="46"/>
      <c r="HS121" s="46"/>
      <c r="HT121" s="46"/>
      <c r="HU121" s="46"/>
      <c r="HV121" s="46"/>
      <c r="HW121" s="46"/>
      <c r="HX121" s="46"/>
      <c r="HY121" s="46"/>
      <c r="HZ121" s="46"/>
      <c r="IA121" s="46"/>
      <c r="IB121" s="46"/>
      <c r="IC121" s="46"/>
      <c r="ID121" s="46"/>
      <c r="IE121" s="46"/>
      <c r="IF121" s="46"/>
      <c r="IG121" s="46"/>
      <c r="IH121" s="46"/>
      <c r="II121" s="46"/>
      <c r="IJ121" s="46"/>
      <c r="IK121" s="46"/>
      <c r="IL121" s="46"/>
      <c r="IM121" s="46"/>
      <c r="IN121" s="46"/>
      <c r="IO121" s="46"/>
      <c r="IP121" s="46"/>
      <c r="IQ121" s="46"/>
      <c r="IR121" s="46"/>
      <c r="IS121" s="46"/>
      <c r="IT121" s="46"/>
      <c r="IU121" s="46"/>
      <c r="IV121" s="46"/>
      <c r="IW121" s="46"/>
      <c r="IX121" s="46"/>
      <c r="IY121" s="46"/>
      <c r="IZ121" s="46"/>
      <c r="JA121" s="46"/>
      <c r="JB121" s="46"/>
      <c r="JC121" s="46"/>
      <c r="JD121" s="46"/>
      <c r="JE121" s="46"/>
      <c r="JF121" s="46"/>
      <c r="JG121" s="46"/>
      <c r="JH121" s="46"/>
      <c r="JI121" s="46"/>
      <c r="JJ121" s="46"/>
      <c r="JK121" s="46"/>
      <c r="JL121" s="46"/>
      <c r="JM121" s="46"/>
      <c r="JN121" s="46"/>
      <c r="JO121" s="46"/>
      <c r="JP121" s="46"/>
      <c r="JQ121" s="46"/>
      <c r="JR121" s="46"/>
      <c r="JS121" s="46"/>
      <c r="JT121" s="46"/>
      <c r="JU121" s="46"/>
      <c r="JV121" s="46"/>
      <c r="JW121" s="46"/>
      <c r="JX121" s="46"/>
      <c r="JY121" s="46"/>
      <c r="JZ121" s="46"/>
      <c r="KA121" s="46"/>
      <c r="KB121" s="46"/>
      <c r="KC121" s="46"/>
      <c r="KD121" s="46"/>
      <c r="KE121" s="46"/>
      <c r="KF121" s="46"/>
      <c r="KG121" s="46"/>
      <c r="KH121" s="46"/>
      <c r="KI121" s="46"/>
      <c r="KJ121" s="46"/>
      <c r="KK121" s="46"/>
      <c r="KL121" s="46"/>
      <c r="KM121" s="46"/>
      <c r="KN121" s="46"/>
      <c r="KO121" s="46"/>
      <c r="KP121" s="46"/>
      <c r="KQ121" s="46"/>
      <c r="KR121" s="46"/>
      <c r="KS121" s="46"/>
      <c r="KT121" s="46"/>
      <c r="KU121" s="46"/>
      <c r="KV121" s="46"/>
      <c r="KW121" s="46"/>
      <c r="KX121" s="46"/>
      <c r="KY121" s="46"/>
      <c r="KZ121" s="46"/>
      <c r="LA121" s="46"/>
      <c r="LB121" s="46"/>
      <c r="LC121" s="46"/>
      <c r="LD121" s="46"/>
      <c r="LE121" s="46"/>
      <c r="LF121" s="46"/>
      <c r="LG121" s="46"/>
      <c r="LH121" s="46"/>
      <c r="LI121" s="46"/>
      <c r="LJ121" s="46"/>
      <c r="LK121" s="46"/>
      <c r="LL121" s="46"/>
      <c r="LM121" s="46"/>
      <c r="LN121" s="46"/>
      <c r="LO121" s="46"/>
      <c r="LP121" s="46"/>
      <c r="LQ121" s="46"/>
      <c r="LR121" s="46"/>
      <c r="LS121" s="46"/>
      <c r="LT121" s="46"/>
      <c r="LU121" s="46"/>
      <c r="LV121" s="46"/>
      <c r="LW121" s="46"/>
      <c r="LX121" s="46"/>
      <c r="LY121" s="46"/>
      <c r="LZ121" s="46"/>
      <c r="MA121" s="46"/>
      <c r="MB121" s="46"/>
      <c r="MC121" s="46"/>
      <c r="MD121" s="46"/>
      <c r="ME121" s="46"/>
      <c r="MF121" s="46"/>
      <c r="MG121" s="46"/>
      <c r="MH121" s="46"/>
      <c r="MI121" s="46"/>
      <c r="MJ121" s="46"/>
      <c r="MK121" s="46"/>
      <c r="ML121" s="46"/>
      <c r="MM121" s="46"/>
      <c r="MN121" s="46"/>
      <c r="MO121" s="46"/>
      <c r="MP121" s="46"/>
      <c r="MQ121" s="46"/>
      <c r="MR121" s="46"/>
      <c r="MS121" s="46"/>
      <c r="MT121" s="46"/>
      <c r="MU121" s="46"/>
      <c r="MV121" s="46"/>
      <c r="MW121" s="46"/>
      <c r="MX121" s="46"/>
      <c r="MY121" s="46"/>
      <c r="MZ121" s="46"/>
      <c r="NA121" s="46"/>
      <c r="NB121" s="46"/>
      <c r="NC121" s="46"/>
      <c r="ND121" s="46"/>
      <c r="NE121" s="46"/>
      <c r="NF121" s="46"/>
      <c r="NG121" s="46"/>
      <c r="NH121" s="46"/>
      <c r="NI121" s="46"/>
      <c r="NJ121" s="46"/>
      <c r="NK121" s="46"/>
      <c r="NL121" s="46"/>
      <c r="NM121" s="46"/>
      <c r="NN121" s="46"/>
      <c r="NO121" s="46"/>
      <c r="NP121" s="46"/>
      <c r="NQ121" s="46"/>
      <c r="NR121" s="46"/>
      <c r="NS121" s="46"/>
      <c r="NT121" s="46"/>
      <c r="NU121" s="46"/>
      <c r="NV121" s="46"/>
      <c r="NW121" s="46"/>
      <c r="NX121" s="46"/>
      <c r="NY121" s="46"/>
      <c r="NZ121" s="46"/>
      <c r="OA121" s="46"/>
      <c r="OB121" s="46"/>
      <c r="OC121" s="46"/>
      <c r="OD121" s="46"/>
      <c r="OE121" s="46"/>
      <c r="OF121" s="46"/>
      <c r="OG121" s="46"/>
      <c r="OH121" s="46"/>
      <c r="OI121" s="46"/>
      <c r="OJ121" s="46"/>
      <c r="OK121" s="46"/>
      <c r="OL121" s="46"/>
      <c r="OM121" s="46"/>
      <c r="ON121" s="46"/>
      <c r="OO121" s="46"/>
      <c r="OP121" s="46"/>
      <c r="OQ121" s="46"/>
      <c r="OR121" s="46"/>
      <c r="OS121" s="46"/>
      <c r="OT121" s="46"/>
      <c r="OU121" s="46"/>
      <c r="OV121" s="46"/>
      <c r="OW121" s="46"/>
      <c r="OX121" s="46"/>
      <c r="OY121" s="46"/>
      <c r="OZ121" s="46"/>
      <c r="PA121" s="46"/>
      <c r="PB121" s="46"/>
      <c r="PC121" s="46"/>
      <c r="PD121" s="46"/>
      <c r="PE121" s="46"/>
      <c r="PF121" s="46"/>
      <c r="PG121" s="46"/>
      <c r="PH121" s="46"/>
      <c r="PI121" s="46"/>
      <c r="PJ121" s="46"/>
      <c r="PK121" s="46"/>
      <c r="PL121" s="46"/>
      <c r="PM121" s="46"/>
      <c r="PN121" s="46"/>
      <c r="PO121" s="46"/>
      <c r="PP121" s="46"/>
      <c r="PQ121" s="46"/>
      <c r="PR121" s="46"/>
      <c r="PS121" s="46"/>
      <c r="PT121" s="46"/>
      <c r="PU121" s="46"/>
      <c r="PV121" s="46"/>
      <c r="PW121" s="46"/>
      <c r="PX121" s="46"/>
      <c r="PY121" s="46"/>
      <c r="PZ121" s="46"/>
    </row>
    <row r="122" spans="1:442" s="51" customFormat="1" ht="13.5" x14ac:dyDescent="0.25">
      <c r="A122" s="40">
        <v>7720</v>
      </c>
      <c r="B122" s="41" t="s">
        <v>240</v>
      </c>
      <c r="C122" s="49">
        <v>5445.39</v>
      </c>
      <c r="D122" s="42">
        <v>5.4E-6</v>
      </c>
      <c r="E122" s="42">
        <v>5.1800000000000004E-6</v>
      </c>
      <c r="F122" s="43">
        <v>62572</v>
      </c>
      <c r="G122" s="44">
        <v>73179</v>
      </c>
      <c r="H122" s="45">
        <v>53780</v>
      </c>
      <c r="I122" s="43">
        <v>5603</v>
      </c>
      <c r="J122" s="44">
        <v>1112.5012339615391</v>
      </c>
      <c r="K122" s="44">
        <v>6715.5012339615387</v>
      </c>
      <c r="L122" s="44">
        <v>-1620</v>
      </c>
      <c r="M122" s="45">
        <v>5095.5012339615387</v>
      </c>
      <c r="N122" s="43">
        <v>1064</v>
      </c>
      <c r="O122" s="44">
        <v>0</v>
      </c>
      <c r="P122" s="44">
        <v>351</v>
      </c>
      <c r="Q122" s="44">
        <v>1283.0953795799978</v>
      </c>
      <c r="R122" s="45">
        <v>2698.0953795799978</v>
      </c>
      <c r="S122" s="43">
        <v>0</v>
      </c>
      <c r="T122" s="44">
        <v>0</v>
      </c>
      <c r="U122" s="44">
        <v>1707</v>
      </c>
      <c r="V122" s="44">
        <v>0</v>
      </c>
      <c r="W122" s="50">
        <v>1707</v>
      </c>
      <c r="X122" s="43">
        <v>2203.0953795799978</v>
      </c>
      <c r="Y122" s="44">
        <v>-495</v>
      </c>
      <c r="Z122" s="44">
        <v>-442</v>
      </c>
      <c r="AA122" s="44">
        <v>-275</v>
      </c>
      <c r="AB122" s="44">
        <v>0</v>
      </c>
      <c r="AC122" s="45">
        <v>0</v>
      </c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  <c r="EZ122" s="46"/>
      <c r="FA122" s="46"/>
      <c r="FB122" s="46"/>
      <c r="FC122" s="46"/>
      <c r="FD122" s="46"/>
      <c r="FE122" s="46"/>
      <c r="FF122" s="46"/>
      <c r="FG122" s="46"/>
      <c r="FH122" s="46"/>
      <c r="FI122" s="46"/>
      <c r="FJ122" s="46"/>
      <c r="FK122" s="46"/>
      <c r="FL122" s="46"/>
      <c r="FM122" s="46"/>
      <c r="FN122" s="46"/>
      <c r="FO122" s="46"/>
      <c r="FP122" s="46"/>
      <c r="FQ122" s="46"/>
      <c r="FR122" s="46"/>
      <c r="FS122" s="46"/>
      <c r="FT122" s="46"/>
      <c r="FU122" s="46"/>
      <c r="FV122" s="46"/>
      <c r="FW122" s="46"/>
      <c r="FX122" s="46"/>
      <c r="FY122" s="46"/>
      <c r="FZ122" s="46"/>
      <c r="GA122" s="46"/>
      <c r="GB122" s="46"/>
      <c r="GC122" s="46"/>
      <c r="GD122" s="46"/>
      <c r="GE122" s="46"/>
      <c r="GF122" s="46"/>
      <c r="GG122" s="46"/>
      <c r="GH122" s="46"/>
      <c r="GI122" s="46"/>
      <c r="GJ122" s="46"/>
      <c r="GK122" s="46"/>
      <c r="GL122" s="46"/>
      <c r="GM122" s="46"/>
      <c r="GN122" s="46"/>
      <c r="GO122" s="46"/>
      <c r="GP122" s="46"/>
      <c r="GQ122" s="46"/>
      <c r="GR122" s="46"/>
      <c r="GS122" s="46"/>
      <c r="GT122" s="46"/>
      <c r="GU122" s="46"/>
      <c r="GV122" s="46"/>
      <c r="GW122" s="46"/>
      <c r="GX122" s="46"/>
      <c r="GY122" s="46"/>
      <c r="GZ122" s="46"/>
      <c r="HA122" s="46"/>
      <c r="HB122" s="46"/>
      <c r="HC122" s="46"/>
      <c r="HD122" s="46"/>
      <c r="HE122" s="46"/>
      <c r="HF122" s="46"/>
      <c r="HG122" s="46"/>
      <c r="HH122" s="46"/>
      <c r="HI122" s="46"/>
      <c r="HJ122" s="46"/>
      <c r="HK122" s="46"/>
      <c r="HL122" s="46"/>
      <c r="HM122" s="46"/>
      <c r="HN122" s="46"/>
      <c r="HO122" s="46"/>
      <c r="HP122" s="46"/>
      <c r="HQ122" s="46"/>
      <c r="HR122" s="46"/>
      <c r="HS122" s="46"/>
      <c r="HT122" s="46"/>
      <c r="HU122" s="46"/>
      <c r="HV122" s="46"/>
      <c r="HW122" s="46"/>
      <c r="HX122" s="46"/>
      <c r="HY122" s="46"/>
      <c r="HZ122" s="46"/>
      <c r="IA122" s="46"/>
      <c r="IB122" s="46"/>
      <c r="IC122" s="46"/>
      <c r="ID122" s="46"/>
      <c r="IE122" s="46"/>
      <c r="IF122" s="46"/>
      <c r="IG122" s="46"/>
      <c r="IH122" s="46"/>
      <c r="II122" s="46"/>
      <c r="IJ122" s="46"/>
      <c r="IK122" s="46"/>
      <c r="IL122" s="46"/>
      <c r="IM122" s="46"/>
      <c r="IN122" s="46"/>
      <c r="IO122" s="46"/>
      <c r="IP122" s="46"/>
      <c r="IQ122" s="46"/>
      <c r="IR122" s="46"/>
      <c r="IS122" s="46"/>
      <c r="IT122" s="46"/>
      <c r="IU122" s="46"/>
      <c r="IV122" s="46"/>
      <c r="IW122" s="46"/>
      <c r="IX122" s="46"/>
      <c r="IY122" s="46"/>
      <c r="IZ122" s="46"/>
      <c r="JA122" s="46"/>
      <c r="JB122" s="46"/>
      <c r="JC122" s="46"/>
      <c r="JD122" s="46"/>
      <c r="JE122" s="46"/>
      <c r="JF122" s="46"/>
      <c r="JG122" s="46"/>
      <c r="JH122" s="46"/>
      <c r="JI122" s="46"/>
      <c r="JJ122" s="46"/>
      <c r="JK122" s="46"/>
      <c r="JL122" s="46"/>
      <c r="JM122" s="46"/>
      <c r="JN122" s="46"/>
      <c r="JO122" s="46"/>
      <c r="JP122" s="46"/>
      <c r="JQ122" s="46"/>
      <c r="JR122" s="46"/>
      <c r="JS122" s="46"/>
      <c r="JT122" s="46"/>
      <c r="JU122" s="46"/>
      <c r="JV122" s="46"/>
      <c r="JW122" s="46"/>
      <c r="JX122" s="46"/>
      <c r="JY122" s="46"/>
      <c r="JZ122" s="46"/>
      <c r="KA122" s="46"/>
      <c r="KB122" s="46"/>
      <c r="KC122" s="46"/>
      <c r="KD122" s="46"/>
      <c r="KE122" s="46"/>
      <c r="KF122" s="46"/>
      <c r="KG122" s="46"/>
      <c r="KH122" s="46"/>
      <c r="KI122" s="46"/>
      <c r="KJ122" s="46"/>
      <c r="KK122" s="46"/>
      <c r="KL122" s="46"/>
      <c r="KM122" s="46"/>
      <c r="KN122" s="46"/>
      <c r="KO122" s="46"/>
      <c r="KP122" s="46"/>
      <c r="KQ122" s="46"/>
      <c r="KR122" s="46"/>
      <c r="KS122" s="46"/>
      <c r="KT122" s="46"/>
      <c r="KU122" s="46"/>
      <c r="KV122" s="46"/>
      <c r="KW122" s="46"/>
      <c r="KX122" s="46"/>
      <c r="KY122" s="46"/>
      <c r="KZ122" s="46"/>
      <c r="LA122" s="46"/>
      <c r="LB122" s="46"/>
      <c r="LC122" s="46"/>
      <c r="LD122" s="46"/>
      <c r="LE122" s="46"/>
      <c r="LF122" s="46"/>
      <c r="LG122" s="46"/>
      <c r="LH122" s="46"/>
      <c r="LI122" s="46"/>
      <c r="LJ122" s="46"/>
      <c r="LK122" s="46"/>
      <c r="LL122" s="46"/>
      <c r="LM122" s="46"/>
      <c r="LN122" s="46"/>
      <c r="LO122" s="46"/>
      <c r="LP122" s="46"/>
      <c r="LQ122" s="46"/>
      <c r="LR122" s="46"/>
      <c r="LS122" s="46"/>
      <c r="LT122" s="46"/>
      <c r="LU122" s="46"/>
      <c r="LV122" s="46"/>
      <c r="LW122" s="46"/>
      <c r="LX122" s="46"/>
      <c r="LY122" s="46"/>
      <c r="LZ122" s="46"/>
      <c r="MA122" s="46"/>
      <c r="MB122" s="46"/>
      <c r="MC122" s="46"/>
      <c r="MD122" s="46"/>
      <c r="ME122" s="46"/>
      <c r="MF122" s="46"/>
      <c r="MG122" s="46"/>
      <c r="MH122" s="46"/>
      <c r="MI122" s="46"/>
      <c r="MJ122" s="46"/>
      <c r="MK122" s="46"/>
      <c r="ML122" s="46"/>
      <c r="MM122" s="46"/>
      <c r="MN122" s="46"/>
      <c r="MO122" s="46"/>
      <c r="MP122" s="46"/>
      <c r="MQ122" s="46"/>
      <c r="MR122" s="46"/>
      <c r="MS122" s="46"/>
      <c r="MT122" s="46"/>
      <c r="MU122" s="46"/>
      <c r="MV122" s="46"/>
      <c r="MW122" s="46"/>
      <c r="MX122" s="46"/>
      <c r="MY122" s="46"/>
      <c r="MZ122" s="46"/>
      <c r="NA122" s="46"/>
      <c r="NB122" s="46"/>
      <c r="NC122" s="46"/>
      <c r="ND122" s="46"/>
      <c r="NE122" s="46"/>
      <c r="NF122" s="46"/>
      <c r="NG122" s="46"/>
      <c r="NH122" s="46"/>
      <c r="NI122" s="46"/>
      <c r="NJ122" s="46"/>
      <c r="NK122" s="46"/>
      <c r="NL122" s="46"/>
      <c r="NM122" s="46"/>
      <c r="NN122" s="46"/>
      <c r="NO122" s="46"/>
      <c r="NP122" s="46"/>
      <c r="NQ122" s="46"/>
      <c r="NR122" s="46"/>
      <c r="NS122" s="46"/>
      <c r="NT122" s="46"/>
      <c r="NU122" s="46"/>
      <c r="NV122" s="46"/>
      <c r="NW122" s="46"/>
      <c r="NX122" s="46"/>
      <c r="NY122" s="46"/>
      <c r="NZ122" s="46"/>
      <c r="OA122" s="46"/>
      <c r="OB122" s="46"/>
      <c r="OC122" s="46"/>
      <c r="OD122" s="46"/>
      <c r="OE122" s="46"/>
      <c r="OF122" s="46"/>
      <c r="OG122" s="46"/>
      <c r="OH122" s="46"/>
      <c r="OI122" s="46"/>
      <c r="OJ122" s="46"/>
      <c r="OK122" s="46"/>
      <c r="OL122" s="46"/>
      <c r="OM122" s="46"/>
      <c r="ON122" s="46"/>
      <c r="OO122" s="46"/>
      <c r="OP122" s="46"/>
      <c r="OQ122" s="46"/>
      <c r="OR122" s="46"/>
      <c r="OS122" s="46"/>
      <c r="OT122" s="46"/>
      <c r="OU122" s="46"/>
      <c r="OV122" s="46"/>
      <c r="OW122" s="46"/>
      <c r="OX122" s="46"/>
      <c r="OY122" s="46"/>
      <c r="OZ122" s="46"/>
      <c r="PA122" s="46"/>
      <c r="PB122" s="46"/>
      <c r="PC122" s="46"/>
      <c r="PD122" s="46"/>
      <c r="PE122" s="46"/>
      <c r="PF122" s="46"/>
      <c r="PG122" s="46"/>
      <c r="PH122" s="46"/>
      <c r="PI122" s="46"/>
      <c r="PJ122" s="46"/>
      <c r="PK122" s="46"/>
      <c r="PL122" s="46"/>
      <c r="PM122" s="46"/>
      <c r="PN122" s="46"/>
      <c r="PO122" s="46"/>
      <c r="PP122" s="46"/>
      <c r="PQ122" s="46"/>
      <c r="PR122" s="46"/>
      <c r="PS122" s="46"/>
      <c r="PT122" s="46"/>
      <c r="PU122" s="46"/>
      <c r="PV122" s="46"/>
      <c r="PW122" s="46"/>
      <c r="PX122" s="46"/>
      <c r="PY122" s="46"/>
      <c r="PZ122" s="46"/>
    </row>
    <row r="123" spans="1:442" s="51" customFormat="1" ht="13.5" x14ac:dyDescent="0.25">
      <c r="A123" s="40">
        <v>7724</v>
      </c>
      <c r="B123" s="41" t="s">
        <v>241</v>
      </c>
      <c r="C123" s="49">
        <v>3333.19</v>
      </c>
      <c r="D123" s="42">
        <v>3.3100000000000001E-6</v>
      </c>
      <c r="E123" s="42">
        <v>3.1499999999999999E-6</v>
      </c>
      <c r="F123" s="43">
        <v>38354</v>
      </c>
      <c r="G123" s="44">
        <v>44856</v>
      </c>
      <c r="H123" s="45">
        <v>32965</v>
      </c>
      <c r="I123" s="43">
        <v>3434</v>
      </c>
      <c r="J123" s="44">
        <v>1136.8183011088461</v>
      </c>
      <c r="K123" s="44">
        <v>4570.8183011088458</v>
      </c>
      <c r="L123" s="44">
        <v>-993</v>
      </c>
      <c r="M123" s="45">
        <v>3577.8183011088458</v>
      </c>
      <c r="N123" s="43">
        <v>652</v>
      </c>
      <c r="O123" s="44">
        <v>0</v>
      </c>
      <c r="P123" s="44">
        <v>215</v>
      </c>
      <c r="Q123" s="44">
        <v>934.09249151500092</v>
      </c>
      <c r="R123" s="45">
        <v>1801.0924915150008</v>
      </c>
      <c r="S123" s="43">
        <v>0</v>
      </c>
      <c r="T123" s="44">
        <v>0</v>
      </c>
      <c r="U123" s="44">
        <v>1046</v>
      </c>
      <c r="V123" s="44">
        <v>0</v>
      </c>
      <c r="W123" s="50">
        <v>1046</v>
      </c>
      <c r="X123" s="43">
        <v>1498.0924915150008</v>
      </c>
      <c r="Y123" s="44">
        <v>-304</v>
      </c>
      <c r="Z123" s="44">
        <v>-271</v>
      </c>
      <c r="AA123" s="44">
        <v>-168</v>
      </c>
      <c r="AB123" s="44">
        <v>0</v>
      </c>
      <c r="AC123" s="45">
        <v>0</v>
      </c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/>
      <c r="FA123" s="46"/>
      <c r="FB123" s="46"/>
      <c r="FC123" s="46"/>
      <c r="FD123" s="46"/>
      <c r="FE123" s="46"/>
      <c r="FF123" s="46"/>
      <c r="FG123" s="46"/>
      <c r="FH123" s="46"/>
      <c r="FI123" s="46"/>
      <c r="FJ123" s="46"/>
      <c r="FK123" s="46"/>
      <c r="FL123" s="46"/>
      <c r="FM123" s="46"/>
      <c r="FN123" s="46"/>
      <c r="FO123" s="46"/>
      <c r="FP123" s="46"/>
      <c r="FQ123" s="46"/>
      <c r="FR123" s="46"/>
      <c r="FS123" s="46"/>
      <c r="FT123" s="46"/>
      <c r="FU123" s="46"/>
      <c r="FV123" s="46"/>
      <c r="FW123" s="46"/>
      <c r="FX123" s="46"/>
      <c r="FY123" s="46"/>
      <c r="FZ123" s="46"/>
      <c r="GA123" s="46"/>
      <c r="GB123" s="46"/>
      <c r="GC123" s="46"/>
      <c r="GD123" s="46"/>
      <c r="GE123" s="46"/>
      <c r="GF123" s="46"/>
      <c r="GG123" s="46"/>
      <c r="GH123" s="46"/>
      <c r="GI123" s="46"/>
      <c r="GJ123" s="46"/>
      <c r="GK123" s="46"/>
      <c r="GL123" s="46"/>
      <c r="GM123" s="46"/>
      <c r="GN123" s="46"/>
      <c r="GO123" s="46"/>
      <c r="GP123" s="46"/>
      <c r="GQ123" s="46"/>
      <c r="GR123" s="46"/>
      <c r="GS123" s="46"/>
      <c r="GT123" s="46"/>
      <c r="GU123" s="46"/>
      <c r="GV123" s="46"/>
      <c r="GW123" s="46"/>
      <c r="GX123" s="46"/>
      <c r="GY123" s="46"/>
      <c r="GZ123" s="46"/>
      <c r="HA123" s="46"/>
      <c r="HB123" s="46"/>
      <c r="HC123" s="46"/>
      <c r="HD123" s="46"/>
      <c r="HE123" s="46"/>
      <c r="HF123" s="46"/>
      <c r="HG123" s="46"/>
      <c r="HH123" s="46"/>
      <c r="HI123" s="46"/>
      <c r="HJ123" s="46"/>
      <c r="HK123" s="46"/>
      <c r="HL123" s="46"/>
      <c r="HM123" s="46"/>
      <c r="HN123" s="46"/>
      <c r="HO123" s="46"/>
      <c r="HP123" s="46"/>
      <c r="HQ123" s="46"/>
      <c r="HR123" s="46"/>
      <c r="HS123" s="46"/>
      <c r="HT123" s="46"/>
      <c r="HU123" s="46"/>
      <c r="HV123" s="46"/>
      <c r="HW123" s="46"/>
      <c r="HX123" s="46"/>
      <c r="HY123" s="46"/>
      <c r="HZ123" s="46"/>
      <c r="IA123" s="46"/>
      <c r="IB123" s="46"/>
      <c r="IC123" s="46"/>
      <c r="ID123" s="46"/>
      <c r="IE123" s="46"/>
      <c r="IF123" s="46"/>
      <c r="IG123" s="46"/>
      <c r="IH123" s="46"/>
      <c r="II123" s="46"/>
      <c r="IJ123" s="46"/>
      <c r="IK123" s="46"/>
      <c r="IL123" s="46"/>
      <c r="IM123" s="46"/>
      <c r="IN123" s="46"/>
      <c r="IO123" s="46"/>
      <c r="IP123" s="46"/>
      <c r="IQ123" s="46"/>
      <c r="IR123" s="46"/>
      <c r="IS123" s="46"/>
      <c r="IT123" s="46"/>
      <c r="IU123" s="46"/>
      <c r="IV123" s="46"/>
      <c r="IW123" s="46"/>
      <c r="IX123" s="46"/>
      <c r="IY123" s="46"/>
      <c r="IZ123" s="46"/>
      <c r="JA123" s="46"/>
      <c r="JB123" s="46"/>
      <c r="JC123" s="46"/>
      <c r="JD123" s="46"/>
      <c r="JE123" s="46"/>
      <c r="JF123" s="46"/>
      <c r="JG123" s="46"/>
      <c r="JH123" s="46"/>
      <c r="JI123" s="46"/>
      <c r="JJ123" s="46"/>
      <c r="JK123" s="46"/>
      <c r="JL123" s="46"/>
      <c r="JM123" s="46"/>
      <c r="JN123" s="46"/>
      <c r="JO123" s="46"/>
      <c r="JP123" s="46"/>
      <c r="JQ123" s="46"/>
      <c r="JR123" s="46"/>
      <c r="JS123" s="46"/>
      <c r="JT123" s="46"/>
      <c r="JU123" s="46"/>
      <c r="JV123" s="46"/>
      <c r="JW123" s="46"/>
      <c r="JX123" s="46"/>
      <c r="JY123" s="46"/>
      <c r="JZ123" s="46"/>
      <c r="KA123" s="46"/>
      <c r="KB123" s="46"/>
      <c r="KC123" s="46"/>
      <c r="KD123" s="46"/>
      <c r="KE123" s="46"/>
      <c r="KF123" s="46"/>
      <c r="KG123" s="46"/>
      <c r="KH123" s="46"/>
      <c r="KI123" s="46"/>
      <c r="KJ123" s="46"/>
      <c r="KK123" s="46"/>
      <c r="KL123" s="46"/>
      <c r="KM123" s="46"/>
      <c r="KN123" s="46"/>
      <c r="KO123" s="46"/>
      <c r="KP123" s="46"/>
      <c r="KQ123" s="46"/>
      <c r="KR123" s="46"/>
      <c r="KS123" s="46"/>
      <c r="KT123" s="46"/>
      <c r="KU123" s="46"/>
      <c r="KV123" s="46"/>
      <c r="KW123" s="46"/>
      <c r="KX123" s="46"/>
      <c r="KY123" s="46"/>
      <c r="KZ123" s="46"/>
      <c r="LA123" s="46"/>
      <c r="LB123" s="46"/>
      <c r="LC123" s="46"/>
      <c r="LD123" s="46"/>
      <c r="LE123" s="46"/>
      <c r="LF123" s="46"/>
      <c r="LG123" s="46"/>
      <c r="LH123" s="46"/>
      <c r="LI123" s="46"/>
      <c r="LJ123" s="46"/>
      <c r="LK123" s="46"/>
      <c r="LL123" s="46"/>
      <c r="LM123" s="46"/>
      <c r="LN123" s="46"/>
      <c r="LO123" s="46"/>
      <c r="LP123" s="46"/>
      <c r="LQ123" s="46"/>
      <c r="LR123" s="46"/>
      <c r="LS123" s="46"/>
      <c r="LT123" s="46"/>
      <c r="LU123" s="46"/>
      <c r="LV123" s="46"/>
      <c r="LW123" s="46"/>
      <c r="LX123" s="46"/>
      <c r="LY123" s="46"/>
      <c r="LZ123" s="46"/>
      <c r="MA123" s="46"/>
      <c r="MB123" s="46"/>
      <c r="MC123" s="46"/>
      <c r="MD123" s="46"/>
      <c r="ME123" s="46"/>
      <c r="MF123" s="46"/>
      <c r="MG123" s="46"/>
      <c r="MH123" s="46"/>
      <c r="MI123" s="46"/>
      <c r="MJ123" s="46"/>
      <c r="MK123" s="46"/>
      <c r="ML123" s="46"/>
      <c r="MM123" s="46"/>
      <c r="MN123" s="46"/>
      <c r="MO123" s="46"/>
      <c r="MP123" s="46"/>
      <c r="MQ123" s="46"/>
      <c r="MR123" s="46"/>
      <c r="MS123" s="46"/>
      <c r="MT123" s="46"/>
      <c r="MU123" s="46"/>
      <c r="MV123" s="46"/>
      <c r="MW123" s="46"/>
      <c r="MX123" s="46"/>
      <c r="MY123" s="46"/>
      <c r="MZ123" s="46"/>
      <c r="NA123" s="46"/>
      <c r="NB123" s="46"/>
      <c r="NC123" s="46"/>
      <c r="ND123" s="46"/>
      <c r="NE123" s="46"/>
      <c r="NF123" s="46"/>
      <c r="NG123" s="46"/>
      <c r="NH123" s="46"/>
      <c r="NI123" s="46"/>
      <c r="NJ123" s="46"/>
      <c r="NK123" s="46"/>
      <c r="NL123" s="46"/>
      <c r="NM123" s="46"/>
      <c r="NN123" s="46"/>
      <c r="NO123" s="46"/>
      <c r="NP123" s="46"/>
      <c r="NQ123" s="46"/>
      <c r="NR123" s="46"/>
      <c r="NS123" s="46"/>
      <c r="NT123" s="46"/>
      <c r="NU123" s="46"/>
      <c r="NV123" s="46"/>
      <c r="NW123" s="46"/>
      <c r="NX123" s="46"/>
      <c r="NY123" s="46"/>
      <c r="NZ123" s="46"/>
      <c r="OA123" s="46"/>
      <c r="OB123" s="46"/>
      <c r="OC123" s="46"/>
      <c r="OD123" s="46"/>
      <c r="OE123" s="46"/>
      <c r="OF123" s="46"/>
      <c r="OG123" s="46"/>
      <c r="OH123" s="46"/>
      <c r="OI123" s="46"/>
      <c r="OJ123" s="46"/>
      <c r="OK123" s="46"/>
      <c r="OL123" s="46"/>
      <c r="OM123" s="46"/>
      <c r="ON123" s="46"/>
      <c r="OO123" s="46"/>
      <c r="OP123" s="46"/>
      <c r="OQ123" s="46"/>
      <c r="OR123" s="46"/>
      <c r="OS123" s="46"/>
      <c r="OT123" s="46"/>
      <c r="OU123" s="46"/>
      <c r="OV123" s="46"/>
      <c r="OW123" s="46"/>
      <c r="OX123" s="46"/>
      <c r="OY123" s="46"/>
      <c r="OZ123" s="46"/>
      <c r="PA123" s="46"/>
      <c r="PB123" s="46"/>
      <c r="PC123" s="46"/>
      <c r="PD123" s="46"/>
      <c r="PE123" s="46"/>
      <c r="PF123" s="46"/>
      <c r="PG123" s="46"/>
      <c r="PH123" s="46"/>
      <c r="PI123" s="46"/>
      <c r="PJ123" s="46"/>
      <c r="PK123" s="46"/>
      <c r="PL123" s="46"/>
      <c r="PM123" s="46"/>
      <c r="PN123" s="46"/>
      <c r="PO123" s="46"/>
      <c r="PP123" s="46"/>
      <c r="PQ123" s="46"/>
      <c r="PR123" s="46"/>
      <c r="PS123" s="46"/>
      <c r="PT123" s="46"/>
      <c r="PU123" s="46"/>
      <c r="PV123" s="46"/>
      <c r="PW123" s="46"/>
      <c r="PX123" s="46"/>
      <c r="PY123" s="46"/>
      <c r="PZ123" s="46"/>
    </row>
    <row r="124" spans="1:442" s="51" customFormat="1" ht="13.5" x14ac:dyDescent="0.25">
      <c r="A124" s="40">
        <v>7725</v>
      </c>
      <c r="B124" s="41" t="s">
        <v>242</v>
      </c>
      <c r="C124" s="49">
        <v>1469.3</v>
      </c>
      <c r="D124" s="42">
        <v>1.46E-6</v>
      </c>
      <c r="E124" s="42">
        <v>1.48E-6</v>
      </c>
      <c r="F124" s="43">
        <v>16918</v>
      </c>
      <c r="G124" s="44">
        <v>19786</v>
      </c>
      <c r="H124" s="45">
        <v>14541</v>
      </c>
      <c r="I124" s="43">
        <v>1515</v>
      </c>
      <c r="J124" s="44">
        <v>-940.84437281564078</v>
      </c>
      <c r="K124" s="44">
        <v>574.15562718435922</v>
      </c>
      <c r="L124" s="44">
        <v>-438</v>
      </c>
      <c r="M124" s="45">
        <v>136.15562718435922</v>
      </c>
      <c r="N124" s="43">
        <v>288</v>
      </c>
      <c r="O124" s="44">
        <v>0</v>
      </c>
      <c r="P124" s="44">
        <v>95</v>
      </c>
      <c r="Q124" s="44">
        <v>0</v>
      </c>
      <c r="R124" s="45">
        <v>383</v>
      </c>
      <c r="S124" s="43">
        <v>0</v>
      </c>
      <c r="T124" s="44">
        <v>0</v>
      </c>
      <c r="U124" s="44">
        <v>461</v>
      </c>
      <c r="V124" s="44">
        <v>128.3977876300001</v>
      </c>
      <c r="W124" s="50">
        <v>589.39778763000004</v>
      </c>
      <c r="X124" s="43">
        <v>120.6022123699999</v>
      </c>
      <c r="Y124" s="44">
        <v>-134</v>
      </c>
      <c r="Z124" s="44">
        <v>-119</v>
      </c>
      <c r="AA124" s="44">
        <v>-74</v>
      </c>
      <c r="AB124" s="44">
        <v>0</v>
      </c>
      <c r="AC124" s="45">
        <v>0</v>
      </c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/>
      <c r="FA124" s="46"/>
      <c r="FB124" s="46"/>
      <c r="FC124" s="46"/>
      <c r="FD124" s="46"/>
      <c r="FE124" s="46"/>
      <c r="FF124" s="46"/>
      <c r="FG124" s="46"/>
      <c r="FH124" s="46"/>
      <c r="FI124" s="46"/>
      <c r="FJ124" s="46"/>
      <c r="FK124" s="46"/>
      <c r="FL124" s="46"/>
      <c r="FM124" s="46"/>
      <c r="FN124" s="46"/>
      <c r="FO124" s="46"/>
      <c r="FP124" s="46"/>
      <c r="FQ124" s="46"/>
      <c r="FR124" s="46"/>
      <c r="FS124" s="46"/>
      <c r="FT124" s="46"/>
      <c r="FU124" s="46"/>
      <c r="FV124" s="46"/>
      <c r="FW124" s="46"/>
      <c r="FX124" s="46"/>
      <c r="FY124" s="46"/>
      <c r="FZ124" s="46"/>
      <c r="GA124" s="46"/>
      <c r="GB124" s="46"/>
      <c r="GC124" s="46"/>
      <c r="GD124" s="46"/>
      <c r="GE124" s="46"/>
      <c r="GF124" s="46"/>
      <c r="GG124" s="46"/>
      <c r="GH124" s="46"/>
      <c r="GI124" s="46"/>
      <c r="GJ124" s="46"/>
      <c r="GK124" s="46"/>
      <c r="GL124" s="46"/>
      <c r="GM124" s="46"/>
      <c r="GN124" s="46"/>
      <c r="GO124" s="46"/>
      <c r="GP124" s="46"/>
      <c r="GQ124" s="46"/>
      <c r="GR124" s="46"/>
      <c r="GS124" s="46"/>
      <c r="GT124" s="46"/>
      <c r="GU124" s="46"/>
      <c r="GV124" s="46"/>
      <c r="GW124" s="46"/>
      <c r="GX124" s="46"/>
      <c r="GY124" s="46"/>
      <c r="GZ124" s="46"/>
      <c r="HA124" s="46"/>
      <c r="HB124" s="46"/>
      <c r="HC124" s="46"/>
      <c r="HD124" s="46"/>
      <c r="HE124" s="46"/>
      <c r="HF124" s="46"/>
      <c r="HG124" s="46"/>
      <c r="HH124" s="46"/>
      <c r="HI124" s="46"/>
      <c r="HJ124" s="46"/>
      <c r="HK124" s="46"/>
      <c r="HL124" s="46"/>
      <c r="HM124" s="46"/>
      <c r="HN124" s="46"/>
      <c r="HO124" s="46"/>
      <c r="HP124" s="46"/>
      <c r="HQ124" s="46"/>
      <c r="HR124" s="46"/>
      <c r="HS124" s="46"/>
      <c r="HT124" s="46"/>
      <c r="HU124" s="46"/>
      <c r="HV124" s="46"/>
      <c r="HW124" s="46"/>
      <c r="HX124" s="46"/>
      <c r="HY124" s="46"/>
      <c r="HZ124" s="46"/>
      <c r="IA124" s="46"/>
      <c r="IB124" s="46"/>
      <c r="IC124" s="46"/>
      <c r="ID124" s="46"/>
      <c r="IE124" s="46"/>
      <c r="IF124" s="46"/>
      <c r="IG124" s="46"/>
      <c r="IH124" s="46"/>
      <c r="II124" s="46"/>
      <c r="IJ124" s="46"/>
      <c r="IK124" s="46"/>
      <c r="IL124" s="46"/>
      <c r="IM124" s="46"/>
      <c r="IN124" s="46"/>
      <c r="IO124" s="46"/>
      <c r="IP124" s="46"/>
      <c r="IQ124" s="46"/>
      <c r="IR124" s="46"/>
      <c r="IS124" s="46"/>
      <c r="IT124" s="46"/>
      <c r="IU124" s="46"/>
      <c r="IV124" s="46"/>
      <c r="IW124" s="46"/>
      <c r="IX124" s="46"/>
      <c r="IY124" s="46"/>
      <c r="IZ124" s="46"/>
      <c r="JA124" s="46"/>
      <c r="JB124" s="46"/>
      <c r="JC124" s="46"/>
      <c r="JD124" s="46"/>
      <c r="JE124" s="46"/>
      <c r="JF124" s="46"/>
      <c r="JG124" s="46"/>
      <c r="JH124" s="46"/>
      <c r="JI124" s="46"/>
      <c r="JJ124" s="46"/>
      <c r="JK124" s="46"/>
      <c r="JL124" s="46"/>
      <c r="JM124" s="46"/>
      <c r="JN124" s="46"/>
      <c r="JO124" s="46"/>
      <c r="JP124" s="46"/>
      <c r="JQ124" s="46"/>
      <c r="JR124" s="46"/>
      <c r="JS124" s="46"/>
      <c r="JT124" s="46"/>
      <c r="JU124" s="46"/>
      <c r="JV124" s="46"/>
      <c r="JW124" s="46"/>
      <c r="JX124" s="46"/>
      <c r="JY124" s="46"/>
      <c r="JZ124" s="46"/>
      <c r="KA124" s="46"/>
      <c r="KB124" s="46"/>
      <c r="KC124" s="46"/>
      <c r="KD124" s="46"/>
      <c r="KE124" s="46"/>
      <c r="KF124" s="46"/>
      <c r="KG124" s="46"/>
      <c r="KH124" s="46"/>
      <c r="KI124" s="46"/>
      <c r="KJ124" s="46"/>
      <c r="KK124" s="46"/>
      <c r="KL124" s="46"/>
      <c r="KM124" s="46"/>
      <c r="KN124" s="46"/>
      <c r="KO124" s="46"/>
      <c r="KP124" s="46"/>
      <c r="KQ124" s="46"/>
      <c r="KR124" s="46"/>
      <c r="KS124" s="46"/>
      <c r="KT124" s="46"/>
      <c r="KU124" s="46"/>
      <c r="KV124" s="46"/>
      <c r="KW124" s="46"/>
      <c r="KX124" s="46"/>
      <c r="KY124" s="46"/>
      <c r="KZ124" s="46"/>
      <c r="LA124" s="46"/>
      <c r="LB124" s="46"/>
      <c r="LC124" s="46"/>
      <c r="LD124" s="46"/>
      <c r="LE124" s="46"/>
      <c r="LF124" s="46"/>
      <c r="LG124" s="46"/>
      <c r="LH124" s="46"/>
      <c r="LI124" s="46"/>
      <c r="LJ124" s="46"/>
      <c r="LK124" s="46"/>
      <c r="LL124" s="46"/>
      <c r="LM124" s="46"/>
      <c r="LN124" s="46"/>
      <c r="LO124" s="46"/>
      <c r="LP124" s="46"/>
      <c r="LQ124" s="46"/>
      <c r="LR124" s="46"/>
      <c r="LS124" s="46"/>
      <c r="LT124" s="46"/>
      <c r="LU124" s="46"/>
      <c r="LV124" s="46"/>
      <c r="LW124" s="46"/>
      <c r="LX124" s="46"/>
      <c r="LY124" s="46"/>
      <c r="LZ124" s="46"/>
      <c r="MA124" s="46"/>
      <c r="MB124" s="46"/>
      <c r="MC124" s="46"/>
      <c r="MD124" s="46"/>
      <c r="ME124" s="46"/>
      <c r="MF124" s="46"/>
      <c r="MG124" s="46"/>
      <c r="MH124" s="46"/>
      <c r="MI124" s="46"/>
      <c r="MJ124" s="46"/>
      <c r="MK124" s="46"/>
      <c r="ML124" s="46"/>
      <c r="MM124" s="46"/>
      <c r="MN124" s="46"/>
      <c r="MO124" s="46"/>
      <c r="MP124" s="46"/>
      <c r="MQ124" s="46"/>
      <c r="MR124" s="46"/>
      <c r="MS124" s="46"/>
      <c r="MT124" s="46"/>
      <c r="MU124" s="46"/>
      <c r="MV124" s="46"/>
      <c r="MW124" s="46"/>
      <c r="MX124" s="46"/>
      <c r="MY124" s="46"/>
      <c r="MZ124" s="46"/>
      <c r="NA124" s="46"/>
      <c r="NB124" s="46"/>
      <c r="NC124" s="46"/>
      <c r="ND124" s="46"/>
      <c r="NE124" s="46"/>
      <c r="NF124" s="46"/>
      <c r="NG124" s="46"/>
      <c r="NH124" s="46"/>
      <c r="NI124" s="46"/>
      <c r="NJ124" s="46"/>
      <c r="NK124" s="46"/>
      <c r="NL124" s="46"/>
      <c r="NM124" s="46"/>
      <c r="NN124" s="46"/>
      <c r="NO124" s="46"/>
      <c r="NP124" s="46"/>
      <c r="NQ124" s="46"/>
      <c r="NR124" s="46"/>
      <c r="NS124" s="46"/>
      <c r="NT124" s="46"/>
      <c r="NU124" s="46"/>
      <c r="NV124" s="46"/>
      <c r="NW124" s="46"/>
      <c r="NX124" s="46"/>
      <c r="NY124" s="46"/>
      <c r="NZ124" s="46"/>
      <c r="OA124" s="46"/>
      <c r="OB124" s="46"/>
      <c r="OC124" s="46"/>
      <c r="OD124" s="46"/>
      <c r="OE124" s="46"/>
      <c r="OF124" s="46"/>
      <c r="OG124" s="46"/>
      <c r="OH124" s="46"/>
      <c r="OI124" s="46"/>
      <c r="OJ124" s="46"/>
      <c r="OK124" s="46"/>
      <c r="OL124" s="46"/>
      <c r="OM124" s="46"/>
      <c r="ON124" s="46"/>
      <c r="OO124" s="46"/>
      <c r="OP124" s="46"/>
      <c r="OQ124" s="46"/>
      <c r="OR124" s="46"/>
      <c r="OS124" s="46"/>
      <c r="OT124" s="46"/>
      <c r="OU124" s="46"/>
      <c r="OV124" s="46"/>
      <c r="OW124" s="46"/>
      <c r="OX124" s="46"/>
      <c r="OY124" s="46"/>
      <c r="OZ124" s="46"/>
      <c r="PA124" s="46"/>
      <c r="PB124" s="46"/>
      <c r="PC124" s="46"/>
      <c r="PD124" s="46"/>
      <c r="PE124" s="46"/>
      <c r="PF124" s="46"/>
      <c r="PG124" s="46"/>
      <c r="PH124" s="46"/>
      <c r="PI124" s="46"/>
      <c r="PJ124" s="46"/>
      <c r="PK124" s="46"/>
      <c r="PL124" s="46"/>
      <c r="PM124" s="46"/>
      <c r="PN124" s="46"/>
      <c r="PO124" s="46"/>
      <c r="PP124" s="46"/>
      <c r="PQ124" s="46"/>
      <c r="PR124" s="46"/>
      <c r="PS124" s="46"/>
      <c r="PT124" s="46"/>
      <c r="PU124" s="46"/>
      <c r="PV124" s="46"/>
      <c r="PW124" s="46"/>
      <c r="PX124" s="46"/>
      <c r="PY124" s="46"/>
      <c r="PZ124" s="46"/>
    </row>
    <row r="125" spans="1:442" s="51" customFormat="1" ht="13.5" x14ac:dyDescent="0.25">
      <c r="A125" s="40">
        <v>7727</v>
      </c>
      <c r="B125" s="41" t="s">
        <v>243</v>
      </c>
      <c r="C125" s="49">
        <v>227.18</v>
      </c>
      <c r="D125" s="42">
        <v>2.2999999999999999E-7</v>
      </c>
      <c r="E125" s="42">
        <v>8.2999999999999999E-7</v>
      </c>
      <c r="F125" s="43">
        <v>2665</v>
      </c>
      <c r="G125" s="44">
        <v>3117</v>
      </c>
      <c r="H125" s="45">
        <v>2291</v>
      </c>
      <c r="I125" s="43">
        <v>239</v>
      </c>
      <c r="J125" s="44">
        <v>-14148.210255682432</v>
      </c>
      <c r="K125" s="44">
        <v>-13909.210255682432</v>
      </c>
      <c r="L125" s="44">
        <v>-69</v>
      </c>
      <c r="M125" s="45">
        <v>-13978.210255682432</v>
      </c>
      <c r="N125" s="43">
        <v>45</v>
      </c>
      <c r="O125" s="44">
        <v>0</v>
      </c>
      <c r="P125" s="44">
        <v>15</v>
      </c>
      <c r="Q125" s="44">
        <v>0</v>
      </c>
      <c r="R125" s="45">
        <v>60</v>
      </c>
      <c r="S125" s="43">
        <v>0</v>
      </c>
      <c r="T125" s="44">
        <v>0</v>
      </c>
      <c r="U125" s="44">
        <v>73</v>
      </c>
      <c r="V125" s="44">
        <v>3580.4406168249998</v>
      </c>
      <c r="W125" s="50">
        <v>3653.4406168249998</v>
      </c>
      <c r="X125" s="43">
        <v>-3541.4406168249998</v>
      </c>
      <c r="Y125" s="44">
        <v>-21</v>
      </c>
      <c r="Z125" s="44">
        <v>-19</v>
      </c>
      <c r="AA125" s="44">
        <v>-12</v>
      </c>
      <c r="AB125" s="44">
        <v>0</v>
      </c>
      <c r="AC125" s="45">
        <v>0</v>
      </c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/>
      <c r="FA125" s="46"/>
      <c r="FB125" s="46"/>
      <c r="FC125" s="46"/>
      <c r="FD125" s="46"/>
      <c r="FE125" s="46"/>
      <c r="FF125" s="46"/>
      <c r="FG125" s="46"/>
      <c r="FH125" s="46"/>
      <c r="FI125" s="46"/>
      <c r="FJ125" s="46"/>
      <c r="FK125" s="46"/>
      <c r="FL125" s="46"/>
      <c r="FM125" s="46"/>
      <c r="FN125" s="46"/>
      <c r="FO125" s="46"/>
      <c r="FP125" s="46"/>
      <c r="FQ125" s="46"/>
      <c r="FR125" s="46"/>
      <c r="FS125" s="46"/>
      <c r="FT125" s="46"/>
      <c r="FU125" s="46"/>
      <c r="FV125" s="46"/>
      <c r="FW125" s="46"/>
      <c r="FX125" s="46"/>
      <c r="FY125" s="46"/>
      <c r="FZ125" s="46"/>
      <c r="GA125" s="46"/>
      <c r="GB125" s="46"/>
      <c r="GC125" s="46"/>
      <c r="GD125" s="46"/>
      <c r="GE125" s="46"/>
      <c r="GF125" s="46"/>
      <c r="GG125" s="46"/>
      <c r="GH125" s="46"/>
      <c r="GI125" s="46"/>
      <c r="GJ125" s="46"/>
      <c r="GK125" s="46"/>
      <c r="GL125" s="46"/>
      <c r="GM125" s="46"/>
      <c r="GN125" s="46"/>
      <c r="GO125" s="46"/>
      <c r="GP125" s="46"/>
      <c r="GQ125" s="46"/>
      <c r="GR125" s="46"/>
      <c r="GS125" s="46"/>
      <c r="GT125" s="46"/>
      <c r="GU125" s="46"/>
      <c r="GV125" s="46"/>
      <c r="GW125" s="46"/>
      <c r="GX125" s="46"/>
      <c r="GY125" s="46"/>
      <c r="GZ125" s="46"/>
      <c r="HA125" s="46"/>
      <c r="HB125" s="46"/>
      <c r="HC125" s="46"/>
      <c r="HD125" s="46"/>
      <c r="HE125" s="46"/>
      <c r="HF125" s="46"/>
      <c r="HG125" s="46"/>
      <c r="HH125" s="46"/>
      <c r="HI125" s="46"/>
      <c r="HJ125" s="46"/>
      <c r="HK125" s="46"/>
      <c r="HL125" s="46"/>
      <c r="HM125" s="46"/>
      <c r="HN125" s="46"/>
      <c r="HO125" s="46"/>
      <c r="HP125" s="46"/>
      <c r="HQ125" s="46"/>
      <c r="HR125" s="46"/>
      <c r="HS125" s="46"/>
      <c r="HT125" s="46"/>
      <c r="HU125" s="46"/>
      <c r="HV125" s="46"/>
      <c r="HW125" s="46"/>
      <c r="HX125" s="46"/>
      <c r="HY125" s="46"/>
      <c r="HZ125" s="46"/>
      <c r="IA125" s="46"/>
      <c r="IB125" s="46"/>
      <c r="IC125" s="46"/>
      <c r="ID125" s="46"/>
      <c r="IE125" s="46"/>
      <c r="IF125" s="46"/>
      <c r="IG125" s="46"/>
      <c r="IH125" s="46"/>
      <c r="II125" s="46"/>
      <c r="IJ125" s="46"/>
      <c r="IK125" s="46"/>
      <c r="IL125" s="46"/>
      <c r="IM125" s="46"/>
      <c r="IN125" s="46"/>
      <c r="IO125" s="46"/>
      <c r="IP125" s="46"/>
      <c r="IQ125" s="46"/>
      <c r="IR125" s="46"/>
      <c r="IS125" s="46"/>
      <c r="IT125" s="46"/>
      <c r="IU125" s="46"/>
      <c r="IV125" s="46"/>
      <c r="IW125" s="46"/>
      <c r="IX125" s="46"/>
      <c r="IY125" s="46"/>
      <c r="IZ125" s="46"/>
      <c r="JA125" s="46"/>
      <c r="JB125" s="46"/>
      <c r="JC125" s="46"/>
      <c r="JD125" s="46"/>
      <c r="JE125" s="46"/>
      <c r="JF125" s="46"/>
      <c r="JG125" s="46"/>
      <c r="JH125" s="46"/>
      <c r="JI125" s="46"/>
      <c r="JJ125" s="46"/>
      <c r="JK125" s="46"/>
      <c r="JL125" s="46"/>
      <c r="JM125" s="46"/>
      <c r="JN125" s="46"/>
      <c r="JO125" s="46"/>
      <c r="JP125" s="46"/>
      <c r="JQ125" s="46"/>
      <c r="JR125" s="46"/>
      <c r="JS125" s="46"/>
      <c r="JT125" s="46"/>
      <c r="JU125" s="46"/>
      <c r="JV125" s="46"/>
      <c r="JW125" s="46"/>
      <c r="JX125" s="46"/>
      <c r="JY125" s="46"/>
      <c r="JZ125" s="46"/>
      <c r="KA125" s="46"/>
      <c r="KB125" s="46"/>
      <c r="KC125" s="46"/>
      <c r="KD125" s="46"/>
      <c r="KE125" s="46"/>
      <c r="KF125" s="46"/>
      <c r="KG125" s="46"/>
      <c r="KH125" s="46"/>
      <c r="KI125" s="46"/>
      <c r="KJ125" s="46"/>
      <c r="KK125" s="46"/>
      <c r="KL125" s="46"/>
      <c r="KM125" s="46"/>
      <c r="KN125" s="46"/>
      <c r="KO125" s="46"/>
      <c r="KP125" s="46"/>
      <c r="KQ125" s="46"/>
      <c r="KR125" s="46"/>
      <c r="KS125" s="46"/>
      <c r="KT125" s="46"/>
      <c r="KU125" s="46"/>
      <c r="KV125" s="46"/>
      <c r="KW125" s="46"/>
      <c r="KX125" s="46"/>
      <c r="KY125" s="46"/>
      <c r="KZ125" s="46"/>
      <c r="LA125" s="46"/>
      <c r="LB125" s="46"/>
      <c r="LC125" s="46"/>
      <c r="LD125" s="46"/>
      <c r="LE125" s="46"/>
      <c r="LF125" s="46"/>
      <c r="LG125" s="46"/>
      <c r="LH125" s="46"/>
      <c r="LI125" s="46"/>
      <c r="LJ125" s="46"/>
      <c r="LK125" s="46"/>
      <c r="LL125" s="46"/>
      <c r="LM125" s="46"/>
      <c r="LN125" s="46"/>
      <c r="LO125" s="46"/>
      <c r="LP125" s="46"/>
      <c r="LQ125" s="46"/>
      <c r="LR125" s="46"/>
      <c r="LS125" s="46"/>
      <c r="LT125" s="46"/>
      <c r="LU125" s="46"/>
      <c r="LV125" s="46"/>
      <c r="LW125" s="46"/>
      <c r="LX125" s="46"/>
      <c r="LY125" s="46"/>
      <c r="LZ125" s="46"/>
      <c r="MA125" s="46"/>
      <c r="MB125" s="46"/>
      <c r="MC125" s="46"/>
      <c r="MD125" s="46"/>
      <c r="ME125" s="46"/>
      <c r="MF125" s="46"/>
      <c r="MG125" s="46"/>
      <c r="MH125" s="46"/>
      <c r="MI125" s="46"/>
      <c r="MJ125" s="46"/>
      <c r="MK125" s="46"/>
      <c r="ML125" s="46"/>
      <c r="MM125" s="46"/>
      <c r="MN125" s="46"/>
      <c r="MO125" s="46"/>
      <c r="MP125" s="46"/>
      <c r="MQ125" s="46"/>
      <c r="MR125" s="46"/>
      <c r="MS125" s="46"/>
      <c r="MT125" s="46"/>
      <c r="MU125" s="46"/>
      <c r="MV125" s="46"/>
      <c r="MW125" s="46"/>
      <c r="MX125" s="46"/>
      <c r="MY125" s="46"/>
      <c r="MZ125" s="46"/>
      <c r="NA125" s="46"/>
      <c r="NB125" s="46"/>
      <c r="NC125" s="46"/>
      <c r="ND125" s="46"/>
      <c r="NE125" s="46"/>
      <c r="NF125" s="46"/>
      <c r="NG125" s="46"/>
      <c r="NH125" s="46"/>
      <c r="NI125" s="46"/>
      <c r="NJ125" s="46"/>
      <c r="NK125" s="46"/>
      <c r="NL125" s="46"/>
      <c r="NM125" s="46"/>
      <c r="NN125" s="46"/>
      <c r="NO125" s="46"/>
      <c r="NP125" s="46"/>
      <c r="NQ125" s="46"/>
      <c r="NR125" s="46"/>
      <c r="NS125" s="46"/>
      <c r="NT125" s="46"/>
      <c r="NU125" s="46"/>
      <c r="NV125" s="46"/>
      <c r="NW125" s="46"/>
      <c r="NX125" s="46"/>
      <c r="NY125" s="46"/>
      <c r="NZ125" s="46"/>
      <c r="OA125" s="46"/>
      <c r="OB125" s="46"/>
      <c r="OC125" s="46"/>
      <c r="OD125" s="46"/>
      <c r="OE125" s="46"/>
      <c r="OF125" s="46"/>
      <c r="OG125" s="46"/>
      <c r="OH125" s="46"/>
      <c r="OI125" s="46"/>
      <c r="OJ125" s="46"/>
      <c r="OK125" s="46"/>
      <c r="OL125" s="46"/>
      <c r="OM125" s="46"/>
      <c r="ON125" s="46"/>
      <c r="OO125" s="46"/>
      <c r="OP125" s="46"/>
      <c r="OQ125" s="46"/>
      <c r="OR125" s="46"/>
      <c r="OS125" s="46"/>
      <c r="OT125" s="46"/>
      <c r="OU125" s="46"/>
      <c r="OV125" s="46"/>
      <c r="OW125" s="46"/>
      <c r="OX125" s="46"/>
      <c r="OY125" s="46"/>
      <c r="OZ125" s="46"/>
      <c r="PA125" s="46"/>
      <c r="PB125" s="46"/>
      <c r="PC125" s="46"/>
      <c r="PD125" s="46"/>
      <c r="PE125" s="46"/>
      <c r="PF125" s="46"/>
      <c r="PG125" s="46"/>
      <c r="PH125" s="46"/>
      <c r="PI125" s="46"/>
      <c r="PJ125" s="46"/>
      <c r="PK125" s="46"/>
      <c r="PL125" s="46"/>
      <c r="PM125" s="46"/>
      <c r="PN125" s="46"/>
      <c r="PO125" s="46"/>
      <c r="PP125" s="46"/>
      <c r="PQ125" s="46"/>
      <c r="PR125" s="46"/>
      <c r="PS125" s="46"/>
      <c r="PT125" s="46"/>
      <c r="PU125" s="46"/>
      <c r="PV125" s="46"/>
      <c r="PW125" s="46"/>
      <c r="PX125" s="46"/>
      <c r="PY125" s="46"/>
      <c r="PZ125" s="46"/>
    </row>
    <row r="126" spans="1:442" s="51" customFormat="1" ht="13.5" x14ac:dyDescent="0.25">
      <c r="A126" s="40">
        <v>7730</v>
      </c>
      <c r="B126" s="41" t="s">
        <v>244</v>
      </c>
      <c r="C126" s="49">
        <v>7834.619999999999</v>
      </c>
      <c r="D126" s="42">
        <v>7.7700000000000001E-6</v>
      </c>
      <c r="E126" s="42">
        <v>7.4200000000000001E-6</v>
      </c>
      <c r="F126" s="43">
        <v>90034</v>
      </c>
      <c r="G126" s="44">
        <v>105297</v>
      </c>
      <c r="H126" s="45">
        <v>77384</v>
      </c>
      <c r="I126" s="43">
        <v>8062</v>
      </c>
      <c r="J126" s="44">
        <v>-2141.1984932529485</v>
      </c>
      <c r="K126" s="44">
        <v>5920.8015067470515</v>
      </c>
      <c r="L126" s="44">
        <v>-2331</v>
      </c>
      <c r="M126" s="45">
        <v>3589.8015067470515</v>
      </c>
      <c r="N126" s="43">
        <v>1530</v>
      </c>
      <c r="O126" s="44">
        <v>0</v>
      </c>
      <c r="P126" s="44">
        <v>505</v>
      </c>
      <c r="Q126" s="44">
        <v>2045.2625708249998</v>
      </c>
      <c r="R126" s="45">
        <v>4080.2625708249998</v>
      </c>
      <c r="S126" s="43">
        <v>0</v>
      </c>
      <c r="T126" s="44">
        <v>0</v>
      </c>
      <c r="U126" s="44">
        <v>2455</v>
      </c>
      <c r="V126" s="44">
        <v>0</v>
      </c>
      <c r="W126" s="50">
        <v>2455</v>
      </c>
      <c r="X126" s="43">
        <v>3368.2625708249998</v>
      </c>
      <c r="Y126" s="44">
        <v>-713</v>
      </c>
      <c r="Z126" s="44">
        <v>-636</v>
      </c>
      <c r="AA126" s="44">
        <v>-394</v>
      </c>
      <c r="AB126" s="44">
        <v>0</v>
      </c>
      <c r="AC126" s="45">
        <v>0</v>
      </c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/>
      <c r="FA126" s="46"/>
      <c r="FB126" s="46"/>
      <c r="FC126" s="46"/>
      <c r="FD126" s="46"/>
      <c r="FE126" s="46"/>
      <c r="FF126" s="46"/>
      <c r="FG126" s="46"/>
      <c r="FH126" s="46"/>
      <c r="FI126" s="46"/>
      <c r="FJ126" s="46"/>
      <c r="FK126" s="46"/>
      <c r="FL126" s="46"/>
      <c r="FM126" s="46"/>
      <c r="FN126" s="46"/>
      <c r="FO126" s="46"/>
      <c r="FP126" s="46"/>
      <c r="FQ126" s="46"/>
      <c r="FR126" s="46"/>
      <c r="FS126" s="46"/>
      <c r="FT126" s="46"/>
      <c r="FU126" s="46"/>
      <c r="FV126" s="46"/>
      <c r="FW126" s="46"/>
      <c r="FX126" s="46"/>
      <c r="FY126" s="46"/>
      <c r="FZ126" s="46"/>
      <c r="GA126" s="46"/>
      <c r="GB126" s="46"/>
      <c r="GC126" s="46"/>
      <c r="GD126" s="46"/>
      <c r="GE126" s="46"/>
      <c r="GF126" s="46"/>
      <c r="GG126" s="46"/>
      <c r="GH126" s="46"/>
      <c r="GI126" s="46"/>
      <c r="GJ126" s="46"/>
      <c r="GK126" s="46"/>
      <c r="GL126" s="46"/>
      <c r="GM126" s="46"/>
      <c r="GN126" s="46"/>
      <c r="GO126" s="46"/>
      <c r="GP126" s="46"/>
      <c r="GQ126" s="46"/>
      <c r="GR126" s="46"/>
      <c r="GS126" s="46"/>
      <c r="GT126" s="46"/>
      <c r="GU126" s="46"/>
      <c r="GV126" s="46"/>
      <c r="GW126" s="46"/>
      <c r="GX126" s="46"/>
      <c r="GY126" s="46"/>
      <c r="GZ126" s="46"/>
      <c r="HA126" s="46"/>
      <c r="HB126" s="46"/>
      <c r="HC126" s="46"/>
      <c r="HD126" s="46"/>
      <c r="HE126" s="46"/>
      <c r="HF126" s="46"/>
      <c r="HG126" s="46"/>
      <c r="HH126" s="46"/>
      <c r="HI126" s="46"/>
      <c r="HJ126" s="46"/>
      <c r="HK126" s="46"/>
      <c r="HL126" s="46"/>
      <c r="HM126" s="46"/>
      <c r="HN126" s="46"/>
      <c r="HO126" s="46"/>
      <c r="HP126" s="46"/>
      <c r="HQ126" s="46"/>
      <c r="HR126" s="46"/>
      <c r="HS126" s="46"/>
      <c r="HT126" s="46"/>
      <c r="HU126" s="46"/>
      <c r="HV126" s="46"/>
      <c r="HW126" s="46"/>
      <c r="HX126" s="46"/>
      <c r="HY126" s="46"/>
      <c r="HZ126" s="46"/>
      <c r="IA126" s="46"/>
      <c r="IB126" s="46"/>
      <c r="IC126" s="46"/>
      <c r="ID126" s="46"/>
      <c r="IE126" s="46"/>
      <c r="IF126" s="46"/>
      <c r="IG126" s="46"/>
      <c r="IH126" s="46"/>
      <c r="II126" s="46"/>
      <c r="IJ126" s="46"/>
      <c r="IK126" s="46"/>
      <c r="IL126" s="46"/>
      <c r="IM126" s="46"/>
      <c r="IN126" s="46"/>
      <c r="IO126" s="46"/>
      <c r="IP126" s="46"/>
      <c r="IQ126" s="46"/>
      <c r="IR126" s="46"/>
      <c r="IS126" s="46"/>
      <c r="IT126" s="46"/>
      <c r="IU126" s="46"/>
      <c r="IV126" s="46"/>
      <c r="IW126" s="46"/>
      <c r="IX126" s="46"/>
      <c r="IY126" s="46"/>
      <c r="IZ126" s="46"/>
      <c r="JA126" s="46"/>
      <c r="JB126" s="46"/>
      <c r="JC126" s="46"/>
      <c r="JD126" s="46"/>
      <c r="JE126" s="46"/>
      <c r="JF126" s="46"/>
      <c r="JG126" s="46"/>
      <c r="JH126" s="46"/>
      <c r="JI126" s="46"/>
      <c r="JJ126" s="46"/>
      <c r="JK126" s="46"/>
      <c r="JL126" s="46"/>
      <c r="JM126" s="46"/>
      <c r="JN126" s="46"/>
      <c r="JO126" s="46"/>
      <c r="JP126" s="46"/>
      <c r="JQ126" s="46"/>
      <c r="JR126" s="46"/>
      <c r="JS126" s="46"/>
      <c r="JT126" s="46"/>
      <c r="JU126" s="46"/>
      <c r="JV126" s="46"/>
      <c r="JW126" s="46"/>
      <c r="JX126" s="46"/>
      <c r="JY126" s="46"/>
      <c r="JZ126" s="46"/>
      <c r="KA126" s="46"/>
      <c r="KB126" s="46"/>
      <c r="KC126" s="46"/>
      <c r="KD126" s="46"/>
      <c r="KE126" s="46"/>
      <c r="KF126" s="46"/>
      <c r="KG126" s="46"/>
      <c r="KH126" s="46"/>
      <c r="KI126" s="46"/>
      <c r="KJ126" s="46"/>
      <c r="KK126" s="46"/>
      <c r="KL126" s="46"/>
      <c r="KM126" s="46"/>
      <c r="KN126" s="46"/>
      <c r="KO126" s="46"/>
      <c r="KP126" s="46"/>
      <c r="KQ126" s="46"/>
      <c r="KR126" s="46"/>
      <c r="KS126" s="46"/>
      <c r="KT126" s="46"/>
      <c r="KU126" s="46"/>
      <c r="KV126" s="46"/>
      <c r="KW126" s="46"/>
      <c r="KX126" s="46"/>
      <c r="KY126" s="46"/>
      <c r="KZ126" s="46"/>
      <c r="LA126" s="46"/>
      <c r="LB126" s="46"/>
      <c r="LC126" s="46"/>
      <c r="LD126" s="46"/>
      <c r="LE126" s="46"/>
      <c r="LF126" s="46"/>
      <c r="LG126" s="46"/>
      <c r="LH126" s="46"/>
      <c r="LI126" s="46"/>
      <c r="LJ126" s="46"/>
      <c r="LK126" s="46"/>
      <c r="LL126" s="46"/>
      <c r="LM126" s="46"/>
      <c r="LN126" s="46"/>
      <c r="LO126" s="46"/>
      <c r="LP126" s="46"/>
      <c r="LQ126" s="46"/>
      <c r="LR126" s="46"/>
      <c r="LS126" s="46"/>
      <c r="LT126" s="46"/>
      <c r="LU126" s="46"/>
      <c r="LV126" s="46"/>
      <c r="LW126" s="46"/>
      <c r="LX126" s="46"/>
      <c r="LY126" s="46"/>
      <c r="LZ126" s="46"/>
      <c r="MA126" s="46"/>
      <c r="MB126" s="46"/>
      <c r="MC126" s="46"/>
      <c r="MD126" s="46"/>
      <c r="ME126" s="46"/>
      <c r="MF126" s="46"/>
      <c r="MG126" s="46"/>
      <c r="MH126" s="46"/>
      <c r="MI126" s="46"/>
      <c r="MJ126" s="46"/>
      <c r="MK126" s="46"/>
      <c r="ML126" s="46"/>
      <c r="MM126" s="46"/>
      <c r="MN126" s="46"/>
      <c r="MO126" s="46"/>
      <c r="MP126" s="46"/>
      <c r="MQ126" s="46"/>
      <c r="MR126" s="46"/>
      <c r="MS126" s="46"/>
      <c r="MT126" s="46"/>
      <c r="MU126" s="46"/>
      <c r="MV126" s="46"/>
      <c r="MW126" s="46"/>
      <c r="MX126" s="46"/>
      <c r="MY126" s="46"/>
      <c r="MZ126" s="46"/>
      <c r="NA126" s="46"/>
      <c r="NB126" s="46"/>
      <c r="NC126" s="46"/>
      <c r="ND126" s="46"/>
      <c r="NE126" s="46"/>
      <c r="NF126" s="46"/>
      <c r="NG126" s="46"/>
      <c r="NH126" s="46"/>
      <c r="NI126" s="46"/>
      <c r="NJ126" s="46"/>
      <c r="NK126" s="46"/>
      <c r="NL126" s="46"/>
      <c r="NM126" s="46"/>
      <c r="NN126" s="46"/>
      <c r="NO126" s="46"/>
      <c r="NP126" s="46"/>
      <c r="NQ126" s="46"/>
      <c r="NR126" s="46"/>
      <c r="NS126" s="46"/>
      <c r="NT126" s="46"/>
      <c r="NU126" s="46"/>
      <c r="NV126" s="46"/>
      <c r="NW126" s="46"/>
      <c r="NX126" s="46"/>
      <c r="NY126" s="46"/>
      <c r="NZ126" s="46"/>
      <c r="OA126" s="46"/>
      <c r="OB126" s="46"/>
      <c r="OC126" s="46"/>
      <c r="OD126" s="46"/>
      <c r="OE126" s="46"/>
      <c r="OF126" s="46"/>
      <c r="OG126" s="46"/>
      <c r="OH126" s="46"/>
      <c r="OI126" s="46"/>
      <c r="OJ126" s="46"/>
      <c r="OK126" s="46"/>
      <c r="OL126" s="46"/>
      <c r="OM126" s="46"/>
      <c r="ON126" s="46"/>
      <c r="OO126" s="46"/>
      <c r="OP126" s="46"/>
      <c r="OQ126" s="46"/>
      <c r="OR126" s="46"/>
      <c r="OS126" s="46"/>
      <c r="OT126" s="46"/>
      <c r="OU126" s="46"/>
      <c r="OV126" s="46"/>
      <c r="OW126" s="46"/>
      <c r="OX126" s="46"/>
      <c r="OY126" s="46"/>
      <c r="OZ126" s="46"/>
      <c r="PA126" s="46"/>
      <c r="PB126" s="46"/>
      <c r="PC126" s="46"/>
      <c r="PD126" s="46"/>
      <c r="PE126" s="46"/>
      <c r="PF126" s="46"/>
      <c r="PG126" s="46"/>
      <c r="PH126" s="46"/>
      <c r="PI126" s="46"/>
      <c r="PJ126" s="46"/>
      <c r="PK126" s="46"/>
      <c r="PL126" s="46"/>
      <c r="PM126" s="46"/>
      <c r="PN126" s="46"/>
      <c r="PO126" s="46"/>
      <c r="PP126" s="46"/>
      <c r="PQ126" s="46"/>
      <c r="PR126" s="46"/>
      <c r="PS126" s="46"/>
      <c r="PT126" s="46"/>
      <c r="PU126" s="46"/>
      <c r="PV126" s="46"/>
      <c r="PW126" s="46"/>
      <c r="PX126" s="46"/>
      <c r="PY126" s="46"/>
      <c r="PZ126" s="46"/>
    </row>
    <row r="127" spans="1:442" s="51" customFormat="1" ht="13.5" x14ac:dyDescent="0.25">
      <c r="A127" s="40">
        <v>7734</v>
      </c>
      <c r="B127" s="41" t="s">
        <v>245</v>
      </c>
      <c r="C127" s="49">
        <v>12199.64</v>
      </c>
      <c r="D127" s="42">
        <v>1.2099999999999999E-5</v>
      </c>
      <c r="E127" s="42">
        <v>1.163E-5</v>
      </c>
      <c r="F127" s="43">
        <v>140208</v>
      </c>
      <c r="G127" s="44">
        <v>163976</v>
      </c>
      <c r="H127" s="45">
        <v>120507</v>
      </c>
      <c r="I127" s="43">
        <v>12554</v>
      </c>
      <c r="J127" s="44">
        <v>3897.0509955812772</v>
      </c>
      <c r="K127" s="44">
        <v>16451.050995581278</v>
      </c>
      <c r="L127" s="44">
        <v>-3630</v>
      </c>
      <c r="M127" s="45">
        <v>12821.050995581278</v>
      </c>
      <c r="N127" s="43">
        <v>2383</v>
      </c>
      <c r="O127" s="44">
        <v>0</v>
      </c>
      <c r="P127" s="44">
        <v>787</v>
      </c>
      <c r="Q127" s="44">
        <v>2737.1585523299932</v>
      </c>
      <c r="R127" s="45">
        <v>5907.1585523299927</v>
      </c>
      <c r="S127" s="43">
        <v>0</v>
      </c>
      <c r="T127" s="44">
        <v>0</v>
      </c>
      <c r="U127" s="44">
        <v>3824</v>
      </c>
      <c r="V127" s="44">
        <v>0</v>
      </c>
      <c r="W127" s="50">
        <v>3824</v>
      </c>
      <c r="X127" s="43">
        <v>4797.1585523299927</v>
      </c>
      <c r="Y127" s="44">
        <v>-1110</v>
      </c>
      <c r="Z127" s="44">
        <v>-990</v>
      </c>
      <c r="AA127" s="44">
        <v>-614</v>
      </c>
      <c r="AB127" s="44">
        <v>0</v>
      </c>
      <c r="AC127" s="45">
        <v>0</v>
      </c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/>
      <c r="FA127" s="46"/>
      <c r="FB127" s="46"/>
      <c r="FC127" s="46"/>
      <c r="FD127" s="46"/>
      <c r="FE127" s="46"/>
      <c r="FF127" s="46"/>
      <c r="FG127" s="46"/>
      <c r="FH127" s="46"/>
      <c r="FI127" s="46"/>
      <c r="FJ127" s="46"/>
      <c r="FK127" s="46"/>
      <c r="FL127" s="46"/>
      <c r="FM127" s="46"/>
      <c r="FN127" s="46"/>
      <c r="FO127" s="46"/>
      <c r="FP127" s="46"/>
      <c r="FQ127" s="46"/>
      <c r="FR127" s="46"/>
      <c r="FS127" s="46"/>
      <c r="FT127" s="46"/>
      <c r="FU127" s="46"/>
      <c r="FV127" s="46"/>
      <c r="FW127" s="46"/>
      <c r="FX127" s="46"/>
      <c r="FY127" s="46"/>
      <c r="FZ127" s="46"/>
      <c r="GA127" s="46"/>
      <c r="GB127" s="46"/>
      <c r="GC127" s="46"/>
      <c r="GD127" s="46"/>
      <c r="GE127" s="46"/>
      <c r="GF127" s="46"/>
      <c r="GG127" s="46"/>
      <c r="GH127" s="46"/>
      <c r="GI127" s="46"/>
      <c r="GJ127" s="46"/>
      <c r="GK127" s="46"/>
      <c r="GL127" s="46"/>
      <c r="GM127" s="46"/>
      <c r="GN127" s="46"/>
      <c r="GO127" s="46"/>
      <c r="GP127" s="46"/>
      <c r="GQ127" s="46"/>
      <c r="GR127" s="46"/>
      <c r="GS127" s="46"/>
      <c r="GT127" s="46"/>
      <c r="GU127" s="46"/>
      <c r="GV127" s="46"/>
      <c r="GW127" s="46"/>
      <c r="GX127" s="46"/>
      <c r="GY127" s="46"/>
      <c r="GZ127" s="46"/>
      <c r="HA127" s="46"/>
      <c r="HB127" s="46"/>
      <c r="HC127" s="46"/>
      <c r="HD127" s="46"/>
      <c r="HE127" s="46"/>
      <c r="HF127" s="46"/>
      <c r="HG127" s="46"/>
      <c r="HH127" s="46"/>
      <c r="HI127" s="46"/>
      <c r="HJ127" s="46"/>
      <c r="HK127" s="46"/>
      <c r="HL127" s="46"/>
      <c r="HM127" s="46"/>
      <c r="HN127" s="46"/>
      <c r="HO127" s="46"/>
      <c r="HP127" s="46"/>
      <c r="HQ127" s="46"/>
      <c r="HR127" s="46"/>
      <c r="HS127" s="46"/>
      <c r="HT127" s="46"/>
      <c r="HU127" s="46"/>
      <c r="HV127" s="46"/>
      <c r="HW127" s="46"/>
      <c r="HX127" s="46"/>
      <c r="HY127" s="46"/>
      <c r="HZ127" s="46"/>
      <c r="IA127" s="46"/>
      <c r="IB127" s="46"/>
      <c r="IC127" s="46"/>
      <c r="ID127" s="46"/>
      <c r="IE127" s="46"/>
      <c r="IF127" s="46"/>
      <c r="IG127" s="46"/>
      <c r="IH127" s="46"/>
      <c r="II127" s="46"/>
      <c r="IJ127" s="46"/>
      <c r="IK127" s="46"/>
      <c r="IL127" s="46"/>
      <c r="IM127" s="46"/>
      <c r="IN127" s="46"/>
      <c r="IO127" s="46"/>
      <c r="IP127" s="46"/>
      <c r="IQ127" s="46"/>
      <c r="IR127" s="46"/>
      <c r="IS127" s="46"/>
      <c r="IT127" s="46"/>
      <c r="IU127" s="46"/>
      <c r="IV127" s="46"/>
      <c r="IW127" s="46"/>
      <c r="IX127" s="46"/>
      <c r="IY127" s="46"/>
      <c r="IZ127" s="46"/>
      <c r="JA127" s="46"/>
      <c r="JB127" s="46"/>
      <c r="JC127" s="46"/>
      <c r="JD127" s="46"/>
      <c r="JE127" s="46"/>
      <c r="JF127" s="46"/>
      <c r="JG127" s="46"/>
      <c r="JH127" s="46"/>
      <c r="JI127" s="46"/>
      <c r="JJ127" s="46"/>
      <c r="JK127" s="46"/>
      <c r="JL127" s="46"/>
      <c r="JM127" s="46"/>
      <c r="JN127" s="46"/>
      <c r="JO127" s="46"/>
      <c r="JP127" s="46"/>
      <c r="JQ127" s="46"/>
      <c r="JR127" s="46"/>
      <c r="JS127" s="46"/>
      <c r="JT127" s="46"/>
      <c r="JU127" s="46"/>
      <c r="JV127" s="46"/>
      <c r="JW127" s="46"/>
      <c r="JX127" s="46"/>
      <c r="JY127" s="46"/>
      <c r="JZ127" s="46"/>
      <c r="KA127" s="46"/>
      <c r="KB127" s="46"/>
      <c r="KC127" s="46"/>
      <c r="KD127" s="46"/>
      <c r="KE127" s="46"/>
      <c r="KF127" s="46"/>
      <c r="KG127" s="46"/>
      <c r="KH127" s="46"/>
      <c r="KI127" s="46"/>
      <c r="KJ127" s="46"/>
      <c r="KK127" s="46"/>
      <c r="KL127" s="46"/>
      <c r="KM127" s="46"/>
      <c r="KN127" s="46"/>
      <c r="KO127" s="46"/>
      <c r="KP127" s="46"/>
      <c r="KQ127" s="46"/>
      <c r="KR127" s="46"/>
      <c r="KS127" s="46"/>
      <c r="KT127" s="46"/>
      <c r="KU127" s="46"/>
      <c r="KV127" s="46"/>
      <c r="KW127" s="46"/>
      <c r="KX127" s="46"/>
      <c r="KY127" s="46"/>
      <c r="KZ127" s="46"/>
      <c r="LA127" s="46"/>
      <c r="LB127" s="46"/>
      <c r="LC127" s="46"/>
      <c r="LD127" s="46"/>
      <c r="LE127" s="46"/>
      <c r="LF127" s="46"/>
      <c r="LG127" s="46"/>
      <c r="LH127" s="46"/>
      <c r="LI127" s="46"/>
      <c r="LJ127" s="46"/>
      <c r="LK127" s="46"/>
      <c r="LL127" s="46"/>
      <c r="LM127" s="46"/>
      <c r="LN127" s="46"/>
      <c r="LO127" s="46"/>
      <c r="LP127" s="46"/>
      <c r="LQ127" s="46"/>
      <c r="LR127" s="46"/>
      <c r="LS127" s="46"/>
      <c r="LT127" s="46"/>
      <c r="LU127" s="46"/>
      <c r="LV127" s="46"/>
      <c r="LW127" s="46"/>
      <c r="LX127" s="46"/>
      <c r="LY127" s="46"/>
      <c r="LZ127" s="46"/>
      <c r="MA127" s="46"/>
      <c r="MB127" s="46"/>
      <c r="MC127" s="46"/>
      <c r="MD127" s="46"/>
      <c r="ME127" s="46"/>
      <c r="MF127" s="46"/>
      <c r="MG127" s="46"/>
      <c r="MH127" s="46"/>
      <c r="MI127" s="46"/>
      <c r="MJ127" s="46"/>
      <c r="MK127" s="46"/>
      <c r="ML127" s="46"/>
      <c r="MM127" s="46"/>
      <c r="MN127" s="46"/>
      <c r="MO127" s="46"/>
      <c r="MP127" s="46"/>
      <c r="MQ127" s="46"/>
      <c r="MR127" s="46"/>
      <c r="MS127" s="46"/>
      <c r="MT127" s="46"/>
      <c r="MU127" s="46"/>
      <c r="MV127" s="46"/>
      <c r="MW127" s="46"/>
      <c r="MX127" s="46"/>
      <c r="MY127" s="46"/>
      <c r="MZ127" s="46"/>
      <c r="NA127" s="46"/>
      <c r="NB127" s="46"/>
      <c r="NC127" s="46"/>
      <c r="ND127" s="46"/>
      <c r="NE127" s="46"/>
      <c r="NF127" s="46"/>
      <c r="NG127" s="46"/>
      <c r="NH127" s="46"/>
      <c r="NI127" s="46"/>
      <c r="NJ127" s="46"/>
      <c r="NK127" s="46"/>
      <c r="NL127" s="46"/>
      <c r="NM127" s="46"/>
      <c r="NN127" s="46"/>
      <c r="NO127" s="46"/>
      <c r="NP127" s="46"/>
      <c r="NQ127" s="46"/>
      <c r="NR127" s="46"/>
      <c r="NS127" s="46"/>
      <c r="NT127" s="46"/>
      <c r="NU127" s="46"/>
      <c r="NV127" s="46"/>
      <c r="NW127" s="46"/>
      <c r="NX127" s="46"/>
      <c r="NY127" s="46"/>
      <c r="NZ127" s="46"/>
      <c r="OA127" s="46"/>
      <c r="OB127" s="46"/>
      <c r="OC127" s="46"/>
      <c r="OD127" s="46"/>
      <c r="OE127" s="46"/>
      <c r="OF127" s="46"/>
      <c r="OG127" s="46"/>
      <c r="OH127" s="46"/>
      <c r="OI127" s="46"/>
      <c r="OJ127" s="46"/>
      <c r="OK127" s="46"/>
      <c r="OL127" s="46"/>
      <c r="OM127" s="46"/>
      <c r="ON127" s="46"/>
      <c r="OO127" s="46"/>
      <c r="OP127" s="46"/>
      <c r="OQ127" s="46"/>
      <c r="OR127" s="46"/>
      <c r="OS127" s="46"/>
      <c r="OT127" s="46"/>
      <c r="OU127" s="46"/>
      <c r="OV127" s="46"/>
      <c r="OW127" s="46"/>
      <c r="OX127" s="46"/>
      <c r="OY127" s="46"/>
      <c r="OZ127" s="46"/>
      <c r="PA127" s="46"/>
      <c r="PB127" s="46"/>
      <c r="PC127" s="46"/>
      <c r="PD127" s="46"/>
      <c r="PE127" s="46"/>
      <c r="PF127" s="46"/>
      <c r="PG127" s="46"/>
      <c r="PH127" s="46"/>
      <c r="PI127" s="46"/>
      <c r="PJ127" s="46"/>
      <c r="PK127" s="46"/>
      <c r="PL127" s="46"/>
      <c r="PM127" s="46"/>
      <c r="PN127" s="46"/>
      <c r="PO127" s="46"/>
      <c r="PP127" s="46"/>
      <c r="PQ127" s="46"/>
      <c r="PR127" s="46"/>
      <c r="PS127" s="46"/>
      <c r="PT127" s="46"/>
      <c r="PU127" s="46"/>
      <c r="PV127" s="46"/>
      <c r="PW127" s="46"/>
      <c r="PX127" s="46"/>
      <c r="PY127" s="46"/>
      <c r="PZ127" s="46"/>
    </row>
    <row r="128" spans="1:442" s="51" customFormat="1" ht="13.5" x14ac:dyDescent="0.25">
      <c r="A128" s="40">
        <v>7740</v>
      </c>
      <c r="B128" s="41" t="s">
        <v>246</v>
      </c>
      <c r="C128" s="49">
        <v>0</v>
      </c>
      <c r="D128" s="42">
        <v>0</v>
      </c>
      <c r="E128" s="42">
        <v>0</v>
      </c>
      <c r="F128" s="43">
        <v>0</v>
      </c>
      <c r="G128" s="44">
        <v>0</v>
      </c>
      <c r="H128" s="45">
        <v>0</v>
      </c>
      <c r="I128" s="43">
        <v>0</v>
      </c>
      <c r="J128" s="44">
        <v>0</v>
      </c>
      <c r="K128" s="44">
        <v>0</v>
      </c>
      <c r="L128" s="44">
        <v>0</v>
      </c>
      <c r="M128" s="45">
        <v>0</v>
      </c>
      <c r="N128" s="43">
        <v>0</v>
      </c>
      <c r="O128" s="44">
        <v>0</v>
      </c>
      <c r="P128" s="44">
        <v>0</v>
      </c>
      <c r="Q128" s="44">
        <v>0</v>
      </c>
      <c r="R128" s="45">
        <v>0</v>
      </c>
      <c r="S128" s="43">
        <v>0</v>
      </c>
      <c r="T128" s="44">
        <v>0</v>
      </c>
      <c r="U128" s="44">
        <v>0</v>
      </c>
      <c r="V128" s="44">
        <v>0</v>
      </c>
      <c r="W128" s="50">
        <v>0</v>
      </c>
      <c r="X128" s="43">
        <v>0</v>
      </c>
      <c r="Y128" s="44">
        <v>0</v>
      </c>
      <c r="Z128" s="44">
        <v>0</v>
      </c>
      <c r="AA128" s="44">
        <v>0</v>
      </c>
      <c r="AB128" s="44">
        <v>0</v>
      </c>
      <c r="AC128" s="45">
        <v>0</v>
      </c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  <c r="FI128" s="46"/>
      <c r="FJ128" s="46"/>
      <c r="FK128" s="46"/>
      <c r="FL128" s="46"/>
      <c r="FM128" s="46"/>
      <c r="FN128" s="46"/>
      <c r="FO128" s="46"/>
      <c r="FP128" s="46"/>
      <c r="FQ128" s="46"/>
      <c r="FR128" s="46"/>
      <c r="FS128" s="46"/>
      <c r="FT128" s="46"/>
      <c r="FU128" s="46"/>
      <c r="FV128" s="46"/>
      <c r="FW128" s="46"/>
      <c r="FX128" s="46"/>
      <c r="FY128" s="46"/>
      <c r="FZ128" s="46"/>
      <c r="GA128" s="46"/>
      <c r="GB128" s="46"/>
      <c r="GC128" s="46"/>
      <c r="GD128" s="46"/>
      <c r="GE128" s="46"/>
      <c r="GF128" s="46"/>
      <c r="GG128" s="46"/>
      <c r="GH128" s="46"/>
      <c r="GI128" s="46"/>
      <c r="GJ128" s="46"/>
      <c r="GK128" s="46"/>
      <c r="GL128" s="46"/>
      <c r="GM128" s="46"/>
      <c r="GN128" s="46"/>
      <c r="GO128" s="46"/>
      <c r="GP128" s="46"/>
      <c r="GQ128" s="46"/>
      <c r="GR128" s="46"/>
      <c r="GS128" s="46"/>
      <c r="GT128" s="46"/>
      <c r="GU128" s="46"/>
      <c r="GV128" s="46"/>
      <c r="GW128" s="46"/>
      <c r="GX128" s="46"/>
      <c r="GY128" s="46"/>
      <c r="GZ128" s="46"/>
      <c r="HA128" s="46"/>
      <c r="HB128" s="46"/>
      <c r="HC128" s="46"/>
      <c r="HD128" s="46"/>
      <c r="HE128" s="46"/>
      <c r="HF128" s="46"/>
      <c r="HG128" s="46"/>
      <c r="HH128" s="46"/>
      <c r="HI128" s="46"/>
      <c r="HJ128" s="46"/>
      <c r="HK128" s="46"/>
      <c r="HL128" s="46"/>
      <c r="HM128" s="46"/>
      <c r="HN128" s="46"/>
      <c r="HO128" s="46"/>
      <c r="HP128" s="46"/>
      <c r="HQ128" s="46"/>
      <c r="HR128" s="46"/>
      <c r="HS128" s="46"/>
      <c r="HT128" s="46"/>
      <c r="HU128" s="46"/>
      <c r="HV128" s="46"/>
      <c r="HW128" s="46"/>
      <c r="HX128" s="46"/>
      <c r="HY128" s="46"/>
      <c r="HZ128" s="46"/>
      <c r="IA128" s="46"/>
      <c r="IB128" s="46"/>
      <c r="IC128" s="46"/>
      <c r="ID128" s="46"/>
      <c r="IE128" s="46"/>
      <c r="IF128" s="46"/>
      <c r="IG128" s="46"/>
      <c r="IH128" s="46"/>
      <c r="II128" s="46"/>
      <c r="IJ128" s="46"/>
      <c r="IK128" s="46"/>
      <c r="IL128" s="46"/>
      <c r="IM128" s="46"/>
      <c r="IN128" s="46"/>
      <c r="IO128" s="46"/>
      <c r="IP128" s="46"/>
      <c r="IQ128" s="46"/>
      <c r="IR128" s="46"/>
      <c r="IS128" s="46"/>
      <c r="IT128" s="46"/>
      <c r="IU128" s="46"/>
      <c r="IV128" s="46"/>
      <c r="IW128" s="46"/>
      <c r="IX128" s="46"/>
      <c r="IY128" s="46"/>
      <c r="IZ128" s="46"/>
      <c r="JA128" s="46"/>
      <c r="JB128" s="46"/>
      <c r="JC128" s="46"/>
      <c r="JD128" s="46"/>
      <c r="JE128" s="46"/>
      <c r="JF128" s="46"/>
      <c r="JG128" s="46"/>
      <c r="JH128" s="46"/>
      <c r="JI128" s="46"/>
      <c r="JJ128" s="46"/>
      <c r="JK128" s="46"/>
      <c r="JL128" s="46"/>
      <c r="JM128" s="46"/>
      <c r="JN128" s="46"/>
      <c r="JO128" s="46"/>
      <c r="JP128" s="46"/>
      <c r="JQ128" s="46"/>
      <c r="JR128" s="46"/>
      <c r="JS128" s="46"/>
      <c r="JT128" s="46"/>
      <c r="JU128" s="46"/>
      <c r="JV128" s="46"/>
      <c r="JW128" s="46"/>
      <c r="JX128" s="46"/>
      <c r="JY128" s="46"/>
      <c r="JZ128" s="46"/>
      <c r="KA128" s="46"/>
      <c r="KB128" s="46"/>
      <c r="KC128" s="46"/>
      <c r="KD128" s="46"/>
      <c r="KE128" s="46"/>
      <c r="KF128" s="46"/>
      <c r="KG128" s="46"/>
      <c r="KH128" s="46"/>
      <c r="KI128" s="46"/>
      <c r="KJ128" s="46"/>
      <c r="KK128" s="46"/>
      <c r="KL128" s="46"/>
      <c r="KM128" s="46"/>
      <c r="KN128" s="46"/>
      <c r="KO128" s="46"/>
      <c r="KP128" s="46"/>
      <c r="KQ128" s="46"/>
      <c r="KR128" s="46"/>
      <c r="KS128" s="46"/>
      <c r="KT128" s="46"/>
      <c r="KU128" s="46"/>
      <c r="KV128" s="46"/>
      <c r="KW128" s="46"/>
      <c r="KX128" s="46"/>
      <c r="KY128" s="46"/>
      <c r="KZ128" s="46"/>
      <c r="LA128" s="46"/>
      <c r="LB128" s="46"/>
      <c r="LC128" s="46"/>
      <c r="LD128" s="46"/>
      <c r="LE128" s="46"/>
      <c r="LF128" s="46"/>
      <c r="LG128" s="46"/>
      <c r="LH128" s="46"/>
      <c r="LI128" s="46"/>
      <c r="LJ128" s="46"/>
      <c r="LK128" s="46"/>
      <c r="LL128" s="46"/>
      <c r="LM128" s="46"/>
      <c r="LN128" s="46"/>
      <c r="LO128" s="46"/>
      <c r="LP128" s="46"/>
      <c r="LQ128" s="46"/>
      <c r="LR128" s="46"/>
      <c r="LS128" s="46"/>
      <c r="LT128" s="46"/>
      <c r="LU128" s="46"/>
      <c r="LV128" s="46"/>
      <c r="LW128" s="46"/>
      <c r="LX128" s="46"/>
      <c r="LY128" s="46"/>
      <c r="LZ128" s="46"/>
      <c r="MA128" s="46"/>
      <c r="MB128" s="46"/>
      <c r="MC128" s="46"/>
      <c r="MD128" s="46"/>
      <c r="ME128" s="46"/>
      <c r="MF128" s="46"/>
      <c r="MG128" s="46"/>
      <c r="MH128" s="46"/>
      <c r="MI128" s="46"/>
      <c r="MJ128" s="46"/>
      <c r="MK128" s="46"/>
      <c r="ML128" s="46"/>
      <c r="MM128" s="46"/>
      <c r="MN128" s="46"/>
      <c r="MO128" s="46"/>
      <c r="MP128" s="46"/>
      <c r="MQ128" s="46"/>
      <c r="MR128" s="46"/>
      <c r="MS128" s="46"/>
      <c r="MT128" s="46"/>
      <c r="MU128" s="46"/>
      <c r="MV128" s="46"/>
      <c r="MW128" s="46"/>
      <c r="MX128" s="46"/>
      <c r="MY128" s="46"/>
      <c r="MZ128" s="46"/>
      <c r="NA128" s="46"/>
      <c r="NB128" s="46"/>
      <c r="NC128" s="46"/>
      <c r="ND128" s="46"/>
      <c r="NE128" s="46"/>
      <c r="NF128" s="46"/>
      <c r="NG128" s="46"/>
      <c r="NH128" s="46"/>
      <c r="NI128" s="46"/>
      <c r="NJ128" s="46"/>
      <c r="NK128" s="46"/>
      <c r="NL128" s="46"/>
      <c r="NM128" s="46"/>
      <c r="NN128" s="46"/>
      <c r="NO128" s="46"/>
      <c r="NP128" s="46"/>
      <c r="NQ128" s="46"/>
      <c r="NR128" s="46"/>
      <c r="NS128" s="46"/>
      <c r="NT128" s="46"/>
      <c r="NU128" s="46"/>
      <c r="NV128" s="46"/>
      <c r="NW128" s="46"/>
      <c r="NX128" s="46"/>
      <c r="NY128" s="46"/>
      <c r="NZ128" s="46"/>
      <c r="OA128" s="46"/>
      <c r="OB128" s="46"/>
      <c r="OC128" s="46"/>
      <c r="OD128" s="46"/>
      <c r="OE128" s="46"/>
      <c r="OF128" s="46"/>
      <c r="OG128" s="46"/>
      <c r="OH128" s="46"/>
      <c r="OI128" s="46"/>
      <c r="OJ128" s="46"/>
      <c r="OK128" s="46"/>
      <c r="OL128" s="46"/>
      <c r="OM128" s="46"/>
      <c r="ON128" s="46"/>
      <c r="OO128" s="46"/>
      <c r="OP128" s="46"/>
      <c r="OQ128" s="46"/>
      <c r="OR128" s="46"/>
      <c r="OS128" s="46"/>
      <c r="OT128" s="46"/>
      <c r="OU128" s="46"/>
      <c r="OV128" s="46"/>
      <c r="OW128" s="46"/>
      <c r="OX128" s="46"/>
      <c r="OY128" s="46"/>
      <c r="OZ128" s="46"/>
      <c r="PA128" s="46"/>
      <c r="PB128" s="46"/>
      <c r="PC128" s="46"/>
      <c r="PD128" s="46"/>
      <c r="PE128" s="46"/>
      <c r="PF128" s="46"/>
      <c r="PG128" s="46"/>
      <c r="PH128" s="46"/>
      <c r="PI128" s="46"/>
      <c r="PJ128" s="46"/>
      <c r="PK128" s="46"/>
      <c r="PL128" s="46"/>
      <c r="PM128" s="46"/>
      <c r="PN128" s="46"/>
      <c r="PO128" s="46"/>
      <c r="PP128" s="46"/>
      <c r="PQ128" s="46"/>
      <c r="PR128" s="46"/>
      <c r="PS128" s="46"/>
      <c r="PT128" s="46"/>
      <c r="PU128" s="46"/>
      <c r="PV128" s="46"/>
      <c r="PW128" s="46"/>
      <c r="PX128" s="46"/>
      <c r="PY128" s="46"/>
      <c r="PZ128" s="46"/>
    </row>
    <row r="129" spans="1:442" s="51" customFormat="1" ht="13.5" x14ac:dyDescent="0.25">
      <c r="A129" s="40">
        <v>7741</v>
      </c>
      <c r="B129" s="41" t="s">
        <v>247</v>
      </c>
      <c r="C129" s="49">
        <v>4455.1000000000004</v>
      </c>
      <c r="D129" s="42">
        <v>4.42E-6</v>
      </c>
      <c r="E129" s="42">
        <v>4.2300000000000002E-6</v>
      </c>
      <c r="F129" s="43">
        <v>51216</v>
      </c>
      <c r="G129" s="44">
        <v>59899</v>
      </c>
      <c r="H129" s="45">
        <v>44020</v>
      </c>
      <c r="I129" s="43">
        <v>4586</v>
      </c>
      <c r="J129" s="44">
        <v>2132.2694906274364</v>
      </c>
      <c r="K129" s="44">
        <v>6718.2694906274364</v>
      </c>
      <c r="L129" s="44">
        <v>-1326</v>
      </c>
      <c r="M129" s="45">
        <v>5392.2694906274364</v>
      </c>
      <c r="N129" s="43">
        <v>871</v>
      </c>
      <c r="O129" s="44">
        <v>0</v>
      </c>
      <c r="P129" s="44">
        <v>287</v>
      </c>
      <c r="Q129" s="44">
        <v>1108.3836912099991</v>
      </c>
      <c r="R129" s="45">
        <v>2266.3836912099991</v>
      </c>
      <c r="S129" s="43">
        <v>0</v>
      </c>
      <c r="T129" s="44">
        <v>0</v>
      </c>
      <c r="U129" s="44">
        <v>1397</v>
      </c>
      <c r="V129" s="44">
        <v>0</v>
      </c>
      <c r="W129" s="50">
        <v>1397</v>
      </c>
      <c r="X129" s="43">
        <v>1861.3836912099991</v>
      </c>
      <c r="Y129" s="44">
        <v>-405</v>
      </c>
      <c r="Z129" s="44">
        <v>-362</v>
      </c>
      <c r="AA129" s="44">
        <v>-225</v>
      </c>
      <c r="AB129" s="44">
        <v>0</v>
      </c>
      <c r="AC129" s="45">
        <v>0</v>
      </c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/>
      <c r="FA129" s="46"/>
      <c r="FB129" s="46"/>
      <c r="FC129" s="46"/>
      <c r="FD129" s="46"/>
      <c r="FE129" s="46"/>
      <c r="FF129" s="46"/>
      <c r="FG129" s="46"/>
      <c r="FH129" s="46"/>
      <c r="FI129" s="46"/>
      <c r="FJ129" s="46"/>
      <c r="FK129" s="46"/>
      <c r="FL129" s="46"/>
      <c r="FM129" s="46"/>
      <c r="FN129" s="46"/>
      <c r="FO129" s="46"/>
      <c r="FP129" s="46"/>
      <c r="FQ129" s="46"/>
      <c r="FR129" s="46"/>
      <c r="FS129" s="46"/>
      <c r="FT129" s="46"/>
      <c r="FU129" s="46"/>
      <c r="FV129" s="46"/>
      <c r="FW129" s="46"/>
      <c r="FX129" s="46"/>
      <c r="FY129" s="46"/>
      <c r="FZ129" s="46"/>
      <c r="GA129" s="46"/>
      <c r="GB129" s="46"/>
      <c r="GC129" s="46"/>
      <c r="GD129" s="46"/>
      <c r="GE129" s="46"/>
      <c r="GF129" s="46"/>
      <c r="GG129" s="46"/>
      <c r="GH129" s="46"/>
      <c r="GI129" s="46"/>
      <c r="GJ129" s="46"/>
      <c r="GK129" s="46"/>
      <c r="GL129" s="46"/>
      <c r="GM129" s="46"/>
      <c r="GN129" s="46"/>
      <c r="GO129" s="46"/>
      <c r="GP129" s="46"/>
      <c r="GQ129" s="46"/>
      <c r="GR129" s="46"/>
      <c r="GS129" s="46"/>
      <c r="GT129" s="46"/>
      <c r="GU129" s="46"/>
      <c r="GV129" s="46"/>
      <c r="GW129" s="46"/>
      <c r="GX129" s="46"/>
      <c r="GY129" s="46"/>
      <c r="GZ129" s="46"/>
      <c r="HA129" s="46"/>
      <c r="HB129" s="46"/>
      <c r="HC129" s="46"/>
      <c r="HD129" s="46"/>
      <c r="HE129" s="46"/>
      <c r="HF129" s="46"/>
      <c r="HG129" s="46"/>
      <c r="HH129" s="46"/>
      <c r="HI129" s="46"/>
      <c r="HJ129" s="46"/>
      <c r="HK129" s="46"/>
      <c r="HL129" s="46"/>
      <c r="HM129" s="46"/>
      <c r="HN129" s="46"/>
      <c r="HO129" s="46"/>
      <c r="HP129" s="46"/>
      <c r="HQ129" s="46"/>
      <c r="HR129" s="46"/>
      <c r="HS129" s="46"/>
      <c r="HT129" s="46"/>
      <c r="HU129" s="46"/>
      <c r="HV129" s="46"/>
      <c r="HW129" s="46"/>
      <c r="HX129" s="46"/>
      <c r="HY129" s="46"/>
      <c r="HZ129" s="46"/>
      <c r="IA129" s="46"/>
      <c r="IB129" s="46"/>
      <c r="IC129" s="46"/>
      <c r="ID129" s="46"/>
      <c r="IE129" s="46"/>
      <c r="IF129" s="46"/>
      <c r="IG129" s="46"/>
      <c r="IH129" s="46"/>
      <c r="II129" s="46"/>
      <c r="IJ129" s="46"/>
      <c r="IK129" s="46"/>
      <c r="IL129" s="46"/>
      <c r="IM129" s="46"/>
      <c r="IN129" s="46"/>
      <c r="IO129" s="46"/>
      <c r="IP129" s="46"/>
      <c r="IQ129" s="46"/>
      <c r="IR129" s="46"/>
      <c r="IS129" s="46"/>
      <c r="IT129" s="46"/>
      <c r="IU129" s="46"/>
      <c r="IV129" s="46"/>
      <c r="IW129" s="46"/>
      <c r="IX129" s="46"/>
      <c r="IY129" s="46"/>
      <c r="IZ129" s="46"/>
      <c r="JA129" s="46"/>
      <c r="JB129" s="46"/>
      <c r="JC129" s="46"/>
      <c r="JD129" s="46"/>
      <c r="JE129" s="46"/>
      <c r="JF129" s="46"/>
      <c r="JG129" s="46"/>
      <c r="JH129" s="46"/>
      <c r="JI129" s="46"/>
      <c r="JJ129" s="46"/>
      <c r="JK129" s="46"/>
      <c r="JL129" s="46"/>
      <c r="JM129" s="46"/>
      <c r="JN129" s="46"/>
      <c r="JO129" s="46"/>
      <c r="JP129" s="46"/>
      <c r="JQ129" s="46"/>
      <c r="JR129" s="46"/>
      <c r="JS129" s="46"/>
      <c r="JT129" s="46"/>
      <c r="JU129" s="46"/>
      <c r="JV129" s="46"/>
      <c r="JW129" s="46"/>
      <c r="JX129" s="46"/>
      <c r="JY129" s="46"/>
      <c r="JZ129" s="46"/>
      <c r="KA129" s="46"/>
      <c r="KB129" s="46"/>
      <c r="KC129" s="46"/>
      <c r="KD129" s="46"/>
      <c r="KE129" s="46"/>
      <c r="KF129" s="46"/>
      <c r="KG129" s="46"/>
      <c r="KH129" s="46"/>
      <c r="KI129" s="46"/>
      <c r="KJ129" s="46"/>
      <c r="KK129" s="46"/>
      <c r="KL129" s="46"/>
      <c r="KM129" s="46"/>
      <c r="KN129" s="46"/>
      <c r="KO129" s="46"/>
      <c r="KP129" s="46"/>
      <c r="KQ129" s="46"/>
      <c r="KR129" s="46"/>
      <c r="KS129" s="46"/>
      <c r="KT129" s="46"/>
      <c r="KU129" s="46"/>
      <c r="KV129" s="46"/>
      <c r="KW129" s="46"/>
      <c r="KX129" s="46"/>
      <c r="KY129" s="46"/>
      <c r="KZ129" s="46"/>
      <c r="LA129" s="46"/>
      <c r="LB129" s="46"/>
      <c r="LC129" s="46"/>
      <c r="LD129" s="46"/>
      <c r="LE129" s="46"/>
      <c r="LF129" s="46"/>
      <c r="LG129" s="46"/>
      <c r="LH129" s="46"/>
      <c r="LI129" s="46"/>
      <c r="LJ129" s="46"/>
      <c r="LK129" s="46"/>
      <c r="LL129" s="46"/>
      <c r="LM129" s="46"/>
      <c r="LN129" s="46"/>
      <c r="LO129" s="46"/>
      <c r="LP129" s="46"/>
      <c r="LQ129" s="46"/>
      <c r="LR129" s="46"/>
      <c r="LS129" s="46"/>
      <c r="LT129" s="46"/>
      <c r="LU129" s="46"/>
      <c r="LV129" s="46"/>
      <c r="LW129" s="46"/>
      <c r="LX129" s="46"/>
      <c r="LY129" s="46"/>
      <c r="LZ129" s="46"/>
      <c r="MA129" s="46"/>
      <c r="MB129" s="46"/>
      <c r="MC129" s="46"/>
      <c r="MD129" s="46"/>
      <c r="ME129" s="46"/>
      <c r="MF129" s="46"/>
      <c r="MG129" s="46"/>
      <c r="MH129" s="46"/>
      <c r="MI129" s="46"/>
      <c r="MJ129" s="46"/>
      <c r="MK129" s="46"/>
      <c r="ML129" s="46"/>
      <c r="MM129" s="46"/>
      <c r="MN129" s="46"/>
      <c r="MO129" s="46"/>
      <c r="MP129" s="46"/>
      <c r="MQ129" s="46"/>
      <c r="MR129" s="46"/>
      <c r="MS129" s="46"/>
      <c r="MT129" s="46"/>
      <c r="MU129" s="46"/>
      <c r="MV129" s="46"/>
      <c r="MW129" s="46"/>
      <c r="MX129" s="46"/>
      <c r="MY129" s="46"/>
      <c r="MZ129" s="46"/>
      <c r="NA129" s="46"/>
      <c r="NB129" s="46"/>
      <c r="NC129" s="46"/>
      <c r="ND129" s="46"/>
      <c r="NE129" s="46"/>
      <c r="NF129" s="46"/>
      <c r="NG129" s="46"/>
      <c r="NH129" s="46"/>
      <c r="NI129" s="46"/>
      <c r="NJ129" s="46"/>
      <c r="NK129" s="46"/>
      <c r="NL129" s="46"/>
      <c r="NM129" s="46"/>
      <c r="NN129" s="46"/>
      <c r="NO129" s="46"/>
      <c r="NP129" s="46"/>
      <c r="NQ129" s="46"/>
      <c r="NR129" s="46"/>
      <c r="NS129" s="46"/>
      <c r="NT129" s="46"/>
      <c r="NU129" s="46"/>
      <c r="NV129" s="46"/>
      <c r="NW129" s="46"/>
      <c r="NX129" s="46"/>
      <c r="NY129" s="46"/>
      <c r="NZ129" s="46"/>
      <c r="OA129" s="46"/>
      <c r="OB129" s="46"/>
      <c r="OC129" s="46"/>
      <c r="OD129" s="46"/>
      <c r="OE129" s="46"/>
      <c r="OF129" s="46"/>
      <c r="OG129" s="46"/>
      <c r="OH129" s="46"/>
      <c r="OI129" s="46"/>
      <c r="OJ129" s="46"/>
      <c r="OK129" s="46"/>
      <c r="OL129" s="46"/>
      <c r="OM129" s="46"/>
      <c r="ON129" s="46"/>
      <c r="OO129" s="46"/>
      <c r="OP129" s="46"/>
      <c r="OQ129" s="46"/>
      <c r="OR129" s="46"/>
      <c r="OS129" s="46"/>
      <c r="OT129" s="46"/>
      <c r="OU129" s="46"/>
      <c r="OV129" s="46"/>
      <c r="OW129" s="46"/>
      <c r="OX129" s="46"/>
      <c r="OY129" s="46"/>
      <c r="OZ129" s="46"/>
      <c r="PA129" s="46"/>
      <c r="PB129" s="46"/>
      <c r="PC129" s="46"/>
      <c r="PD129" s="46"/>
      <c r="PE129" s="46"/>
      <c r="PF129" s="46"/>
      <c r="PG129" s="46"/>
      <c r="PH129" s="46"/>
      <c r="PI129" s="46"/>
      <c r="PJ129" s="46"/>
      <c r="PK129" s="46"/>
      <c r="PL129" s="46"/>
      <c r="PM129" s="46"/>
      <c r="PN129" s="46"/>
      <c r="PO129" s="46"/>
      <c r="PP129" s="46"/>
      <c r="PQ129" s="46"/>
      <c r="PR129" s="46"/>
      <c r="PS129" s="46"/>
      <c r="PT129" s="46"/>
      <c r="PU129" s="46"/>
      <c r="PV129" s="46"/>
      <c r="PW129" s="46"/>
      <c r="PX129" s="46"/>
      <c r="PY129" s="46"/>
      <c r="PZ129" s="46"/>
    </row>
    <row r="130" spans="1:442" s="51" customFormat="1" ht="13.5" x14ac:dyDescent="0.25">
      <c r="A130" s="40">
        <v>7743</v>
      </c>
      <c r="B130" s="41" t="s">
        <v>248</v>
      </c>
      <c r="C130" s="49">
        <v>4089.35</v>
      </c>
      <c r="D130" s="42">
        <v>4.0600000000000001E-6</v>
      </c>
      <c r="E130" s="42">
        <v>3.1200000000000002E-6</v>
      </c>
      <c r="F130" s="43">
        <v>47045</v>
      </c>
      <c r="G130" s="44">
        <v>55020</v>
      </c>
      <c r="H130" s="45">
        <v>40435</v>
      </c>
      <c r="I130" s="43">
        <v>4212</v>
      </c>
      <c r="J130" s="44">
        <v>-8090.8565828530773</v>
      </c>
      <c r="K130" s="44">
        <v>-3878.8565828530773</v>
      </c>
      <c r="L130" s="44">
        <v>-1218</v>
      </c>
      <c r="M130" s="45">
        <v>-5096.8565828530773</v>
      </c>
      <c r="N130" s="43">
        <v>800</v>
      </c>
      <c r="O130" s="44">
        <v>0</v>
      </c>
      <c r="P130" s="44">
        <v>264</v>
      </c>
      <c r="Q130" s="44">
        <v>5579.9831963099987</v>
      </c>
      <c r="R130" s="45">
        <v>6643.9831963099987</v>
      </c>
      <c r="S130" s="43">
        <v>0</v>
      </c>
      <c r="T130" s="44">
        <v>0</v>
      </c>
      <c r="U130" s="44">
        <v>1283</v>
      </c>
      <c r="V130" s="44">
        <v>0</v>
      </c>
      <c r="W130" s="50">
        <v>1283</v>
      </c>
      <c r="X130" s="43">
        <v>6270.9831963099987</v>
      </c>
      <c r="Y130" s="44">
        <v>-372</v>
      </c>
      <c r="Z130" s="44">
        <v>-332</v>
      </c>
      <c r="AA130" s="44">
        <v>-206</v>
      </c>
      <c r="AB130" s="44">
        <v>0</v>
      </c>
      <c r="AC130" s="45">
        <v>0</v>
      </c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/>
      <c r="FA130" s="46"/>
      <c r="FB130" s="46"/>
      <c r="FC130" s="46"/>
      <c r="FD130" s="46"/>
      <c r="FE130" s="46"/>
      <c r="FF130" s="46"/>
      <c r="FG130" s="46"/>
      <c r="FH130" s="46"/>
      <c r="FI130" s="46"/>
      <c r="FJ130" s="46"/>
      <c r="FK130" s="46"/>
      <c r="FL130" s="46"/>
      <c r="FM130" s="46"/>
      <c r="FN130" s="46"/>
      <c r="FO130" s="46"/>
      <c r="FP130" s="46"/>
      <c r="FQ130" s="46"/>
      <c r="FR130" s="46"/>
      <c r="FS130" s="46"/>
      <c r="FT130" s="46"/>
      <c r="FU130" s="46"/>
      <c r="FV130" s="46"/>
      <c r="FW130" s="46"/>
      <c r="FX130" s="46"/>
      <c r="FY130" s="46"/>
      <c r="FZ130" s="46"/>
      <c r="GA130" s="46"/>
      <c r="GB130" s="46"/>
      <c r="GC130" s="46"/>
      <c r="GD130" s="46"/>
      <c r="GE130" s="46"/>
      <c r="GF130" s="46"/>
      <c r="GG130" s="46"/>
      <c r="GH130" s="46"/>
      <c r="GI130" s="46"/>
      <c r="GJ130" s="46"/>
      <c r="GK130" s="46"/>
      <c r="GL130" s="46"/>
      <c r="GM130" s="46"/>
      <c r="GN130" s="46"/>
      <c r="GO130" s="46"/>
      <c r="GP130" s="46"/>
      <c r="GQ130" s="46"/>
      <c r="GR130" s="46"/>
      <c r="GS130" s="46"/>
      <c r="GT130" s="46"/>
      <c r="GU130" s="46"/>
      <c r="GV130" s="46"/>
      <c r="GW130" s="46"/>
      <c r="GX130" s="46"/>
      <c r="GY130" s="46"/>
      <c r="GZ130" s="46"/>
      <c r="HA130" s="46"/>
      <c r="HB130" s="46"/>
      <c r="HC130" s="46"/>
      <c r="HD130" s="46"/>
      <c r="HE130" s="46"/>
      <c r="HF130" s="46"/>
      <c r="HG130" s="46"/>
      <c r="HH130" s="46"/>
      <c r="HI130" s="46"/>
      <c r="HJ130" s="46"/>
      <c r="HK130" s="46"/>
      <c r="HL130" s="46"/>
      <c r="HM130" s="46"/>
      <c r="HN130" s="46"/>
      <c r="HO130" s="46"/>
      <c r="HP130" s="46"/>
      <c r="HQ130" s="46"/>
      <c r="HR130" s="46"/>
      <c r="HS130" s="46"/>
      <c r="HT130" s="46"/>
      <c r="HU130" s="46"/>
      <c r="HV130" s="46"/>
      <c r="HW130" s="46"/>
      <c r="HX130" s="46"/>
      <c r="HY130" s="46"/>
      <c r="HZ130" s="46"/>
      <c r="IA130" s="46"/>
      <c r="IB130" s="46"/>
      <c r="IC130" s="46"/>
      <c r="ID130" s="46"/>
      <c r="IE130" s="46"/>
      <c r="IF130" s="46"/>
      <c r="IG130" s="46"/>
      <c r="IH130" s="46"/>
      <c r="II130" s="46"/>
      <c r="IJ130" s="46"/>
      <c r="IK130" s="46"/>
      <c r="IL130" s="46"/>
      <c r="IM130" s="46"/>
      <c r="IN130" s="46"/>
      <c r="IO130" s="46"/>
      <c r="IP130" s="46"/>
      <c r="IQ130" s="46"/>
      <c r="IR130" s="46"/>
      <c r="IS130" s="46"/>
      <c r="IT130" s="46"/>
      <c r="IU130" s="46"/>
      <c r="IV130" s="46"/>
      <c r="IW130" s="46"/>
      <c r="IX130" s="46"/>
      <c r="IY130" s="46"/>
      <c r="IZ130" s="46"/>
      <c r="JA130" s="46"/>
      <c r="JB130" s="46"/>
      <c r="JC130" s="46"/>
      <c r="JD130" s="46"/>
      <c r="JE130" s="46"/>
      <c r="JF130" s="46"/>
      <c r="JG130" s="46"/>
      <c r="JH130" s="46"/>
      <c r="JI130" s="46"/>
      <c r="JJ130" s="46"/>
      <c r="JK130" s="46"/>
      <c r="JL130" s="46"/>
      <c r="JM130" s="46"/>
      <c r="JN130" s="46"/>
      <c r="JO130" s="46"/>
      <c r="JP130" s="46"/>
      <c r="JQ130" s="46"/>
      <c r="JR130" s="46"/>
      <c r="JS130" s="46"/>
      <c r="JT130" s="46"/>
      <c r="JU130" s="46"/>
      <c r="JV130" s="46"/>
      <c r="JW130" s="46"/>
      <c r="JX130" s="46"/>
      <c r="JY130" s="46"/>
      <c r="JZ130" s="46"/>
      <c r="KA130" s="46"/>
      <c r="KB130" s="46"/>
      <c r="KC130" s="46"/>
      <c r="KD130" s="46"/>
      <c r="KE130" s="46"/>
      <c r="KF130" s="46"/>
      <c r="KG130" s="46"/>
      <c r="KH130" s="46"/>
      <c r="KI130" s="46"/>
      <c r="KJ130" s="46"/>
      <c r="KK130" s="46"/>
      <c r="KL130" s="46"/>
      <c r="KM130" s="46"/>
      <c r="KN130" s="46"/>
      <c r="KO130" s="46"/>
      <c r="KP130" s="46"/>
      <c r="KQ130" s="46"/>
      <c r="KR130" s="46"/>
      <c r="KS130" s="46"/>
      <c r="KT130" s="46"/>
      <c r="KU130" s="46"/>
      <c r="KV130" s="46"/>
      <c r="KW130" s="46"/>
      <c r="KX130" s="46"/>
      <c r="KY130" s="46"/>
      <c r="KZ130" s="46"/>
      <c r="LA130" s="46"/>
      <c r="LB130" s="46"/>
      <c r="LC130" s="46"/>
      <c r="LD130" s="46"/>
      <c r="LE130" s="46"/>
      <c r="LF130" s="46"/>
      <c r="LG130" s="46"/>
      <c r="LH130" s="46"/>
      <c r="LI130" s="46"/>
      <c r="LJ130" s="46"/>
      <c r="LK130" s="46"/>
      <c r="LL130" s="46"/>
      <c r="LM130" s="46"/>
      <c r="LN130" s="46"/>
      <c r="LO130" s="46"/>
      <c r="LP130" s="46"/>
      <c r="LQ130" s="46"/>
      <c r="LR130" s="46"/>
      <c r="LS130" s="46"/>
      <c r="LT130" s="46"/>
      <c r="LU130" s="46"/>
      <c r="LV130" s="46"/>
      <c r="LW130" s="46"/>
      <c r="LX130" s="46"/>
      <c r="LY130" s="46"/>
      <c r="LZ130" s="46"/>
      <c r="MA130" s="46"/>
      <c r="MB130" s="46"/>
      <c r="MC130" s="46"/>
      <c r="MD130" s="46"/>
      <c r="ME130" s="46"/>
      <c r="MF130" s="46"/>
      <c r="MG130" s="46"/>
      <c r="MH130" s="46"/>
      <c r="MI130" s="46"/>
      <c r="MJ130" s="46"/>
      <c r="MK130" s="46"/>
      <c r="ML130" s="46"/>
      <c r="MM130" s="46"/>
      <c r="MN130" s="46"/>
      <c r="MO130" s="46"/>
      <c r="MP130" s="46"/>
      <c r="MQ130" s="46"/>
      <c r="MR130" s="46"/>
      <c r="MS130" s="46"/>
      <c r="MT130" s="46"/>
      <c r="MU130" s="46"/>
      <c r="MV130" s="46"/>
      <c r="MW130" s="46"/>
      <c r="MX130" s="46"/>
      <c r="MY130" s="46"/>
      <c r="MZ130" s="46"/>
      <c r="NA130" s="46"/>
      <c r="NB130" s="46"/>
      <c r="NC130" s="46"/>
      <c r="ND130" s="46"/>
      <c r="NE130" s="46"/>
      <c r="NF130" s="46"/>
      <c r="NG130" s="46"/>
      <c r="NH130" s="46"/>
      <c r="NI130" s="46"/>
      <c r="NJ130" s="46"/>
      <c r="NK130" s="46"/>
      <c r="NL130" s="46"/>
      <c r="NM130" s="46"/>
      <c r="NN130" s="46"/>
      <c r="NO130" s="46"/>
      <c r="NP130" s="46"/>
      <c r="NQ130" s="46"/>
      <c r="NR130" s="46"/>
      <c r="NS130" s="46"/>
      <c r="NT130" s="46"/>
      <c r="NU130" s="46"/>
      <c r="NV130" s="46"/>
      <c r="NW130" s="46"/>
      <c r="NX130" s="46"/>
      <c r="NY130" s="46"/>
      <c r="NZ130" s="46"/>
      <c r="OA130" s="46"/>
      <c r="OB130" s="46"/>
      <c r="OC130" s="46"/>
      <c r="OD130" s="46"/>
      <c r="OE130" s="46"/>
      <c r="OF130" s="46"/>
      <c r="OG130" s="46"/>
      <c r="OH130" s="46"/>
      <c r="OI130" s="46"/>
      <c r="OJ130" s="46"/>
      <c r="OK130" s="46"/>
      <c r="OL130" s="46"/>
      <c r="OM130" s="46"/>
      <c r="ON130" s="46"/>
      <c r="OO130" s="46"/>
      <c r="OP130" s="46"/>
      <c r="OQ130" s="46"/>
      <c r="OR130" s="46"/>
      <c r="OS130" s="46"/>
      <c r="OT130" s="46"/>
      <c r="OU130" s="46"/>
      <c r="OV130" s="46"/>
      <c r="OW130" s="46"/>
      <c r="OX130" s="46"/>
      <c r="OY130" s="46"/>
      <c r="OZ130" s="46"/>
      <c r="PA130" s="46"/>
      <c r="PB130" s="46"/>
      <c r="PC130" s="46"/>
      <c r="PD130" s="46"/>
      <c r="PE130" s="46"/>
      <c r="PF130" s="46"/>
      <c r="PG130" s="46"/>
      <c r="PH130" s="46"/>
      <c r="PI130" s="46"/>
      <c r="PJ130" s="46"/>
      <c r="PK130" s="46"/>
      <c r="PL130" s="46"/>
      <c r="PM130" s="46"/>
      <c r="PN130" s="46"/>
      <c r="PO130" s="46"/>
      <c r="PP130" s="46"/>
      <c r="PQ130" s="46"/>
      <c r="PR130" s="46"/>
      <c r="PS130" s="46"/>
      <c r="PT130" s="46"/>
      <c r="PU130" s="46"/>
      <c r="PV130" s="46"/>
      <c r="PW130" s="46"/>
      <c r="PX130" s="46"/>
      <c r="PY130" s="46"/>
      <c r="PZ130" s="46"/>
    </row>
    <row r="131" spans="1:442" s="51" customFormat="1" ht="13.5" x14ac:dyDescent="0.25">
      <c r="A131" s="40">
        <v>7747</v>
      </c>
      <c r="B131" s="41" t="s">
        <v>249</v>
      </c>
      <c r="C131" s="49">
        <v>11532.289999999999</v>
      </c>
      <c r="D131" s="42">
        <v>1.1440000000000001E-5</v>
      </c>
      <c r="E131" s="42">
        <v>1.2969999999999999E-5</v>
      </c>
      <c r="F131" s="43">
        <v>132560</v>
      </c>
      <c r="G131" s="44">
        <v>155032</v>
      </c>
      <c r="H131" s="45">
        <v>113934</v>
      </c>
      <c r="I131" s="43">
        <v>11869</v>
      </c>
      <c r="J131" s="44">
        <v>-7561.1977135353827</v>
      </c>
      <c r="K131" s="44">
        <v>4307.8022864646173</v>
      </c>
      <c r="L131" s="44">
        <v>-3432</v>
      </c>
      <c r="M131" s="45">
        <v>875.80228646461728</v>
      </c>
      <c r="N131" s="43">
        <v>2253</v>
      </c>
      <c r="O131" s="44">
        <v>0</v>
      </c>
      <c r="P131" s="44">
        <v>744</v>
      </c>
      <c r="Q131" s="44">
        <v>0</v>
      </c>
      <c r="R131" s="45">
        <v>2997</v>
      </c>
      <c r="S131" s="43">
        <v>0</v>
      </c>
      <c r="T131" s="44">
        <v>0</v>
      </c>
      <c r="U131" s="44">
        <v>3615</v>
      </c>
      <c r="V131" s="44">
        <v>9183.114679319995</v>
      </c>
      <c r="W131" s="50">
        <v>12798.114679319995</v>
      </c>
      <c r="X131" s="43">
        <v>-7235.114679319995</v>
      </c>
      <c r="Y131" s="44">
        <v>-1049</v>
      </c>
      <c r="Z131" s="44">
        <v>-936</v>
      </c>
      <c r="AA131" s="44">
        <v>-581</v>
      </c>
      <c r="AB131" s="44">
        <v>0</v>
      </c>
      <c r="AC131" s="45">
        <v>0</v>
      </c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  <c r="EZ131" s="46"/>
      <c r="FA131" s="46"/>
      <c r="FB131" s="46"/>
      <c r="FC131" s="46"/>
      <c r="FD131" s="46"/>
      <c r="FE131" s="46"/>
      <c r="FF131" s="46"/>
      <c r="FG131" s="46"/>
      <c r="FH131" s="46"/>
      <c r="FI131" s="46"/>
      <c r="FJ131" s="46"/>
      <c r="FK131" s="46"/>
      <c r="FL131" s="46"/>
      <c r="FM131" s="46"/>
      <c r="FN131" s="46"/>
      <c r="FO131" s="46"/>
      <c r="FP131" s="46"/>
      <c r="FQ131" s="46"/>
      <c r="FR131" s="46"/>
      <c r="FS131" s="46"/>
      <c r="FT131" s="46"/>
      <c r="FU131" s="46"/>
      <c r="FV131" s="46"/>
      <c r="FW131" s="46"/>
      <c r="FX131" s="46"/>
      <c r="FY131" s="46"/>
      <c r="FZ131" s="46"/>
      <c r="GA131" s="46"/>
      <c r="GB131" s="46"/>
      <c r="GC131" s="46"/>
      <c r="GD131" s="46"/>
      <c r="GE131" s="46"/>
      <c r="GF131" s="46"/>
      <c r="GG131" s="46"/>
      <c r="GH131" s="46"/>
      <c r="GI131" s="46"/>
      <c r="GJ131" s="46"/>
      <c r="GK131" s="46"/>
      <c r="GL131" s="46"/>
      <c r="GM131" s="46"/>
      <c r="GN131" s="46"/>
      <c r="GO131" s="46"/>
      <c r="GP131" s="46"/>
      <c r="GQ131" s="46"/>
      <c r="GR131" s="46"/>
      <c r="GS131" s="46"/>
      <c r="GT131" s="46"/>
      <c r="GU131" s="46"/>
      <c r="GV131" s="46"/>
      <c r="GW131" s="46"/>
      <c r="GX131" s="46"/>
      <c r="GY131" s="46"/>
      <c r="GZ131" s="46"/>
      <c r="HA131" s="46"/>
      <c r="HB131" s="46"/>
      <c r="HC131" s="46"/>
      <c r="HD131" s="46"/>
      <c r="HE131" s="46"/>
      <c r="HF131" s="46"/>
      <c r="HG131" s="46"/>
      <c r="HH131" s="46"/>
      <c r="HI131" s="46"/>
      <c r="HJ131" s="46"/>
      <c r="HK131" s="46"/>
      <c r="HL131" s="46"/>
      <c r="HM131" s="46"/>
      <c r="HN131" s="46"/>
      <c r="HO131" s="46"/>
      <c r="HP131" s="46"/>
      <c r="HQ131" s="46"/>
      <c r="HR131" s="46"/>
      <c r="HS131" s="46"/>
      <c r="HT131" s="46"/>
      <c r="HU131" s="46"/>
      <c r="HV131" s="46"/>
      <c r="HW131" s="46"/>
      <c r="HX131" s="46"/>
      <c r="HY131" s="46"/>
      <c r="HZ131" s="46"/>
      <c r="IA131" s="46"/>
      <c r="IB131" s="46"/>
      <c r="IC131" s="46"/>
      <c r="ID131" s="46"/>
      <c r="IE131" s="46"/>
      <c r="IF131" s="46"/>
      <c r="IG131" s="46"/>
      <c r="IH131" s="46"/>
      <c r="II131" s="46"/>
      <c r="IJ131" s="46"/>
      <c r="IK131" s="46"/>
      <c r="IL131" s="46"/>
      <c r="IM131" s="46"/>
      <c r="IN131" s="46"/>
      <c r="IO131" s="46"/>
      <c r="IP131" s="46"/>
      <c r="IQ131" s="46"/>
      <c r="IR131" s="46"/>
      <c r="IS131" s="46"/>
      <c r="IT131" s="46"/>
      <c r="IU131" s="46"/>
      <c r="IV131" s="46"/>
      <c r="IW131" s="46"/>
      <c r="IX131" s="46"/>
      <c r="IY131" s="46"/>
      <c r="IZ131" s="46"/>
      <c r="JA131" s="46"/>
      <c r="JB131" s="46"/>
      <c r="JC131" s="46"/>
      <c r="JD131" s="46"/>
      <c r="JE131" s="46"/>
      <c r="JF131" s="46"/>
      <c r="JG131" s="46"/>
      <c r="JH131" s="46"/>
      <c r="JI131" s="46"/>
      <c r="JJ131" s="46"/>
      <c r="JK131" s="46"/>
      <c r="JL131" s="46"/>
      <c r="JM131" s="46"/>
      <c r="JN131" s="46"/>
      <c r="JO131" s="46"/>
      <c r="JP131" s="46"/>
      <c r="JQ131" s="46"/>
      <c r="JR131" s="46"/>
      <c r="JS131" s="46"/>
      <c r="JT131" s="46"/>
      <c r="JU131" s="46"/>
      <c r="JV131" s="46"/>
      <c r="JW131" s="46"/>
      <c r="JX131" s="46"/>
      <c r="JY131" s="46"/>
      <c r="JZ131" s="46"/>
      <c r="KA131" s="46"/>
      <c r="KB131" s="46"/>
      <c r="KC131" s="46"/>
      <c r="KD131" s="46"/>
      <c r="KE131" s="46"/>
      <c r="KF131" s="46"/>
      <c r="KG131" s="46"/>
      <c r="KH131" s="46"/>
      <c r="KI131" s="46"/>
      <c r="KJ131" s="46"/>
      <c r="KK131" s="46"/>
      <c r="KL131" s="46"/>
      <c r="KM131" s="46"/>
      <c r="KN131" s="46"/>
      <c r="KO131" s="46"/>
      <c r="KP131" s="46"/>
      <c r="KQ131" s="46"/>
      <c r="KR131" s="46"/>
      <c r="KS131" s="46"/>
      <c r="KT131" s="46"/>
      <c r="KU131" s="46"/>
      <c r="KV131" s="46"/>
      <c r="KW131" s="46"/>
      <c r="KX131" s="46"/>
      <c r="KY131" s="46"/>
      <c r="KZ131" s="46"/>
      <c r="LA131" s="46"/>
      <c r="LB131" s="46"/>
      <c r="LC131" s="46"/>
      <c r="LD131" s="46"/>
      <c r="LE131" s="46"/>
      <c r="LF131" s="46"/>
      <c r="LG131" s="46"/>
      <c r="LH131" s="46"/>
      <c r="LI131" s="46"/>
      <c r="LJ131" s="46"/>
      <c r="LK131" s="46"/>
      <c r="LL131" s="46"/>
      <c r="LM131" s="46"/>
      <c r="LN131" s="46"/>
      <c r="LO131" s="46"/>
      <c r="LP131" s="46"/>
      <c r="LQ131" s="46"/>
      <c r="LR131" s="46"/>
      <c r="LS131" s="46"/>
      <c r="LT131" s="46"/>
      <c r="LU131" s="46"/>
      <c r="LV131" s="46"/>
      <c r="LW131" s="46"/>
      <c r="LX131" s="46"/>
      <c r="LY131" s="46"/>
      <c r="LZ131" s="46"/>
      <c r="MA131" s="46"/>
      <c r="MB131" s="46"/>
      <c r="MC131" s="46"/>
      <c r="MD131" s="46"/>
      <c r="ME131" s="46"/>
      <c r="MF131" s="46"/>
      <c r="MG131" s="46"/>
      <c r="MH131" s="46"/>
      <c r="MI131" s="46"/>
      <c r="MJ131" s="46"/>
      <c r="MK131" s="46"/>
      <c r="ML131" s="46"/>
      <c r="MM131" s="46"/>
      <c r="MN131" s="46"/>
      <c r="MO131" s="46"/>
      <c r="MP131" s="46"/>
      <c r="MQ131" s="46"/>
      <c r="MR131" s="46"/>
      <c r="MS131" s="46"/>
      <c r="MT131" s="46"/>
      <c r="MU131" s="46"/>
      <c r="MV131" s="46"/>
      <c r="MW131" s="46"/>
      <c r="MX131" s="46"/>
      <c r="MY131" s="46"/>
      <c r="MZ131" s="46"/>
      <c r="NA131" s="46"/>
      <c r="NB131" s="46"/>
      <c r="NC131" s="46"/>
      <c r="ND131" s="46"/>
      <c r="NE131" s="46"/>
      <c r="NF131" s="46"/>
      <c r="NG131" s="46"/>
      <c r="NH131" s="46"/>
      <c r="NI131" s="46"/>
      <c r="NJ131" s="46"/>
      <c r="NK131" s="46"/>
      <c r="NL131" s="46"/>
      <c r="NM131" s="46"/>
      <c r="NN131" s="46"/>
      <c r="NO131" s="46"/>
      <c r="NP131" s="46"/>
      <c r="NQ131" s="46"/>
      <c r="NR131" s="46"/>
      <c r="NS131" s="46"/>
      <c r="NT131" s="46"/>
      <c r="NU131" s="46"/>
      <c r="NV131" s="46"/>
      <c r="NW131" s="46"/>
      <c r="NX131" s="46"/>
      <c r="NY131" s="46"/>
      <c r="NZ131" s="46"/>
      <c r="OA131" s="46"/>
      <c r="OB131" s="46"/>
      <c r="OC131" s="46"/>
      <c r="OD131" s="46"/>
      <c r="OE131" s="46"/>
      <c r="OF131" s="46"/>
      <c r="OG131" s="46"/>
      <c r="OH131" s="46"/>
      <c r="OI131" s="46"/>
      <c r="OJ131" s="46"/>
      <c r="OK131" s="46"/>
      <c r="OL131" s="46"/>
      <c r="OM131" s="46"/>
      <c r="ON131" s="46"/>
      <c r="OO131" s="46"/>
      <c r="OP131" s="46"/>
      <c r="OQ131" s="46"/>
      <c r="OR131" s="46"/>
      <c r="OS131" s="46"/>
      <c r="OT131" s="46"/>
      <c r="OU131" s="46"/>
      <c r="OV131" s="46"/>
      <c r="OW131" s="46"/>
      <c r="OX131" s="46"/>
      <c r="OY131" s="46"/>
      <c r="OZ131" s="46"/>
      <c r="PA131" s="46"/>
      <c r="PB131" s="46"/>
      <c r="PC131" s="46"/>
      <c r="PD131" s="46"/>
      <c r="PE131" s="46"/>
      <c r="PF131" s="46"/>
      <c r="PG131" s="46"/>
      <c r="PH131" s="46"/>
      <c r="PI131" s="46"/>
      <c r="PJ131" s="46"/>
      <c r="PK131" s="46"/>
      <c r="PL131" s="46"/>
      <c r="PM131" s="46"/>
      <c r="PN131" s="46"/>
      <c r="PO131" s="46"/>
      <c r="PP131" s="46"/>
      <c r="PQ131" s="46"/>
      <c r="PR131" s="46"/>
      <c r="PS131" s="46"/>
      <c r="PT131" s="46"/>
      <c r="PU131" s="46"/>
      <c r="PV131" s="46"/>
      <c r="PW131" s="46"/>
      <c r="PX131" s="46"/>
      <c r="PY131" s="46"/>
      <c r="PZ131" s="46"/>
    </row>
    <row r="132" spans="1:442" s="51" customFormat="1" ht="13.5" x14ac:dyDescent="0.25">
      <c r="A132" s="40">
        <v>7750</v>
      </c>
      <c r="B132" s="41" t="s">
        <v>250</v>
      </c>
      <c r="C132" s="49">
        <v>0</v>
      </c>
      <c r="D132" s="42">
        <v>0</v>
      </c>
      <c r="E132" s="42">
        <v>0</v>
      </c>
      <c r="F132" s="43">
        <v>0</v>
      </c>
      <c r="G132" s="44">
        <v>0</v>
      </c>
      <c r="H132" s="45">
        <v>0</v>
      </c>
      <c r="I132" s="43">
        <v>0</v>
      </c>
      <c r="J132" s="44">
        <v>0</v>
      </c>
      <c r="K132" s="44">
        <v>0</v>
      </c>
      <c r="L132" s="44">
        <v>0</v>
      </c>
      <c r="M132" s="45">
        <v>0</v>
      </c>
      <c r="N132" s="43">
        <v>0</v>
      </c>
      <c r="O132" s="44">
        <v>0</v>
      </c>
      <c r="P132" s="44">
        <v>0</v>
      </c>
      <c r="Q132" s="44">
        <v>0</v>
      </c>
      <c r="R132" s="45">
        <v>0</v>
      </c>
      <c r="S132" s="43">
        <v>0</v>
      </c>
      <c r="T132" s="44">
        <v>0</v>
      </c>
      <c r="U132" s="44">
        <v>0</v>
      </c>
      <c r="V132" s="44">
        <v>0</v>
      </c>
      <c r="W132" s="50">
        <v>0</v>
      </c>
      <c r="X132" s="43">
        <v>0</v>
      </c>
      <c r="Y132" s="44">
        <v>0</v>
      </c>
      <c r="Z132" s="44">
        <v>0</v>
      </c>
      <c r="AA132" s="44">
        <v>0</v>
      </c>
      <c r="AB132" s="44">
        <v>0</v>
      </c>
      <c r="AC132" s="45">
        <v>0</v>
      </c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  <c r="FI132" s="46"/>
      <c r="FJ132" s="46"/>
      <c r="FK132" s="46"/>
      <c r="FL132" s="46"/>
      <c r="FM132" s="46"/>
      <c r="FN132" s="46"/>
      <c r="FO132" s="46"/>
      <c r="FP132" s="46"/>
      <c r="FQ132" s="46"/>
      <c r="FR132" s="46"/>
      <c r="FS132" s="46"/>
      <c r="FT132" s="46"/>
      <c r="FU132" s="46"/>
      <c r="FV132" s="46"/>
      <c r="FW132" s="46"/>
      <c r="FX132" s="46"/>
      <c r="FY132" s="46"/>
      <c r="FZ132" s="46"/>
      <c r="GA132" s="46"/>
      <c r="GB132" s="46"/>
      <c r="GC132" s="46"/>
      <c r="GD132" s="46"/>
      <c r="GE132" s="46"/>
      <c r="GF132" s="46"/>
      <c r="GG132" s="46"/>
      <c r="GH132" s="46"/>
      <c r="GI132" s="46"/>
      <c r="GJ132" s="46"/>
      <c r="GK132" s="46"/>
      <c r="GL132" s="46"/>
      <c r="GM132" s="46"/>
      <c r="GN132" s="46"/>
      <c r="GO132" s="46"/>
      <c r="GP132" s="46"/>
      <c r="GQ132" s="46"/>
      <c r="GR132" s="46"/>
      <c r="GS132" s="46"/>
      <c r="GT132" s="46"/>
      <c r="GU132" s="46"/>
      <c r="GV132" s="46"/>
      <c r="GW132" s="46"/>
      <c r="GX132" s="46"/>
      <c r="GY132" s="46"/>
      <c r="GZ132" s="46"/>
      <c r="HA132" s="46"/>
      <c r="HB132" s="46"/>
      <c r="HC132" s="46"/>
      <c r="HD132" s="46"/>
      <c r="HE132" s="46"/>
      <c r="HF132" s="46"/>
      <c r="HG132" s="46"/>
      <c r="HH132" s="46"/>
      <c r="HI132" s="46"/>
      <c r="HJ132" s="46"/>
      <c r="HK132" s="46"/>
      <c r="HL132" s="46"/>
      <c r="HM132" s="46"/>
      <c r="HN132" s="46"/>
      <c r="HO132" s="46"/>
      <c r="HP132" s="46"/>
      <c r="HQ132" s="46"/>
      <c r="HR132" s="46"/>
      <c r="HS132" s="46"/>
      <c r="HT132" s="46"/>
      <c r="HU132" s="46"/>
      <c r="HV132" s="46"/>
      <c r="HW132" s="46"/>
      <c r="HX132" s="46"/>
      <c r="HY132" s="46"/>
      <c r="HZ132" s="46"/>
      <c r="IA132" s="46"/>
      <c r="IB132" s="46"/>
      <c r="IC132" s="46"/>
      <c r="ID132" s="46"/>
      <c r="IE132" s="46"/>
      <c r="IF132" s="46"/>
      <c r="IG132" s="46"/>
      <c r="IH132" s="46"/>
      <c r="II132" s="46"/>
      <c r="IJ132" s="46"/>
      <c r="IK132" s="46"/>
      <c r="IL132" s="46"/>
      <c r="IM132" s="46"/>
      <c r="IN132" s="46"/>
      <c r="IO132" s="46"/>
      <c r="IP132" s="46"/>
      <c r="IQ132" s="46"/>
      <c r="IR132" s="46"/>
      <c r="IS132" s="46"/>
      <c r="IT132" s="46"/>
      <c r="IU132" s="46"/>
      <c r="IV132" s="46"/>
      <c r="IW132" s="46"/>
      <c r="IX132" s="46"/>
      <c r="IY132" s="46"/>
      <c r="IZ132" s="46"/>
      <c r="JA132" s="46"/>
      <c r="JB132" s="46"/>
      <c r="JC132" s="46"/>
      <c r="JD132" s="46"/>
      <c r="JE132" s="46"/>
      <c r="JF132" s="46"/>
      <c r="JG132" s="46"/>
      <c r="JH132" s="46"/>
      <c r="JI132" s="46"/>
      <c r="JJ132" s="46"/>
      <c r="JK132" s="46"/>
      <c r="JL132" s="46"/>
      <c r="JM132" s="46"/>
      <c r="JN132" s="46"/>
      <c r="JO132" s="46"/>
      <c r="JP132" s="46"/>
      <c r="JQ132" s="46"/>
      <c r="JR132" s="46"/>
      <c r="JS132" s="46"/>
      <c r="JT132" s="46"/>
      <c r="JU132" s="46"/>
      <c r="JV132" s="46"/>
      <c r="JW132" s="46"/>
      <c r="JX132" s="46"/>
      <c r="JY132" s="46"/>
      <c r="JZ132" s="46"/>
      <c r="KA132" s="46"/>
      <c r="KB132" s="46"/>
      <c r="KC132" s="46"/>
      <c r="KD132" s="46"/>
      <c r="KE132" s="46"/>
      <c r="KF132" s="46"/>
      <c r="KG132" s="46"/>
      <c r="KH132" s="46"/>
      <c r="KI132" s="46"/>
      <c r="KJ132" s="46"/>
      <c r="KK132" s="46"/>
      <c r="KL132" s="46"/>
      <c r="KM132" s="46"/>
      <c r="KN132" s="46"/>
      <c r="KO132" s="46"/>
      <c r="KP132" s="46"/>
      <c r="KQ132" s="46"/>
      <c r="KR132" s="46"/>
      <c r="KS132" s="46"/>
      <c r="KT132" s="46"/>
      <c r="KU132" s="46"/>
      <c r="KV132" s="46"/>
      <c r="KW132" s="46"/>
      <c r="KX132" s="46"/>
      <c r="KY132" s="46"/>
      <c r="KZ132" s="46"/>
      <c r="LA132" s="46"/>
      <c r="LB132" s="46"/>
      <c r="LC132" s="46"/>
      <c r="LD132" s="46"/>
      <c r="LE132" s="46"/>
      <c r="LF132" s="46"/>
      <c r="LG132" s="46"/>
      <c r="LH132" s="46"/>
      <c r="LI132" s="46"/>
      <c r="LJ132" s="46"/>
      <c r="LK132" s="46"/>
      <c r="LL132" s="46"/>
      <c r="LM132" s="46"/>
      <c r="LN132" s="46"/>
      <c r="LO132" s="46"/>
      <c r="LP132" s="46"/>
      <c r="LQ132" s="46"/>
      <c r="LR132" s="46"/>
      <c r="LS132" s="46"/>
      <c r="LT132" s="46"/>
      <c r="LU132" s="46"/>
      <c r="LV132" s="46"/>
      <c r="LW132" s="46"/>
      <c r="LX132" s="46"/>
      <c r="LY132" s="46"/>
      <c r="LZ132" s="46"/>
      <c r="MA132" s="46"/>
      <c r="MB132" s="46"/>
      <c r="MC132" s="46"/>
      <c r="MD132" s="46"/>
      <c r="ME132" s="46"/>
      <c r="MF132" s="46"/>
      <c r="MG132" s="46"/>
      <c r="MH132" s="46"/>
      <c r="MI132" s="46"/>
      <c r="MJ132" s="46"/>
      <c r="MK132" s="46"/>
      <c r="ML132" s="46"/>
      <c r="MM132" s="46"/>
      <c r="MN132" s="46"/>
      <c r="MO132" s="46"/>
      <c r="MP132" s="46"/>
      <c r="MQ132" s="46"/>
      <c r="MR132" s="46"/>
      <c r="MS132" s="46"/>
      <c r="MT132" s="46"/>
      <c r="MU132" s="46"/>
      <c r="MV132" s="46"/>
      <c r="MW132" s="46"/>
      <c r="MX132" s="46"/>
      <c r="MY132" s="46"/>
      <c r="MZ132" s="46"/>
      <c r="NA132" s="46"/>
      <c r="NB132" s="46"/>
      <c r="NC132" s="46"/>
      <c r="ND132" s="46"/>
      <c r="NE132" s="46"/>
      <c r="NF132" s="46"/>
      <c r="NG132" s="46"/>
      <c r="NH132" s="46"/>
      <c r="NI132" s="46"/>
      <c r="NJ132" s="46"/>
      <c r="NK132" s="46"/>
      <c r="NL132" s="46"/>
      <c r="NM132" s="46"/>
      <c r="NN132" s="46"/>
      <c r="NO132" s="46"/>
      <c r="NP132" s="46"/>
      <c r="NQ132" s="46"/>
      <c r="NR132" s="46"/>
      <c r="NS132" s="46"/>
      <c r="NT132" s="46"/>
      <c r="NU132" s="46"/>
      <c r="NV132" s="46"/>
      <c r="NW132" s="46"/>
      <c r="NX132" s="46"/>
      <c r="NY132" s="46"/>
      <c r="NZ132" s="46"/>
      <c r="OA132" s="46"/>
      <c r="OB132" s="46"/>
      <c r="OC132" s="46"/>
      <c r="OD132" s="46"/>
      <c r="OE132" s="46"/>
      <c r="OF132" s="46"/>
      <c r="OG132" s="46"/>
      <c r="OH132" s="46"/>
      <c r="OI132" s="46"/>
      <c r="OJ132" s="46"/>
      <c r="OK132" s="46"/>
      <c r="OL132" s="46"/>
      <c r="OM132" s="46"/>
      <c r="ON132" s="46"/>
      <c r="OO132" s="46"/>
      <c r="OP132" s="46"/>
      <c r="OQ132" s="46"/>
      <c r="OR132" s="46"/>
      <c r="OS132" s="46"/>
      <c r="OT132" s="46"/>
      <c r="OU132" s="46"/>
      <c r="OV132" s="46"/>
      <c r="OW132" s="46"/>
      <c r="OX132" s="46"/>
      <c r="OY132" s="46"/>
      <c r="OZ132" s="46"/>
      <c r="PA132" s="46"/>
      <c r="PB132" s="46"/>
      <c r="PC132" s="46"/>
      <c r="PD132" s="46"/>
      <c r="PE132" s="46"/>
      <c r="PF132" s="46"/>
      <c r="PG132" s="46"/>
      <c r="PH132" s="46"/>
      <c r="PI132" s="46"/>
      <c r="PJ132" s="46"/>
      <c r="PK132" s="46"/>
      <c r="PL132" s="46"/>
      <c r="PM132" s="46"/>
      <c r="PN132" s="46"/>
      <c r="PO132" s="46"/>
      <c r="PP132" s="46"/>
      <c r="PQ132" s="46"/>
      <c r="PR132" s="46"/>
      <c r="PS132" s="46"/>
      <c r="PT132" s="46"/>
      <c r="PU132" s="46"/>
      <c r="PV132" s="46"/>
      <c r="PW132" s="46"/>
      <c r="PX132" s="46"/>
      <c r="PY132" s="46"/>
      <c r="PZ132" s="46"/>
    </row>
    <row r="133" spans="1:442" s="51" customFormat="1" ht="13.5" x14ac:dyDescent="0.25">
      <c r="A133" s="40">
        <v>7751</v>
      </c>
      <c r="B133" s="41" t="s">
        <v>251</v>
      </c>
      <c r="C133" s="49">
        <v>2829.66</v>
      </c>
      <c r="D133" s="42">
        <v>2.8100000000000002E-6</v>
      </c>
      <c r="E133" s="42">
        <v>2.4499999999999998E-6</v>
      </c>
      <c r="F133" s="43">
        <v>32561</v>
      </c>
      <c r="G133" s="44">
        <v>38080</v>
      </c>
      <c r="H133" s="45">
        <v>27986</v>
      </c>
      <c r="I133" s="43">
        <v>2915</v>
      </c>
      <c r="J133" s="44">
        <v>17105.470032572695</v>
      </c>
      <c r="K133" s="44">
        <v>20020.470032572695</v>
      </c>
      <c r="L133" s="44">
        <v>-843</v>
      </c>
      <c r="M133" s="45">
        <v>19177.470032572695</v>
      </c>
      <c r="N133" s="43">
        <v>553</v>
      </c>
      <c r="O133" s="44">
        <v>0</v>
      </c>
      <c r="P133" s="44">
        <v>183</v>
      </c>
      <c r="Q133" s="44">
        <v>2129.3446730650021</v>
      </c>
      <c r="R133" s="45">
        <v>2865.3446730650021</v>
      </c>
      <c r="S133" s="43">
        <v>0</v>
      </c>
      <c r="T133" s="44">
        <v>0</v>
      </c>
      <c r="U133" s="44">
        <v>888</v>
      </c>
      <c r="V133" s="44">
        <v>0</v>
      </c>
      <c r="W133" s="50">
        <v>888</v>
      </c>
      <c r="X133" s="43">
        <v>2607.3446730650021</v>
      </c>
      <c r="Y133" s="44">
        <v>-258</v>
      </c>
      <c r="Z133" s="44">
        <v>-230</v>
      </c>
      <c r="AA133" s="44">
        <v>-142</v>
      </c>
      <c r="AB133" s="44">
        <v>0</v>
      </c>
      <c r="AC133" s="45">
        <v>0</v>
      </c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/>
      <c r="FA133" s="46"/>
      <c r="FB133" s="46"/>
      <c r="FC133" s="46"/>
      <c r="FD133" s="46"/>
      <c r="FE133" s="46"/>
      <c r="FF133" s="46"/>
      <c r="FG133" s="46"/>
      <c r="FH133" s="46"/>
      <c r="FI133" s="46"/>
      <c r="FJ133" s="46"/>
      <c r="FK133" s="46"/>
      <c r="FL133" s="46"/>
      <c r="FM133" s="46"/>
      <c r="FN133" s="46"/>
      <c r="FO133" s="46"/>
      <c r="FP133" s="46"/>
      <c r="FQ133" s="46"/>
      <c r="FR133" s="46"/>
      <c r="FS133" s="46"/>
      <c r="FT133" s="46"/>
      <c r="FU133" s="46"/>
      <c r="FV133" s="46"/>
      <c r="FW133" s="46"/>
      <c r="FX133" s="46"/>
      <c r="FY133" s="46"/>
      <c r="FZ133" s="46"/>
      <c r="GA133" s="46"/>
      <c r="GB133" s="46"/>
      <c r="GC133" s="46"/>
      <c r="GD133" s="46"/>
      <c r="GE133" s="46"/>
      <c r="GF133" s="46"/>
      <c r="GG133" s="46"/>
      <c r="GH133" s="46"/>
      <c r="GI133" s="46"/>
      <c r="GJ133" s="46"/>
      <c r="GK133" s="46"/>
      <c r="GL133" s="46"/>
      <c r="GM133" s="46"/>
      <c r="GN133" s="46"/>
      <c r="GO133" s="46"/>
      <c r="GP133" s="46"/>
      <c r="GQ133" s="46"/>
      <c r="GR133" s="46"/>
      <c r="GS133" s="46"/>
      <c r="GT133" s="46"/>
      <c r="GU133" s="46"/>
      <c r="GV133" s="46"/>
      <c r="GW133" s="46"/>
      <c r="GX133" s="46"/>
      <c r="GY133" s="46"/>
      <c r="GZ133" s="46"/>
      <c r="HA133" s="46"/>
      <c r="HB133" s="46"/>
      <c r="HC133" s="46"/>
      <c r="HD133" s="46"/>
      <c r="HE133" s="46"/>
      <c r="HF133" s="46"/>
      <c r="HG133" s="46"/>
      <c r="HH133" s="46"/>
      <c r="HI133" s="46"/>
      <c r="HJ133" s="46"/>
      <c r="HK133" s="46"/>
      <c r="HL133" s="46"/>
      <c r="HM133" s="46"/>
      <c r="HN133" s="46"/>
      <c r="HO133" s="46"/>
      <c r="HP133" s="46"/>
      <c r="HQ133" s="46"/>
      <c r="HR133" s="46"/>
      <c r="HS133" s="46"/>
      <c r="HT133" s="46"/>
      <c r="HU133" s="46"/>
      <c r="HV133" s="46"/>
      <c r="HW133" s="46"/>
      <c r="HX133" s="46"/>
      <c r="HY133" s="46"/>
      <c r="HZ133" s="46"/>
      <c r="IA133" s="46"/>
      <c r="IB133" s="46"/>
      <c r="IC133" s="46"/>
      <c r="ID133" s="46"/>
      <c r="IE133" s="46"/>
      <c r="IF133" s="46"/>
      <c r="IG133" s="46"/>
      <c r="IH133" s="46"/>
      <c r="II133" s="46"/>
      <c r="IJ133" s="46"/>
      <c r="IK133" s="46"/>
      <c r="IL133" s="46"/>
      <c r="IM133" s="46"/>
      <c r="IN133" s="46"/>
      <c r="IO133" s="46"/>
      <c r="IP133" s="46"/>
      <c r="IQ133" s="46"/>
      <c r="IR133" s="46"/>
      <c r="IS133" s="46"/>
      <c r="IT133" s="46"/>
      <c r="IU133" s="46"/>
      <c r="IV133" s="46"/>
      <c r="IW133" s="46"/>
      <c r="IX133" s="46"/>
      <c r="IY133" s="46"/>
      <c r="IZ133" s="46"/>
      <c r="JA133" s="46"/>
      <c r="JB133" s="46"/>
      <c r="JC133" s="46"/>
      <c r="JD133" s="46"/>
      <c r="JE133" s="46"/>
      <c r="JF133" s="46"/>
      <c r="JG133" s="46"/>
      <c r="JH133" s="46"/>
      <c r="JI133" s="46"/>
      <c r="JJ133" s="46"/>
      <c r="JK133" s="46"/>
      <c r="JL133" s="46"/>
      <c r="JM133" s="46"/>
      <c r="JN133" s="46"/>
      <c r="JO133" s="46"/>
      <c r="JP133" s="46"/>
      <c r="JQ133" s="46"/>
      <c r="JR133" s="46"/>
      <c r="JS133" s="46"/>
      <c r="JT133" s="46"/>
      <c r="JU133" s="46"/>
      <c r="JV133" s="46"/>
      <c r="JW133" s="46"/>
      <c r="JX133" s="46"/>
      <c r="JY133" s="46"/>
      <c r="JZ133" s="46"/>
      <c r="KA133" s="46"/>
      <c r="KB133" s="46"/>
      <c r="KC133" s="46"/>
      <c r="KD133" s="46"/>
      <c r="KE133" s="46"/>
      <c r="KF133" s="46"/>
      <c r="KG133" s="46"/>
      <c r="KH133" s="46"/>
      <c r="KI133" s="46"/>
      <c r="KJ133" s="46"/>
      <c r="KK133" s="46"/>
      <c r="KL133" s="46"/>
      <c r="KM133" s="46"/>
      <c r="KN133" s="46"/>
      <c r="KO133" s="46"/>
      <c r="KP133" s="46"/>
      <c r="KQ133" s="46"/>
      <c r="KR133" s="46"/>
      <c r="KS133" s="46"/>
      <c r="KT133" s="46"/>
      <c r="KU133" s="46"/>
      <c r="KV133" s="46"/>
      <c r="KW133" s="46"/>
      <c r="KX133" s="46"/>
      <c r="KY133" s="46"/>
      <c r="KZ133" s="46"/>
      <c r="LA133" s="46"/>
      <c r="LB133" s="46"/>
      <c r="LC133" s="46"/>
      <c r="LD133" s="46"/>
      <c r="LE133" s="46"/>
      <c r="LF133" s="46"/>
      <c r="LG133" s="46"/>
      <c r="LH133" s="46"/>
      <c r="LI133" s="46"/>
      <c r="LJ133" s="46"/>
      <c r="LK133" s="46"/>
      <c r="LL133" s="46"/>
      <c r="LM133" s="46"/>
      <c r="LN133" s="46"/>
      <c r="LO133" s="46"/>
      <c r="LP133" s="46"/>
      <c r="LQ133" s="46"/>
      <c r="LR133" s="46"/>
      <c r="LS133" s="46"/>
      <c r="LT133" s="46"/>
      <c r="LU133" s="46"/>
      <c r="LV133" s="46"/>
      <c r="LW133" s="46"/>
      <c r="LX133" s="46"/>
      <c r="LY133" s="46"/>
      <c r="LZ133" s="46"/>
      <c r="MA133" s="46"/>
      <c r="MB133" s="46"/>
      <c r="MC133" s="46"/>
      <c r="MD133" s="46"/>
      <c r="ME133" s="46"/>
      <c r="MF133" s="46"/>
      <c r="MG133" s="46"/>
      <c r="MH133" s="46"/>
      <c r="MI133" s="46"/>
      <c r="MJ133" s="46"/>
      <c r="MK133" s="46"/>
      <c r="ML133" s="46"/>
      <c r="MM133" s="46"/>
      <c r="MN133" s="46"/>
      <c r="MO133" s="46"/>
      <c r="MP133" s="46"/>
      <c r="MQ133" s="46"/>
      <c r="MR133" s="46"/>
      <c r="MS133" s="46"/>
      <c r="MT133" s="46"/>
      <c r="MU133" s="46"/>
      <c r="MV133" s="46"/>
      <c r="MW133" s="46"/>
      <c r="MX133" s="46"/>
      <c r="MY133" s="46"/>
      <c r="MZ133" s="46"/>
      <c r="NA133" s="46"/>
      <c r="NB133" s="46"/>
      <c r="NC133" s="46"/>
      <c r="ND133" s="46"/>
      <c r="NE133" s="46"/>
      <c r="NF133" s="46"/>
      <c r="NG133" s="46"/>
      <c r="NH133" s="46"/>
      <c r="NI133" s="46"/>
      <c r="NJ133" s="46"/>
      <c r="NK133" s="46"/>
      <c r="NL133" s="46"/>
      <c r="NM133" s="46"/>
      <c r="NN133" s="46"/>
      <c r="NO133" s="46"/>
      <c r="NP133" s="46"/>
      <c r="NQ133" s="46"/>
      <c r="NR133" s="46"/>
      <c r="NS133" s="46"/>
      <c r="NT133" s="46"/>
      <c r="NU133" s="46"/>
      <c r="NV133" s="46"/>
      <c r="NW133" s="46"/>
      <c r="NX133" s="46"/>
      <c r="NY133" s="46"/>
      <c r="NZ133" s="46"/>
      <c r="OA133" s="46"/>
      <c r="OB133" s="46"/>
      <c r="OC133" s="46"/>
      <c r="OD133" s="46"/>
      <c r="OE133" s="46"/>
      <c r="OF133" s="46"/>
      <c r="OG133" s="46"/>
      <c r="OH133" s="46"/>
      <c r="OI133" s="46"/>
      <c r="OJ133" s="46"/>
      <c r="OK133" s="46"/>
      <c r="OL133" s="46"/>
      <c r="OM133" s="46"/>
      <c r="ON133" s="46"/>
      <c r="OO133" s="46"/>
      <c r="OP133" s="46"/>
      <c r="OQ133" s="46"/>
      <c r="OR133" s="46"/>
      <c r="OS133" s="46"/>
      <c r="OT133" s="46"/>
      <c r="OU133" s="46"/>
      <c r="OV133" s="46"/>
      <c r="OW133" s="46"/>
      <c r="OX133" s="46"/>
      <c r="OY133" s="46"/>
      <c r="OZ133" s="46"/>
      <c r="PA133" s="46"/>
      <c r="PB133" s="46"/>
      <c r="PC133" s="46"/>
      <c r="PD133" s="46"/>
      <c r="PE133" s="46"/>
      <c r="PF133" s="46"/>
      <c r="PG133" s="46"/>
      <c r="PH133" s="46"/>
      <c r="PI133" s="46"/>
      <c r="PJ133" s="46"/>
      <c r="PK133" s="46"/>
      <c r="PL133" s="46"/>
      <c r="PM133" s="46"/>
      <c r="PN133" s="46"/>
      <c r="PO133" s="46"/>
      <c r="PP133" s="46"/>
      <c r="PQ133" s="46"/>
      <c r="PR133" s="46"/>
      <c r="PS133" s="46"/>
      <c r="PT133" s="46"/>
      <c r="PU133" s="46"/>
      <c r="PV133" s="46"/>
      <c r="PW133" s="46"/>
      <c r="PX133" s="46"/>
      <c r="PY133" s="46"/>
      <c r="PZ133" s="46"/>
    </row>
    <row r="134" spans="1:442" s="51" customFormat="1" ht="13.5" x14ac:dyDescent="0.25">
      <c r="A134" s="40">
        <v>7752</v>
      </c>
      <c r="B134" s="41" t="s">
        <v>252</v>
      </c>
      <c r="C134" s="49">
        <v>6472.74</v>
      </c>
      <c r="D134" s="42">
        <v>6.4200000000000004E-6</v>
      </c>
      <c r="E134" s="42">
        <v>7.4000000000000003E-6</v>
      </c>
      <c r="F134" s="43">
        <v>74391</v>
      </c>
      <c r="G134" s="44">
        <v>87002</v>
      </c>
      <c r="H134" s="45">
        <v>63939</v>
      </c>
      <c r="I134" s="43">
        <v>6661</v>
      </c>
      <c r="J134" s="44">
        <v>12514.16451198436</v>
      </c>
      <c r="K134" s="44">
        <v>19175.16451198436</v>
      </c>
      <c r="L134" s="44">
        <v>-1926</v>
      </c>
      <c r="M134" s="45">
        <v>17249.16451198436</v>
      </c>
      <c r="N134" s="43">
        <v>1265</v>
      </c>
      <c r="O134" s="44">
        <v>0</v>
      </c>
      <c r="P134" s="44">
        <v>417</v>
      </c>
      <c r="Q134" s="44">
        <v>0</v>
      </c>
      <c r="R134" s="45">
        <v>1682</v>
      </c>
      <c r="S134" s="43">
        <v>0</v>
      </c>
      <c r="T134" s="44">
        <v>0</v>
      </c>
      <c r="U134" s="44">
        <v>2029</v>
      </c>
      <c r="V134" s="44">
        <v>5876.5914206699999</v>
      </c>
      <c r="W134" s="50">
        <v>7905.5914206699999</v>
      </c>
      <c r="X134" s="43">
        <v>-4783.5914206699999</v>
      </c>
      <c r="Y134" s="44">
        <v>-589</v>
      </c>
      <c r="Z134" s="44">
        <v>-525</v>
      </c>
      <c r="AA134" s="44">
        <v>-326</v>
      </c>
      <c r="AB134" s="44">
        <v>0</v>
      </c>
      <c r="AC134" s="45">
        <v>0</v>
      </c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/>
      <c r="FA134" s="46"/>
      <c r="FB134" s="46"/>
      <c r="FC134" s="46"/>
      <c r="FD134" s="46"/>
      <c r="FE134" s="46"/>
      <c r="FF134" s="46"/>
      <c r="FG134" s="46"/>
      <c r="FH134" s="46"/>
      <c r="FI134" s="46"/>
      <c r="FJ134" s="46"/>
      <c r="FK134" s="46"/>
      <c r="FL134" s="46"/>
      <c r="FM134" s="46"/>
      <c r="FN134" s="46"/>
      <c r="FO134" s="46"/>
      <c r="FP134" s="46"/>
      <c r="FQ134" s="46"/>
      <c r="FR134" s="46"/>
      <c r="FS134" s="46"/>
      <c r="FT134" s="46"/>
      <c r="FU134" s="46"/>
      <c r="FV134" s="46"/>
      <c r="FW134" s="46"/>
      <c r="FX134" s="46"/>
      <c r="FY134" s="46"/>
      <c r="FZ134" s="46"/>
      <c r="GA134" s="46"/>
      <c r="GB134" s="46"/>
      <c r="GC134" s="46"/>
      <c r="GD134" s="46"/>
      <c r="GE134" s="46"/>
      <c r="GF134" s="46"/>
      <c r="GG134" s="46"/>
      <c r="GH134" s="46"/>
      <c r="GI134" s="46"/>
      <c r="GJ134" s="46"/>
      <c r="GK134" s="46"/>
      <c r="GL134" s="46"/>
      <c r="GM134" s="46"/>
      <c r="GN134" s="46"/>
      <c r="GO134" s="46"/>
      <c r="GP134" s="46"/>
      <c r="GQ134" s="46"/>
      <c r="GR134" s="46"/>
      <c r="GS134" s="46"/>
      <c r="GT134" s="46"/>
      <c r="GU134" s="46"/>
      <c r="GV134" s="46"/>
      <c r="GW134" s="46"/>
      <c r="GX134" s="46"/>
      <c r="GY134" s="46"/>
      <c r="GZ134" s="46"/>
      <c r="HA134" s="46"/>
      <c r="HB134" s="46"/>
      <c r="HC134" s="46"/>
      <c r="HD134" s="46"/>
      <c r="HE134" s="46"/>
      <c r="HF134" s="46"/>
      <c r="HG134" s="46"/>
      <c r="HH134" s="46"/>
      <c r="HI134" s="46"/>
      <c r="HJ134" s="46"/>
      <c r="HK134" s="46"/>
      <c r="HL134" s="46"/>
      <c r="HM134" s="46"/>
      <c r="HN134" s="46"/>
      <c r="HO134" s="46"/>
      <c r="HP134" s="46"/>
      <c r="HQ134" s="46"/>
      <c r="HR134" s="46"/>
      <c r="HS134" s="46"/>
      <c r="HT134" s="46"/>
      <c r="HU134" s="46"/>
      <c r="HV134" s="46"/>
      <c r="HW134" s="46"/>
      <c r="HX134" s="46"/>
      <c r="HY134" s="46"/>
      <c r="HZ134" s="46"/>
      <c r="IA134" s="46"/>
      <c r="IB134" s="46"/>
      <c r="IC134" s="46"/>
      <c r="ID134" s="46"/>
      <c r="IE134" s="46"/>
      <c r="IF134" s="46"/>
      <c r="IG134" s="46"/>
      <c r="IH134" s="46"/>
      <c r="II134" s="46"/>
      <c r="IJ134" s="46"/>
      <c r="IK134" s="46"/>
      <c r="IL134" s="46"/>
      <c r="IM134" s="46"/>
      <c r="IN134" s="46"/>
      <c r="IO134" s="46"/>
      <c r="IP134" s="46"/>
      <c r="IQ134" s="46"/>
      <c r="IR134" s="46"/>
      <c r="IS134" s="46"/>
      <c r="IT134" s="46"/>
      <c r="IU134" s="46"/>
      <c r="IV134" s="46"/>
      <c r="IW134" s="46"/>
      <c r="IX134" s="46"/>
      <c r="IY134" s="46"/>
      <c r="IZ134" s="46"/>
      <c r="JA134" s="46"/>
      <c r="JB134" s="46"/>
      <c r="JC134" s="46"/>
      <c r="JD134" s="46"/>
      <c r="JE134" s="46"/>
      <c r="JF134" s="46"/>
      <c r="JG134" s="46"/>
      <c r="JH134" s="46"/>
      <c r="JI134" s="46"/>
      <c r="JJ134" s="46"/>
      <c r="JK134" s="46"/>
      <c r="JL134" s="46"/>
      <c r="JM134" s="46"/>
      <c r="JN134" s="46"/>
      <c r="JO134" s="46"/>
      <c r="JP134" s="46"/>
      <c r="JQ134" s="46"/>
      <c r="JR134" s="46"/>
      <c r="JS134" s="46"/>
      <c r="JT134" s="46"/>
      <c r="JU134" s="46"/>
      <c r="JV134" s="46"/>
      <c r="JW134" s="46"/>
      <c r="JX134" s="46"/>
      <c r="JY134" s="46"/>
      <c r="JZ134" s="46"/>
      <c r="KA134" s="46"/>
      <c r="KB134" s="46"/>
      <c r="KC134" s="46"/>
      <c r="KD134" s="46"/>
      <c r="KE134" s="46"/>
      <c r="KF134" s="46"/>
      <c r="KG134" s="46"/>
      <c r="KH134" s="46"/>
      <c r="KI134" s="46"/>
      <c r="KJ134" s="46"/>
      <c r="KK134" s="46"/>
      <c r="KL134" s="46"/>
      <c r="KM134" s="46"/>
      <c r="KN134" s="46"/>
      <c r="KO134" s="46"/>
      <c r="KP134" s="46"/>
      <c r="KQ134" s="46"/>
      <c r="KR134" s="46"/>
      <c r="KS134" s="46"/>
      <c r="KT134" s="46"/>
      <c r="KU134" s="46"/>
      <c r="KV134" s="46"/>
      <c r="KW134" s="46"/>
      <c r="KX134" s="46"/>
      <c r="KY134" s="46"/>
      <c r="KZ134" s="46"/>
      <c r="LA134" s="46"/>
      <c r="LB134" s="46"/>
      <c r="LC134" s="46"/>
      <c r="LD134" s="46"/>
      <c r="LE134" s="46"/>
      <c r="LF134" s="46"/>
      <c r="LG134" s="46"/>
      <c r="LH134" s="46"/>
      <c r="LI134" s="46"/>
      <c r="LJ134" s="46"/>
      <c r="LK134" s="46"/>
      <c r="LL134" s="46"/>
      <c r="LM134" s="46"/>
      <c r="LN134" s="46"/>
      <c r="LO134" s="46"/>
      <c r="LP134" s="46"/>
      <c r="LQ134" s="46"/>
      <c r="LR134" s="46"/>
      <c r="LS134" s="46"/>
      <c r="LT134" s="46"/>
      <c r="LU134" s="46"/>
      <c r="LV134" s="46"/>
      <c r="LW134" s="46"/>
      <c r="LX134" s="46"/>
      <c r="LY134" s="46"/>
      <c r="LZ134" s="46"/>
      <c r="MA134" s="46"/>
      <c r="MB134" s="46"/>
      <c r="MC134" s="46"/>
      <c r="MD134" s="46"/>
      <c r="ME134" s="46"/>
      <c r="MF134" s="46"/>
      <c r="MG134" s="46"/>
      <c r="MH134" s="46"/>
      <c r="MI134" s="46"/>
      <c r="MJ134" s="46"/>
      <c r="MK134" s="46"/>
      <c r="ML134" s="46"/>
      <c r="MM134" s="46"/>
      <c r="MN134" s="46"/>
      <c r="MO134" s="46"/>
      <c r="MP134" s="46"/>
      <c r="MQ134" s="46"/>
      <c r="MR134" s="46"/>
      <c r="MS134" s="46"/>
      <c r="MT134" s="46"/>
      <c r="MU134" s="46"/>
      <c r="MV134" s="46"/>
      <c r="MW134" s="46"/>
      <c r="MX134" s="46"/>
      <c r="MY134" s="46"/>
      <c r="MZ134" s="46"/>
      <c r="NA134" s="46"/>
      <c r="NB134" s="46"/>
      <c r="NC134" s="46"/>
      <c r="ND134" s="46"/>
      <c r="NE134" s="46"/>
      <c r="NF134" s="46"/>
      <c r="NG134" s="46"/>
      <c r="NH134" s="46"/>
      <c r="NI134" s="46"/>
      <c r="NJ134" s="46"/>
      <c r="NK134" s="46"/>
      <c r="NL134" s="46"/>
      <c r="NM134" s="46"/>
      <c r="NN134" s="46"/>
      <c r="NO134" s="46"/>
      <c r="NP134" s="46"/>
      <c r="NQ134" s="46"/>
      <c r="NR134" s="46"/>
      <c r="NS134" s="46"/>
      <c r="NT134" s="46"/>
      <c r="NU134" s="46"/>
      <c r="NV134" s="46"/>
      <c r="NW134" s="46"/>
      <c r="NX134" s="46"/>
      <c r="NY134" s="46"/>
      <c r="NZ134" s="46"/>
      <c r="OA134" s="46"/>
      <c r="OB134" s="46"/>
      <c r="OC134" s="46"/>
      <c r="OD134" s="46"/>
      <c r="OE134" s="46"/>
      <c r="OF134" s="46"/>
      <c r="OG134" s="46"/>
      <c r="OH134" s="46"/>
      <c r="OI134" s="46"/>
      <c r="OJ134" s="46"/>
      <c r="OK134" s="46"/>
      <c r="OL134" s="46"/>
      <c r="OM134" s="46"/>
      <c r="ON134" s="46"/>
      <c r="OO134" s="46"/>
      <c r="OP134" s="46"/>
      <c r="OQ134" s="46"/>
      <c r="OR134" s="46"/>
      <c r="OS134" s="46"/>
      <c r="OT134" s="46"/>
      <c r="OU134" s="46"/>
      <c r="OV134" s="46"/>
      <c r="OW134" s="46"/>
      <c r="OX134" s="46"/>
      <c r="OY134" s="46"/>
      <c r="OZ134" s="46"/>
      <c r="PA134" s="46"/>
      <c r="PB134" s="46"/>
      <c r="PC134" s="46"/>
      <c r="PD134" s="46"/>
      <c r="PE134" s="46"/>
      <c r="PF134" s="46"/>
      <c r="PG134" s="46"/>
      <c r="PH134" s="46"/>
      <c r="PI134" s="46"/>
      <c r="PJ134" s="46"/>
      <c r="PK134" s="46"/>
      <c r="PL134" s="46"/>
      <c r="PM134" s="46"/>
      <c r="PN134" s="46"/>
      <c r="PO134" s="46"/>
      <c r="PP134" s="46"/>
      <c r="PQ134" s="46"/>
      <c r="PR134" s="46"/>
      <c r="PS134" s="46"/>
      <c r="PT134" s="46"/>
      <c r="PU134" s="46"/>
      <c r="PV134" s="46"/>
      <c r="PW134" s="46"/>
      <c r="PX134" s="46"/>
      <c r="PY134" s="46"/>
      <c r="PZ134" s="46"/>
    </row>
    <row r="135" spans="1:442" s="51" customFormat="1" ht="13.5" x14ac:dyDescent="0.25">
      <c r="A135" s="40">
        <v>7753</v>
      </c>
      <c r="B135" s="41" t="s">
        <v>253</v>
      </c>
      <c r="C135" s="49">
        <v>4861.26</v>
      </c>
      <c r="D135" s="42">
        <v>4.8199999999999996E-6</v>
      </c>
      <c r="E135" s="42">
        <v>3.9099999999999998E-6</v>
      </c>
      <c r="F135" s="43">
        <v>55851</v>
      </c>
      <c r="G135" s="44">
        <v>65319</v>
      </c>
      <c r="H135" s="45">
        <v>48004</v>
      </c>
      <c r="I135" s="43">
        <v>5001</v>
      </c>
      <c r="J135" s="44">
        <v>29301.129296583331</v>
      </c>
      <c r="K135" s="44">
        <v>34302.129296583327</v>
      </c>
      <c r="L135" s="44">
        <v>-1446</v>
      </c>
      <c r="M135" s="45">
        <v>32856.129296583327</v>
      </c>
      <c r="N135" s="43">
        <v>949</v>
      </c>
      <c r="O135" s="44">
        <v>0</v>
      </c>
      <c r="P135" s="44">
        <v>313</v>
      </c>
      <c r="Q135" s="44">
        <v>5399.9018902899988</v>
      </c>
      <c r="R135" s="45">
        <v>6661.9018902899988</v>
      </c>
      <c r="S135" s="43">
        <v>0</v>
      </c>
      <c r="T135" s="44">
        <v>0</v>
      </c>
      <c r="U135" s="44">
        <v>1523</v>
      </c>
      <c r="V135" s="44">
        <v>0</v>
      </c>
      <c r="W135" s="50">
        <v>1523</v>
      </c>
      <c r="X135" s="43">
        <v>6220.9018902899988</v>
      </c>
      <c r="Y135" s="44">
        <v>-442</v>
      </c>
      <c r="Z135" s="44">
        <v>-394</v>
      </c>
      <c r="AA135" s="44">
        <v>-246</v>
      </c>
      <c r="AB135" s="44">
        <v>0</v>
      </c>
      <c r="AC135" s="45">
        <v>0</v>
      </c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46"/>
      <c r="EY135" s="46"/>
      <c r="EZ135" s="46"/>
      <c r="FA135" s="46"/>
      <c r="FB135" s="46"/>
      <c r="FC135" s="46"/>
      <c r="FD135" s="46"/>
      <c r="FE135" s="46"/>
      <c r="FF135" s="46"/>
      <c r="FG135" s="46"/>
      <c r="FH135" s="46"/>
      <c r="FI135" s="46"/>
      <c r="FJ135" s="46"/>
      <c r="FK135" s="46"/>
      <c r="FL135" s="46"/>
      <c r="FM135" s="46"/>
      <c r="FN135" s="46"/>
      <c r="FO135" s="46"/>
      <c r="FP135" s="46"/>
      <c r="FQ135" s="46"/>
      <c r="FR135" s="46"/>
      <c r="FS135" s="46"/>
      <c r="FT135" s="46"/>
      <c r="FU135" s="46"/>
      <c r="FV135" s="46"/>
      <c r="FW135" s="46"/>
      <c r="FX135" s="46"/>
      <c r="FY135" s="46"/>
      <c r="FZ135" s="46"/>
      <c r="GA135" s="46"/>
      <c r="GB135" s="46"/>
      <c r="GC135" s="46"/>
      <c r="GD135" s="46"/>
      <c r="GE135" s="46"/>
      <c r="GF135" s="46"/>
      <c r="GG135" s="46"/>
      <c r="GH135" s="46"/>
      <c r="GI135" s="46"/>
      <c r="GJ135" s="46"/>
      <c r="GK135" s="46"/>
      <c r="GL135" s="46"/>
      <c r="GM135" s="46"/>
      <c r="GN135" s="46"/>
      <c r="GO135" s="46"/>
      <c r="GP135" s="46"/>
      <c r="GQ135" s="46"/>
      <c r="GR135" s="46"/>
      <c r="GS135" s="46"/>
      <c r="GT135" s="46"/>
      <c r="GU135" s="46"/>
      <c r="GV135" s="46"/>
      <c r="GW135" s="46"/>
      <c r="GX135" s="46"/>
      <c r="GY135" s="46"/>
      <c r="GZ135" s="46"/>
      <c r="HA135" s="46"/>
      <c r="HB135" s="46"/>
      <c r="HC135" s="46"/>
      <c r="HD135" s="46"/>
      <c r="HE135" s="46"/>
      <c r="HF135" s="46"/>
      <c r="HG135" s="46"/>
      <c r="HH135" s="46"/>
      <c r="HI135" s="46"/>
      <c r="HJ135" s="46"/>
      <c r="HK135" s="46"/>
      <c r="HL135" s="46"/>
      <c r="HM135" s="46"/>
      <c r="HN135" s="46"/>
      <c r="HO135" s="46"/>
      <c r="HP135" s="46"/>
      <c r="HQ135" s="46"/>
      <c r="HR135" s="46"/>
      <c r="HS135" s="46"/>
      <c r="HT135" s="46"/>
      <c r="HU135" s="46"/>
      <c r="HV135" s="46"/>
      <c r="HW135" s="46"/>
      <c r="HX135" s="46"/>
      <c r="HY135" s="46"/>
      <c r="HZ135" s="46"/>
      <c r="IA135" s="46"/>
      <c r="IB135" s="46"/>
      <c r="IC135" s="46"/>
      <c r="ID135" s="46"/>
      <c r="IE135" s="46"/>
      <c r="IF135" s="46"/>
      <c r="IG135" s="46"/>
      <c r="IH135" s="46"/>
      <c r="II135" s="46"/>
      <c r="IJ135" s="46"/>
      <c r="IK135" s="46"/>
      <c r="IL135" s="46"/>
      <c r="IM135" s="46"/>
      <c r="IN135" s="46"/>
      <c r="IO135" s="46"/>
      <c r="IP135" s="46"/>
      <c r="IQ135" s="46"/>
      <c r="IR135" s="46"/>
      <c r="IS135" s="46"/>
      <c r="IT135" s="46"/>
      <c r="IU135" s="46"/>
      <c r="IV135" s="46"/>
      <c r="IW135" s="46"/>
      <c r="IX135" s="46"/>
      <c r="IY135" s="46"/>
      <c r="IZ135" s="46"/>
      <c r="JA135" s="46"/>
      <c r="JB135" s="46"/>
      <c r="JC135" s="46"/>
      <c r="JD135" s="46"/>
      <c r="JE135" s="46"/>
      <c r="JF135" s="46"/>
      <c r="JG135" s="46"/>
      <c r="JH135" s="46"/>
      <c r="JI135" s="46"/>
      <c r="JJ135" s="46"/>
      <c r="JK135" s="46"/>
      <c r="JL135" s="46"/>
      <c r="JM135" s="46"/>
      <c r="JN135" s="46"/>
      <c r="JO135" s="46"/>
      <c r="JP135" s="46"/>
      <c r="JQ135" s="46"/>
      <c r="JR135" s="46"/>
      <c r="JS135" s="46"/>
      <c r="JT135" s="46"/>
      <c r="JU135" s="46"/>
      <c r="JV135" s="46"/>
      <c r="JW135" s="46"/>
      <c r="JX135" s="46"/>
      <c r="JY135" s="46"/>
      <c r="JZ135" s="46"/>
      <c r="KA135" s="46"/>
      <c r="KB135" s="46"/>
      <c r="KC135" s="46"/>
      <c r="KD135" s="46"/>
      <c r="KE135" s="46"/>
      <c r="KF135" s="46"/>
      <c r="KG135" s="46"/>
      <c r="KH135" s="46"/>
      <c r="KI135" s="46"/>
      <c r="KJ135" s="46"/>
      <c r="KK135" s="46"/>
      <c r="KL135" s="46"/>
      <c r="KM135" s="46"/>
      <c r="KN135" s="46"/>
      <c r="KO135" s="46"/>
      <c r="KP135" s="46"/>
      <c r="KQ135" s="46"/>
      <c r="KR135" s="46"/>
      <c r="KS135" s="46"/>
      <c r="KT135" s="46"/>
      <c r="KU135" s="46"/>
      <c r="KV135" s="46"/>
      <c r="KW135" s="46"/>
      <c r="KX135" s="46"/>
      <c r="KY135" s="46"/>
      <c r="KZ135" s="46"/>
      <c r="LA135" s="46"/>
      <c r="LB135" s="46"/>
      <c r="LC135" s="46"/>
      <c r="LD135" s="46"/>
      <c r="LE135" s="46"/>
      <c r="LF135" s="46"/>
      <c r="LG135" s="46"/>
      <c r="LH135" s="46"/>
      <c r="LI135" s="46"/>
      <c r="LJ135" s="46"/>
      <c r="LK135" s="46"/>
      <c r="LL135" s="46"/>
      <c r="LM135" s="46"/>
      <c r="LN135" s="46"/>
      <c r="LO135" s="46"/>
      <c r="LP135" s="46"/>
      <c r="LQ135" s="46"/>
      <c r="LR135" s="46"/>
      <c r="LS135" s="46"/>
      <c r="LT135" s="46"/>
      <c r="LU135" s="46"/>
      <c r="LV135" s="46"/>
      <c r="LW135" s="46"/>
      <c r="LX135" s="46"/>
      <c r="LY135" s="46"/>
      <c r="LZ135" s="46"/>
      <c r="MA135" s="46"/>
      <c r="MB135" s="46"/>
      <c r="MC135" s="46"/>
      <c r="MD135" s="46"/>
      <c r="ME135" s="46"/>
      <c r="MF135" s="46"/>
      <c r="MG135" s="46"/>
      <c r="MH135" s="46"/>
      <c r="MI135" s="46"/>
      <c r="MJ135" s="46"/>
      <c r="MK135" s="46"/>
      <c r="ML135" s="46"/>
      <c r="MM135" s="46"/>
      <c r="MN135" s="46"/>
      <c r="MO135" s="46"/>
      <c r="MP135" s="46"/>
      <c r="MQ135" s="46"/>
      <c r="MR135" s="46"/>
      <c r="MS135" s="46"/>
      <c r="MT135" s="46"/>
      <c r="MU135" s="46"/>
      <c r="MV135" s="46"/>
      <c r="MW135" s="46"/>
      <c r="MX135" s="46"/>
      <c r="MY135" s="46"/>
      <c r="MZ135" s="46"/>
      <c r="NA135" s="46"/>
      <c r="NB135" s="46"/>
      <c r="NC135" s="46"/>
      <c r="ND135" s="46"/>
      <c r="NE135" s="46"/>
      <c r="NF135" s="46"/>
      <c r="NG135" s="46"/>
      <c r="NH135" s="46"/>
      <c r="NI135" s="46"/>
      <c r="NJ135" s="46"/>
      <c r="NK135" s="46"/>
      <c r="NL135" s="46"/>
      <c r="NM135" s="46"/>
      <c r="NN135" s="46"/>
      <c r="NO135" s="46"/>
      <c r="NP135" s="46"/>
      <c r="NQ135" s="46"/>
      <c r="NR135" s="46"/>
      <c r="NS135" s="46"/>
      <c r="NT135" s="46"/>
      <c r="NU135" s="46"/>
      <c r="NV135" s="46"/>
      <c r="NW135" s="46"/>
      <c r="NX135" s="46"/>
      <c r="NY135" s="46"/>
      <c r="NZ135" s="46"/>
      <c r="OA135" s="46"/>
      <c r="OB135" s="46"/>
      <c r="OC135" s="46"/>
      <c r="OD135" s="46"/>
      <c r="OE135" s="46"/>
      <c r="OF135" s="46"/>
      <c r="OG135" s="46"/>
      <c r="OH135" s="46"/>
      <c r="OI135" s="46"/>
      <c r="OJ135" s="46"/>
      <c r="OK135" s="46"/>
      <c r="OL135" s="46"/>
      <c r="OM135" s="46"/>
      <c r="ON135" s="46"/>
      <c r="OO135" s="46"/>
      <c r="OP135" s="46"/>
      <c r="OQ135" s="46"/>
      <c r="OR135" s="46"/>
      <c r="OS135" s="46"/>
      <c r="OT135" s="46"/>
      <c r="OU135" s="46"/>
      <c r="OV135" s="46"/>
      <c r="OW135" s="46"/>
      <c r="OX135" s="46"/>
      <c r="OY135" s="46"/>
      <c r="OZ135" s="46"/>
      <c r="PA135" s="46"/>
      <c r="PB135" s="46"/>
      <c r="PC135" s="46"/>
      <c r="PD135" s="46"/>
      <c r="PE135" s="46"/>
      <c r="PF135" s="46"/>
      <c r="PG135" s="46"/>
      <c r="PH135" s="46"/>
      <c r="PI135" s="46"/>
      <c r="PJ135" s="46"/>
      <c r="PK135" s="46"/>
      <c r="PL135" s="46"/>
      <c r="PM135" s="46"/>
      <c r="PN135" s="46"/>
      <c r="PO135" s="46"/>
      <c r="PP135" s="46"/>
      <c r="PQ135" s="46"/>
      <c r="PR135" s="46"/>
      <c r="PS135" s="46"/>
      <c r="PT135" s="46"/>
      <c r="PU135" s="46"/>
      <c r="PV135" s="46"/>
      <c r="PW135" s="46"/>
      <c r="PX135" s="46"/>
      <c r="PY135" s="46"/>
      <c r="PZ135" s="46"/>
    </row>
    <row r="136" spans="1:442" s="51" customFormat="1" ht="13.5" x14ac:dyDescent="0.25">
      <c r="A136" s="40">
        <v>7756</v>
      </c>
      <c r="B136" s="41" t="s">
        <v>254</v>
      </c>
      <c r="C136" s="49">
        <v>31330.21</v>
      </c>
      <c r="D136" s="42">
        <v>3.1069999999999999E-5</v>
      </c>
      <c r="E136" s="42">
        <v>2.9779999999999999E-5</v>
      </c>
      <c r="F136" s="43">
        <v>360021</v>
      </c>
      <c r="G136" s="44">
        <v>421052</v>
      </c>
      <c r="H136" s="45">
        <v>309435</v>
      </c>
      <c r="I136" s="43">
        <v>32236</v>
      </c>
      <c r="J136" s="44">
        <v>11778.651893928329</v>
      </c>
      <c r="K136" s="44">
        <v>44014.651893928327</v>
      </c>
      <c r="L136" s="44">
        <v>-9321</v>
      </c>
      <c r="M136" s="45">
        <v>34693.651893928327</v>
      </c>
      <c r="N136" s="43">
        <v>6120</v>
      </c>
      <c r="O136" s="44">
        <v>0</v>
      </c>
      <c r="P136" s="44">
        <v>2020</v>
      </c>
      <c r="Q136" s="44">
        <v>7526.2534432349976</v>
      </c>
      <c r="R136" s="45">
        <v>15666.253443234997</v>
      </c>
      <c r="S136" s="43">
        <v>0</v>
      </c>
      <c r="T136" s="44">
        <v>0</v>
      </c>
      <c r="U136" s="44">
        <v>9819</v>
      </c>
      <c r="V136" s="44">
        <v>0</v>
      </c>
      <c r="W136" s="50">
        <v>9819</v>
      </c>
      <c r="X136" s="43">
        <v>12817.253443234997</v>
      </c>
      <c r="Y136" s="44">
        <v>-2849</v>
      </c>
      <c r="Z136" s="44">
        <v>-2542</v>
      </c>
      <c r="AA136" s="44">
        <v>-1579</v>
      </c>
      <c r="AB136" s="44">
        <v>0</v>
      </c>
      <c r="AC136" s="45">
        <v>0</v>
      </c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/>
      <c r="FG136" s="46"/>
      <c r="FH136" s="46"/>
      <c r="FI136" s="46"/>
      <c r="FJ136" s="46"/>
      <c r="FK136" s="46"/>
      <c r="FL136" s="46"/>
      <c r="FM136" s="46"/>
      <c r="FN136" s="46"/>
      <c r="FO136" s="46"/>
      <c r="FP136" s="46"/>
      <c r="FQ136" s="46"/>
      <c r="FR136" s="46"/>
      <c r="FS136" s="46"/>
      <c r="FT136" s="46"/>
      <c r="FU136" s="46"/>
      <c r="FV136" s="46"/>
      <c r="FW136" s="46"/>
      <c r="FX136" s="46"/>
      <c r="FY136" s="46"/>
      <c r="FZ136" s="46"/>
      <c r="GA136" s="46"/>
      <c r="GB136" s="46"/>
      <c r="GC136" s="46"/>
      <c r="GD136" s="46"/>
      <c r="GE136" s="46"/>
      <c r="GF136" s="46"/>
      <c r="GG136" s="46"/>
      <c r="GH136" s="46"/>
      <c r="GI136" s="46"/>
      <c r="GJ136" s="46"/>
      <c r="GK136" s="46"/>
      <c r="GL136" s="46"/>
      <c r="GM136" s="46"/>
      <c r="GN136" s="46"/>
      <c r="GO136" s="46"/>
      <c r="GP136" s="46"/>
      <c r="GQ136" s="46"/>
      <c r="GR136" s="46"/>
      <c r="GS136" s="46"/>
      <c r="GT136" s="46"/>
      <c r="GU136" s="46"/>
      <c r="GV136" s="46"/>
      <c r="GW136" s="46"/>
      <c r="GX136" s="46"/>
      <c r="GY136" s="46"/>
      <c r="GZ136" s="46"/>
      <c r="HA136" s="46"/>
      <c r="HB136" s="46"/>
      <c r="HC136" s="46"/>
      <c r="HD136" s="46"/>
      <c r="HE136" s="46"/>
      <c r="HF136" s="46"/>
      <c r="HG136" s="46"/>
      <c r="HH136" s="46"/>
      <c r="HI136" s="46"/>
      <c r="HJ136" s="46"/>
      <c r="HK136" s="46"/>
      <c r="HL136" s="46"/>
      <c r="HM136" s="46"/>
      <c r="HN136" s="46"/>
      <c r="HO136" s="46"/>
      <c r="HP136" s="46"/>
      <c r="HQ136" s="46"/>
      <c r="HR136" s="46"/>
      <c r="HS136" s="46"/>
      <c r="HT136" s="46"/>
      <c r="HU136" s="46"/>
      <c r="HV136" s="46"/>
      <c r="HW136" s="46"/>
      <c r="HX136" s="46"/>
      <c r="HY136" s="46"/>
      <c r="HZ136" s="46"/>
      <c r="IA136" s="46"/>
      <c r="IB136" s="46"/>
      <c r="IC136" s="46"/>
      <c r="ID136" s="46"/>
      <c r="IE136" s="46"/>
      <c r="IF136" s="46"/>
      <c r="IG136" s="46"/>
      <c r="IH136" s="46"/>
      <c r="II136" s="46"/>
      <c r="IJ136" s="46"/>
      <c r="IK136" s="46"/>
      <c r="IL136" s="46"/>
      <c r="IM136" s="46"/>
      <c r="IN136" s="46"/>
      <c r="IO136" s="46"/>
      <c r="IP136" s="46"/>
      <c r="IQ136" s="46"/>
      <c r="IR136" s="46"/>
      <c r="IS136" s="46"/>
      <c r="IT136" s="46"/>
      <c r="IU136" s="46"/>
      <c r="IV136" s="46"/>
      <c r="IW136" s="46"/>
      <c r="IX136" s="46"/>
      <c r="IY136" s="46"/>
      <c r="IZ136" s="46"/>
      <c r="JA136" s="46"/>
      <c r="JB136" s="46"/>
      <c r="JC136" s="46"/>
      <c r="JD136" s="46"/>
      <c r="JE136" s="46"/>
      <c r="JF136" s="46"/>
      <c r="JG136" s="46"/>
      <c r="JH136" s="46"/>
      <c r="JI136" s="46"/>
      <c r="JJ136" s="46"/>
      <c r="JK136" s="46"/>
      <c r="JL136" s="46"/>
      <c r="JM136" s="46"/>
      <c r="JN136" s="46"/>
      <c r="JO136" s="46"/>
      <c r="JP136" s="46"/>
      <c r="JQ136" s="46"/>
      <c r="JR136" s="46"/>
      <c r="JS136" s="46"/>
      <c r="JT136" s="46"/>
      <c r="JU136" s="46"/>
      <c r="JV136" s="46"/>
      <c r="JW136" s="46"/>
      <c r="JX136" s="46"/>
      <c r="JY136" s="46"/>
      <c r="JZ136" s="46"/>
      <c r="KA136" s="46"/>
      <c r="KB136" s="46"/>
      <c r="KC136" s="46"/>
      <c r="KD136" s="46"/>
      <c r="KE136" s="46"/>
      <c r="KF136" s="46"/>
      <c r="KG136" s="46"/>
      <c r="KH136" s="46"/>
      <c r="KI136" s="46"/>
      <c r="KJ136" s="46"/>
      <c r="KK136" s="46"/>
      <c r="KL136" s="46"/>
      <c r="KM136" s="46"/>
      <c r="KN136" s="46"/>
      <c r="KO136" s="46"/>
      <c r="KP136" s="46"/>
      <c r="KQ136" s="46"/>
      <c r="KR136" s="46"/>
      <c r="KS136" s="46"/>
      <c r="KT136" s="46"/>
      <c r="KU136" s="46"/>
      <c r="KV136" s="46"/>
      <c r="KW136" s="46"/>
      <c r="KX136" s="46"/>
      <c r="KY136" s="46"/>
      <c r="KZ136" s="46"/>
      <c r="LA136" s="46"/>
      <c r="LB136" s="46"/>
      <c r="LC136" s="46"/>
      <c r="LD136" s="46"/>
      <c r="LE136" s="46"/>
      <c r="LF136" s="46"/>
      <c r="LG136" s="46"/>
      <c r="LH136" s="46"/>
      <c r="LI136" s="46"/>
      <c r="LJ136" s="46"/>
      <c r="LK136" s="46"/>
      <c r="LL136" s="46"/>
      <c r="LM136" s="46"/>
      <c r="LN136" s="46"/>
      <c r="LO136" s="46"/>
      <c r="LP136" s="46"/>
      <c r="LQ136" s="46"/>
      <c r="LR136" s="46"/>
      <c r="LS136" s="46"/>
      <c r="LT136" s="46"/>
      <c r="LU136" s="46"/>
      <c r="LV136" s="46"/>
      <c r="LW136" s="46"/>
      <c r="LX136" s="46"/>
      <c r="LY136" s="46"/>
      <c r="LZ136" s="46"/>
      <c r="MA136" s="46"/>
      <c r="MB136" s="46"/>
      <c r="MC136" s="46"/>
      <c r="MD136" s="46"/>
      <c r="ME136" s="46"/>
      <c r="MF136" s="46"/>
      <c r="MG136" s="46"/>
      <c r="MH136" s="46"/>
      <c r="MI136" s="46"/>
      <c r="MJ136" s="46"/>
      <c r="MK136" s="46"/>
      <c r="ML136" s="46"/>
      <c r="MM136" s="46"/>
      <c r="MN136" s="46"/>
      <c r="MO136" s="46"/>
      <c r="MP136" s="46"/>
      <c r="MQ136" s="46"/>
      <c r="MR136" s="46"/>
      <c r="MS136" s="46"/>
      <c r="MT136" s="46"/>
      <c r="MU136" s="46"/>
      <c r="MV136" s="46"/>
      <c r="MW136" s="46"/>
      <c r="MX136" s="46"/>
      <c r="MY136" s="46"/>
      <c r="MZ136" s="46"/>
      <c r="NA136" s="46"/>
      <c r="NB136" s="46"/>
      <c r="NC136" s="46"/>
      <c r="ND136" s="46"/>
      <c r="NE136" s="46"/>
      <c r="NF136" s="46"/>
      <c r="NG136" s="46"/>
      <c r="NH136" s="46"/>
      <c r="NI136" s="46"/>
      <c r="NJ136" s="46"/>
      <c r="NK136" s="46"/>
      <c r="NL136" s="46"/>
      <c r="NM136" s="46"/>
      <c r="NN136" s="46"/>
      <c r="NO136" s="46"/>
      <c r="NP136" s="46"/>
      <c r="NQ136" s="46"/>
      <c r="NR136" s="46"/>
      <c r="NS136" s="46"/>
      <c r="NT136" s="46"/>
      <c r="NU136" s="46"/>
      <c r="NV136" s="46"/>
      <c r="NW136" s="46"/>
      <c r="NX136" s="46"/>
      <c r="NY136" s="46"/>
      <c r="NZ136" s="46"/>
      <c r="OA136" s="46"/>
      <c r="OB136" s="46"/>
      <c r="OC136" s="46"/>
      <c r="OD136" s="46"/>
      <c r="OE136" s="46"/>
      <c r="OF136" s="46"/>
      <c r="OG136" s="46"/>
      <c r="OH136" s="46"/>
      <c r="OI136" s="46"/>
      <c r="OJ136" s="46"/>
      <c r="OK136" s="46"/>
      <c r="OL136" s="46"/>
      <c r="OM136" s="46"/>
      <c r="ON136" s="46"/>
      <c r="OO136" s="46"/>
      <c r="OP136" s="46"/>
      <c r="OQ136" s="46"/>
      <c r="OR136" s="46"/>
      <c r="OS136" s="46"/>
      <c r="OT136" s="46"/>
      <c r="OU136" s="46"/>
      <c r="OV136" s="46"/>
      <c r="OW136" s="46"/>
      <c r="OX136" s="46"/>
      <c r="OY136" s="46"/>
      <c r="OZ136" s="46"/>
      <c r="PA136" s="46"/>
      <c r="PB136" s="46"/>
      <c r="PC136" s="46"/>
      <c r="PD136" s="46"/>
      <c r="PE136" s="46"/>
      <c r="PF136" s="46"/>
      <c r="PG136" s="46"/>
      <c r="PH136" s="46"/>
      <c r="PI136" s="46"/>
      <c r="PJ136" s="46"/>
      <c r="PK136" s="46"/>
      <c r="PL136" s="46"/>
      <c r="PM136" s="46"/>
      <c r="PN136" s="46"/>
      <c r="PO136" s="46"/>
      <c r="PP136" s="46"/>
      <c r="PQ136" s="46"/>
      <c r="PR136" s="46"/>
      <c r="PS136" s="46"/>
      <c r="PT136" s="46"/>
      <c r="PU136" s="46"/>
      <c r="PV136" s="46"/>
      <c r="PW136" s="46"/>
      <c r="PX136" s="46"/>
      <c r="PY136" s="46"/>
      <c r="PZ136" s="46"/>
    </row>
    <row r="137" spans="1:442" s="51" customFormat="1" ht="13.5" x14ac:dyDescent="0.25">
      <c r="A137" s="40">
        <v>7757</v>
      </c>
      <c r="B137" s="41" t="s">
        <v>255</v>
      </c>
      <c r="C137" s="49">
        <v>4910.8799999999992</v>
      </c>
      <c r="D137" s="42">
        <v>4.87E-6</v>
      </c>
      <c r="E137" s="42">
        <v>4.7199999999999997E-6</v>
      </c>
      <c r="F137" s="43">
        <v>56431</v>
      </c>
      <c r="G137" s="44">
        <v>65997</v>
      </c>
      <c r="H137" s="45">
        <v>48502</v>
      </c>
      <c r="I137" s="43">
        <v>5053</v>
      </c>
      <c r="J137" s="44">
        <v>627.17332692474304</v>
      </c>
      <c r="K137" s="44">
        <v>5680.1733269247434</v>
      </c>
      <c r="L137" s="44">
        <v>-1461</v>
      </c>
      <c r="M137" s="45">
        <v>4219.1733269247434</v>
      </c>
      <c r="N137" s="43">
        <v>959</v>
      </c>
      <c r="O137" s="44">
        <v>0</v>
      </c>
      <c r="P137" s="44">
        <v>317</v>
      </c>
      <c r="Q137" s="44">
        <v>868.55740077500104</v>
      </c>
      <c r="R137" s="45">
        <v>2144.557400775001</v>
      </c>
      <c r="S137" s="43">
        <v>0</v>
      </c>
      <c r="T137" s="44">
        <v>0</v>
      </c>
      <c r="U137" s="44">
        <v>1539</v>
      </c>
      <c r="V137" s="44">
        <v>0</v>
      </c>
      <c r="W137" s="50">
        <v>1539</v>
      </c>
      <c r="X137" s="43">
        <v>1697.557400775001</v>
      </c>
      <c r="Y137" s="44">
        <v>-447</v>
      </c>
      <c r="Z137" s="44">
        <v>-398</v>
      </c>
      <c r="AA137" s="44">
        <v>-247</v>
      </c>
      <c r="AB137" s="44">
        <v>0</v>
      </c>
      <c r="AC137" s="45">
        <v>0</v>
      </c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  <c r="EZ137" s="46"/>
      <c r="FA137" s="46"/>
      <c r="FB137" s="46"/>
      <c r="FC137" s="46"/>
      <c r="FD137" s="46"/>
      <c r="FE137" s="46"/>
      <c r="FF137" s="46"/>
      <c r="FG137" s="46"/>
      <c r="FH137" s="46"/>
      <c r="FI137" s="46"/>
      <c r="FJ137" s="46"/>
      <c r="FK137" s="46"/>
      <c r="FL137" s="46"/>
      <c r="FM137" s="46"/>
      <c r="FN137" s="46"/>
      <c r="FO137" s="46"/>
      <c r="FP137" s="46"/>
      <c r="FQ137" s="46"/>
      <c r="FR137" s="46"/>
      <c r="FS137" s="46"/>
      <c r="FT137" s="46"/>
      <c r="FU137" s="46"/>
      <c r="FV137" s="46"/>
      <c r="FW137" s="46"/>
      <c r="FX137" s="46"/>
      <c r="FY137" s="46"/>
      <c r="FZ137" s="46"/>
      <c r="GA137" s="46"/>
      <c r="GB137" s="46"/>
      <c r="GC137" s="46"/>
      <c r="GD137" s="46"/>
      <c r="GE137" s="46"/>
      <c r="GF137" s="46"/>
      <c r="GG137" s="46"/>
      <c r="GH137" s="46"/>
      <c r="GI137" s="46"/>
      <c r="GJ137" s="46"/>
      <c r="GK137" s="46"/>
      <c r="GL137" s="46"/>
      <c r="GM137" s="46"/>
      <c r="GN137" s="46"/>
      <c r="GO137" s="46"/>
      <c r="GP137" s="46"/>
      <c r="GQ137" s="46"/>
      <c r="GR137" s="46"/>
      <c r="GS137" s="46"/>
      <c r="GT137" s="46"/>
      <c r="GU137" s="46"/>
      <c r="GV137" s="46"/>
      <c r="GW137" s="46"/>
      <c r="GX137" s="46"/>
      <c r="GY137" s="46"/>
      <c r="GZ137" s="46"/>
      <c r="HA137" s="46"/>
      <c r="HB137" s="46"/>
      <c r="HC137" s="46"/>
      <c r="HD137" s="46"/>
      <c r="HE137" s="46"/>
      <c r="HF137" s="46"/>
      <c r="HG137" s="46"/>
      <c r="HH137" s="46"/>
      <c r="HI137" s="46"/>
      <c r="HJ137" s="46"/>
      <c r="HK137" s="46"/>
      <c r="HL137" s="46"/>
      <c r="HM137" s="46"/>
      <c r="HN137" s="46"/>
      <c r="HO137" s="46"/>
      <c r="HP137" s="46"/>
      <c r="HQ137" s="46"/>
      <c r="HR137" s="46"/>
      <c r="HS137" s="46"/>
      <c r="HT137" s="46"/>
      <c r="HU137" s="46"/>
      <c r="HV137" s="46"/>
      <c r="HW137" s="46"/>
      <c r="HX137" s="46"/>
      <c r="HY137" s="46"/>
      <c r="HZ137" s="46"/>
      <c r="IA137" s="46"/>
      <c r="IB137" s="46"/>
      <c r="IC137" s="46"/>
      <c r="ID137" s="46"/>
      <c r="IE137" s="46"/>
      <c r="IF137" s="46"/>
      <c r="IG137" s="46"/>
      <c r="IH137" s="46"/>
      <c r="II137" s="46"/>
      <c r="IJ137" s="46"/>
      <c r="IK137" s="46"/>
      <c r="IL137" s="46"/>
      <c r="IM137" s="46"/>
      <c r="IN137" s="46"/>
      <c r="IO137" s="46"/>
      <c r="IP137" s="46"/>
      <c r="IQ137" s="46"/>
      <c r="IR137" s="46"/>
      <c r="IS137" s="46"/>
      <c r="IT137" s="46"/>
      <c r="IU137" s="46"/>
      <c r="IV137" s="46"/>
      <c r="IW137" s="46"/>
      <c r="IX137" s="46"/>
      <c r="IY137" s="46"/>
      <c r="IZ137" s="46"/>
      <c r="JA137" s="46"/>
      <c r="JB137" s="46"/>
      <c r="JC137" s="46"/>
      <c r="JD137" s="46"/>
      <c r="JE137" s="46"/>
      <c r="JF137" s="46"/>
      <c r="JG137" s="46"/>
      <c r="JH137" s="46"/>
      <c r="JI137" s="46"/>
      <c r="JJ137" s="46"/>
      <c r="JK137" s="46"/>
      <c r="JL137" s="46"/>
      <c r="JM137" s="46"/>
      <c r="JN137" s="46"/>
      <c r="JO137" s="46"/>
      <c r="JP137" s="46"/>
      <c r="JQ137" s="46"/>
      <c r="JR137" s="46"/>
      <c r="JS137" s="46"/>
      <c r="JT137" s="46"/>
      <c r="JU137" s="46"/>
      <c r="JV137" s="46"/>
      <c r="JW137" s="46"/>
      <c r="JX137" s="46"/>
      <c r="JY137" s="46"/>
      <c r="JZ137" s="46"/>
      <c r="KA137" s="46"/>
      <c r="KB137" s="46"/>
      <c r="KC137" s="46"/>
      <c r="KD137" s="46"/>
      <c r="KE137" s="46"/>
      <c r="KF137" s="46"/>
      <c r="KG137" s="46"/>
      <c r="KH137" s="46"/>
      <c r="KI137" s="46"/>
      <c r="KJ137" s="46"/>
      <c r="KK137" s="46"/>
      <c r="KL137" s="46"/>
      <c r="KM137" s="46"/>
      <c r="KN137" s="46"/>
      <c r="KO137" s="46"/>
      <c r="KP137" s="46"/>
      <c r="KQ137" s="46"/>
      <c r="KR137" s="46"/>
      <c r="KS137" s="46"/>
      <c r="KT137" s="46"/>
      <c r="KU137" s="46"/>
      <c r="KV137" s="46"/>
      <c r="KW137" s="46"/>
      <c r="KX137" s="46"/>
      <c r="KY137" s="46"/>
      <c r="KZ137" s="46"/>
      <c r="LA137" s="46"/>
      <c r="LB137" s="46"/>
      <c r="LC137" s="46"/>
      <c r="LD137" s="46"/>
      <c r="LE137" s="46"/>
      <c r="LF137" s="46"/>
      <c r="LG137" s="46"/>
      <c r="LH137" s="46"/>
      <c r="LI137" s="46"/>
      <c r="LJ137" s="46"/>
      <c r="LK137" s="46"/>
      <c r="LL137" s="46"/>
      <c r="LM137" s="46"/>
      <c r="LN137" s="46"/>
      <c r="LO137" s="46"/>
      <c r="LP137" s="46"/>
      <c r="LQ137" s="46"/>
      <c r="LR137" s="46"/>
      <c r="LS137" s="46"/>
      <c r="LT137" s="46"/>
      <c r="LU137" s="46"/>
      <c r="LV137" s="46"/>
      <c r="LW137" s="46"/>
      <c r="LX137" s="46"/>
      <c r="LY137" s="46"/>
      <c r="LZ137" s="46"/>
      <c r="MA137" s="46"/>
      <c r="MB137" s="46"/>
      <c r="MC137" s="46"/>
      <c r="MD137" s="46"/>
      <c r="ME137" s="46"/>
      <c r="MF137" s="46"/>
      <c r="MG137" s="46"/>
      <c r="MH137" s="46"/>
      <c r="MI137" s="46"/>
      <c r="MJ137" s="46"/>
      <c r="MK137" s="46"/>
      <c r="ML137" s="46"/>
      <c r="MM137" s="46"/>
      <c r="MN137" s="46"/>
      <c r="MO137" s="46"/>
      <c r="MP137" s="46"/>
      <c r="MQ137" s="46"/>
      <c r="MR137" s="46"/>
      <c r="MS137" s="46"/>
      <c r="MT137" s="46"/>
      <c r="MU137" s="46"/>
      <c r="MV137" s="46"/>
      <c r="MW137" s="46"/>
      <c r="MX137" s="46"/>
      <c r="MY137" s="46"/>
      <c r="MZ137" s="46"/>
      <c r="NA137" s="46"/>
      <c r="NB137" s="46"/>
      <c r="NC137" s="46"/>
      <c r="ND137" s="46"/>
      <c r="NE137" s="46"/>
      <c r="NF137" s="46"/>
      <c r="NG137" s="46"/>
      <c r="NH137" s="46"/>
      <c r="NI137" s="46"/>
      <c r="NJ137" s="46"/>
      <c r="NK137" s="46"/>
      <c r="NL137" s="46"/>
      <c r="NM137" s="46"/>
      <c r="NN137" s="46"/>
      <c r="NO137" s="46"/>
      <c r="NP137" s="46"/>
      <c r="NQ137" s="46"/>
      <c r="NR137" s="46"/>
      <c r="NS137" s="46"/>
      <c r="NT137" s="46"/>
      <c r="NU137" s="46"/>
      <c r="NV137" s="46"/>
      <c r="NW137" s="46"/>
      <c r="NX137" s="46"/>
      <c r="NY137" s="46"/>
      <c r="NZ137" s="46"/>
      <c r="OA137" s="46"/>
      <c r="OB137" s="46"/>
      <c r="OC137" s="46"/>
      <c r="OD137" s="46"/>
      <c r="OE137" s="46"/>
      <c r="OF137" s="46"/>
      <c r="OG137" s="46"/>
      <c r="OH137" s="46"/>
      <c r="OI137" s="46"/>
      <c r="OJ137" s="46"/>
      <c r="OK137" s="46"/>
      <c r="OL137" s="46"/>
      <c r="OM137" s="46"/>
      <c r="ON137" s="46"/>
      <c r="OO137" s="46"/>
      <c r="OP137" s="46"/>
      <c r="OQ137" s="46"/>
      <c r="OR137" s="46"/>
      <c r="OS137" s="46"/>
      <c r="OT137" s="46"/>
      <c r="OU137" s="46"/>
      <c r="OV137" s="46"/>
      <c r="OW137" s="46"/>
      <c r="OX137" s="46"/>
      <c r="OY137" s="46"/>
      <c r="OZ137" s="46"/>
      <c r="PA137" s="46"/>
      <c r="PB137" s="46"/>
      <c r="PC137" s="46"/>
      <c r="PD137" s="46"/>
      <c r="PE137" s="46"/>
      <c r="PF137" s="46"/>
      <c r="PG137" s="46"/>
      <c r="PH137" s="46"/>
      <c r="PI137" s="46"/>
      <c r="PJ137" s="46"/>
      <c r="PK137" s="46"/>
      <c r="PL137" s="46"/>
      <c r="PM137" s="46"/>
      <c r="PN137" s="46"/>
      <c r="PO137" s="46"/>
      <c r="PP137" s="46"/>
      <c r="PQ137" s="46"/>
      <c r="PR137" s="46"/>
      <c r="PS137" s="46"/>
      <c r="PT137" s="46"/>
      <c r="PU137" s="46"/>
      <c r="PV137" s="46"/>
      <c r="PW137" s="46"/>
      <c r="PX137" s="46"/>
      <c r="PY137" s="46"/>
      <c r="PZ137" s="46"/>
    </row>
    <row r="138" spans="1:442" s="51" customFormat="1" ht="13.5" x14ac:dyDescent="0.25">
      <c r="A138" s="40">
        <v>7759</v>
      </c>
      <c r="B138" s="41" t="s">
        <v>256</v>
      </c>
      <c r="C138" s="49">
        <v>14329.61</v>
      </c>
      <c r="D138" s="42">
        <v>1.4209999999999999E-5</v>
      </c>
      <c r="E138" s="42">
        <v>1.344E-5</v>
      </c>
      <c r="F138" s="43">
        <v>164657</v>
      </c>
      <c r="G138" s="44">
        <v>192570</v>
      </c>
      <c r="H138" s="45">
        <v>141521</v>
      </c>
      <c r="I138" s="43">
        <v>14743</v>
      </c>
      <c r="J138" s="44">
        <v>4748.8690207916643</v>
      </c>
      <c r="K138" s="44">
        <v>19491.869020791666</v>
      </c>
      <c r="L138" s="44">
        <v>-4263</v>
      </c>
      <c r="M138" s="45">
        <v>15228.869020791666</v>
      </c>
      <c r="N138" s="43">
        <v>2799</v>
      </c>
      <c r="O138" s="44">
        <v>0</v>
      </c>
      <c r="P138" s="44">
        <v>924</v>
      </c>
      <c r="Q138" s="44">
        <v>4515.5985738049967</v>
      </c>
      <c r="R138" s="45">
        <v>8238.5985738049967</v>
      </c>
      <c r="S138" s="43">
        <v>0</v>
      </c>
      <c r="T138" s="44">
        <v>0</v>
      </c>
      <c r="U138" s="44">
        <v>4491</v>
      </c>
      <c r="V138" s="44">
        <v>0</v>
      </c>
      <c r="W138" s="50">
        <v>4491</v>
      </c>
      <c r="X138" s="43">
        <v>6935.5985738049967</v>
      </c>
      <c r="Y138" s="44">
        <v>-1303</v>
      </c>
      <c r="Z138" s="44">
        <v>-1162</v>
      </c>
      <c r="AA138" s="44">
        <v>-723</v>
      </c>
      <c r="AB138" s="44">
        <v>0</v>
      </c>
      <c r="AC138" s="45">
        <v>0</v>
      </c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/>
      <c r="FA138" s="46"/>
      <c r="FB138" s="46"/>
      <c r="FC138" s="46"/>
      <c r="FD138" s="46"/>
      <c r="FE138" s="46"/>
      <c r="FF138" s="46"/>
      <c r="FG138" s="46"/>
      <c r="FH138" s="46"/>
      <c r="FI138" s="46"/>
      <c r="FJ138" s="46"/>
      <c r="FK138" s="46"/>
      <c r="FL138" s="46"/>
      <c r="FM138" s="46"/>
      <c r="FN138" s="46"/>
      <c r="FO138" s="46"/>
      <c r="FP138" s="46"/>
      <c r="FQ138" s="46"/>
      <c r="FR138" s="46"/>
      <c r="FS138" s="46"/>
      <c r="FT138" s="46"/>
      <c r="FU138" s="46"/>
      <c r="FV138" s="46"/>
      <c r="FW138" s="46"/>
      <c r="FX138" s="46"/>
      <c r="FY138" s="46"/>
      <c r="FZ138" s="46"/>
      <c r="GA138" s="46"/>
      <c r="GB138" s="46"/>
      <c r="GC138" s="46"/>
      <c r="GD138" s="46"/>
      <c r="GE138" s="46"/>
      <c r="GF138" s="46"/>
      <c r="GG138" s="46"/>
      <c r="GH138" s="46"/>
      <c r="GI138" s="46"/>
      <c r="GJ138" s="46"/>
      <c r="GK138" s="46"/>
      <c r="GL138" s="46"/>
      <c r="GM138" s="46"/>
      <c r="GN138" s="46"/>
      <c r="GO138" s="46"/>
      <c r="GP138" s="46"/>
      <c r="GQ138" s="46"/>
      <c r="GR138" s="46"/>
      <c r="GS138" s="46"/>
      <c r="GT138" s="46"/>
      <c r="GU138" s="46"/>
      <c r="GV138" s="46"/>
      <c r="GW138" s="46"/>
      <c r="GX138" s="46"/>
      <c r="GY138" s="46"/>
      <c r="GZ138" s="46"/>
      <c r="HA138" s="46"/>
      <c r="HB138" s="46"/>
      <c r="HC138" s="46"/>
      <c r="HD138" s="46"/>
      <c r="HE138" s="46"/>
      <c r="HF138" s="46"/>
      <c r="HG138" s="46"/>
      <c r="HH138" s="46"/>
      <c r="HI138" s="46"/>
      <c r="HJ138" s="46"/>
      <c r="HK138" s="46"/>
      <c r="HL138" s="46"/>
      <c r="HM138" s="46"/>
      <c r="HN138" s="46"/>
      <c r="HO138" s="46"/>
      <c r="HP138" s="46"/>
      <c r="HQ138" s="46"/>
      <c r="HR138" s="46"/>
      <c r="HS138" s="46"/>
      <c r="HT138" s="46"/>
      <c r="HU138" s="46"/>
      <c r="HV138" s="46"/>
      <c r="HW138" s="46"/>
      <c r="HX138" s="46"/>
      <c r="HY138" s="46"/>
      <c r="HZ138" s="46"/>
      <c r="IA138" s="46"/>
      <c r="IB138" s="46"/>
      <c r="IC138" s="46"/>
      <c r="ID138" s="46"/>
      <c r="IE138" s="46"/>
      <c r="IF138" s="46"/>
      <c r="IG138" s="46"/>
      <c r="IH138" s="46"/>
      <c r="II138" s="46"/>
      <c r="IJ138" s="46"/>
      <c r="IK138" s="46"/>
      <c r="IL138" s="46"/>
      <c r="IM138" s="46"/>
      <c r="IN138" s="46"/>
      <c r="IO138" s="46"/>
      <c r="IP138" s="46"/>
      <c r="IQ138" s="46"/>
      <c r="IR138" s="46"/>
      <c r="IS138" s="46"/>
      <c r="IT138" s="46"/>
      <c r="IU138" s="46"/>
      <c r="IV138" s="46"/>
      <c r="IW138" s="46"/>
      <c r="IX138" s="46"/>
      <c r="IY138" s="46"/>
      <c r="IZ138" s="46"/>
      <c r="JA138" s="46"/>
      <c r="JB138" s="46"/>
      <c r="JC138" s="46"/>
      <c r="JD138" s="46"/>
      <c r="JE138" s="46"/>
      <c r="JF138" s="46"/>
      <c r="JG138" s="46"/>
      <c r="JH138" s="46"/>
      <c r="JI138" s="46"/>
      <c r="JJ138" s="46"/>
      <c r="JK138" s="46"/>
      <c r="JL138" s="46"/>
      <c r="JM138" s="46"/>
      <c r="JN138" s="46"/>
      <c r="JO138" s="46"/>
      <c r="JP138" s="46"/>
      <c r="JQ138" s="46"/>
      <c r="JR138" s="46"/>
      <c r="JS138" s="46"/>
      <c r="JT138" s="46"/>
      <c r="JU138" s="46"/>
      <c r="JV138" s="46"/>
      <c r="JW138" s="46"/>
      <c r="JX138" s="46"/>
      <c r="JY138" s="46"/>
      <c r="JZ138" s="46"/>
      <c r="KA138" s="46"/>
      <c r="KB138" s="46"/>
      <c r="KC138" s="46"/>
      <c r="KD138" s="46"/>
      <c r="KE138" s="46"/>
      <c r="KF138" s="46"/>
      <c r="KG138" s="46"/>
      <c r="KH138" s="46"/>
      <c r="KI138" s="46"/>
      <c r="KJ138" s="46"/>
      <c r="KK138" s="46"/>
      <c r="KL138" s="46"/>
      <c r="KM138" s="46"/>
      <c r="KN138" s="46"/>
      <c r="KO138" s="46"/>
      <c r="KP138" s="46"/>
      <c r="KQ138" s="46"/>
      <c r="KR138" s="46"/>
      <c r="KS138" s="46"/>
      <c r="KT138" s="46"/>
      <c r="KU138" s="46"/>
      <c r="KV138" s="46"/>
      <c r="KW138" s="46"/>
      <c r="KX138" s="46"/>
      <c r="KY138" s="46"/>
      <c r="KZ138" s="46"/>
      <c r="LA138" s="46"/>
      <c r="LB138" s="46"/>
      <c r="LC138" s="46"/>
      <c r="LD138" s="46"/>
      <c r="LE138" s="46"/>
      <c r="LF138" s="46"/>
      <c r="LG138" s="46"/>
      <c r="LH138" s="46"/>
      <c r="LI138" s="46"/>
      <c r="LJ138" s="46"/>
      <c r="LK138" s="46"/>
      <c r="LL138" s="46"/>
      <c r="LM138" s="46"/>
      <c r="LN138" s="46"/>
      <c r="LO138" s="46"/>
      <c r="LP138" s="46"/>
      <c r="LQ138" s="46"/>
      <c r="LR138" s="46"/>
      <c r="LS138" s="46"/>
      <c r="LT138" s="46"/>
      <c r="LU138" s="46"/>
      <c r="LV138" s="46"/>
      <c r="LW138" s="46"/>
      <c r="LX138" s="46"/>
      <c r="LY138" s="46"/>
      <c r="LZ138" s="46"/>
      <c r="MA138" s="46"/>
      <c r="MB138" s="46"/>
      <c r="MC138" s="46"/>
      <c r="MD138" s="46"/>
      <c r="ME138" s="46"/>
      <c r="MF138" s="46"/>
      <c r="MG138" s="46"/>
      <c r="MH138" s="46"/>
      <c r="MI138" s="46"/>
      <c r="MJ138" s="46"/>
      <c r="MK138" s="46"/>
      <c r="ML138" s="46"/>
      <c r="MM138" s="46"/>
      <c r="MN138" s="46"/>
      <c r="MO138" s="46"/>
      <c r="MP138" s="46"/>
      <c r="MQ138" s="46"/>
      <c r="MR138" s="46"/>
      <c r="MS138" s="46"/>
      <c r="MT138" s="46"/>
      <c r="MU138" s="46"/>
      <c r="MV138" s="46"/>
      <c r="MW138" s="46"/>
      <c r="MX138" s="46"/>
      <c r="MY138" s="46"/>
      <c r="MZ138" s="46"/>
      <c r="NA138" s="46"/>
      <c r="NB138" s="46"/>
      <c r="NC138" s="46"/>
      <c r="ND138" s="46"/>
      <c r="NE138" s="46"/>
      <c r="NF138" s="46"/>
      <c r="NG138" s="46"/>
      <c r="NH138" s="46"/>
      <c r="NI138" s="46"/>
      <c r="NJ138" s="46"/>
      <c r="NK138" s="46"/>
      <c r="NL138" s="46"/>
      <c r="NM138" s="46"/>
      <c r="NN138" s="46"/>
      <c r="NO138" s="46"/>
      <c r="NP138" s="46"/>
      <c r="NQ138" s="46"/>
      <c r="NR138" s="46"/>
      <c r="NS138" s="46"/>
      <c r="NT138" s="46"/>
      <c r="NU138" s="46"/>
      <c r="NV138" s="46"/>
      <c r="NW138" s="46"/>
      <c r="NX138" s="46"/>
      <c r="NY138" s="46"/>
      <c r="NZ138" s="46"/>
      <c r="OA138" s="46"/>
      <c r="OB138" s="46"/>
      <c r="OC138" s="46"/>
      <c r="OD138" s="46"/>
      <c r="OE138" s="46"/>
      <c r="OF138" s="46"/>
      <c r="OG138" s="46"/>
      <c r="OH138" s="46"/>
      <c r="OI138" s="46"/>
      <c r="OJ138" s="46"/>
      <c r="OK138" s="46"/>
      <c r="OL138" s="46"/>
      <c r="OM138" s="46"/>
      <c r="ON138" s="46"/>
      <c r="OO138" s="46"/>
      <c r="OP138" s="46"/>
      <c r="OQ138" s="46"/>
      <c r="OR138" s="46"/>
      <c r="OS138" s="46"/>
      <c r="OT138" s="46"/>
      <c r="OU138" s="46"/>
      <c r="OV138" s="46"/>
      <c r="OW138" s="46"/>
      <c r="OX138" s="46"/>
      <c r="OY138" s="46"/>
      <c r="OZ138" s="46"/>
      <c r="PA138" s="46"/>
      <c r="PB138" s="46"/>
      <c r="PC138" s="46"/>
      <c r="PD138" s="46"/>
      <c r="PE138" s="46"/>
      <c r="PF138" s="46"/>
      <c r="PG138" s="46"/>
      <c r="PH138" s="46"/>
      <c r="PI138" s="46"/>
      <c r="PJ138" s="46"/>
      <c r="PK138" s="46"/>
      <c r="PL138" s="46"/>
      <c r="PM138" s="46"/>
      <c r="PN138" s="46"/>
      <c r="PO138" s="46"/>
      <c r="PP138" s="46"/>
      <c r="PQ138" s="46"/>
      <c r="PR138" s="46"/>
      <c r="PS138" s="46"/>
      <c r="PT138" s="46"/>
      <c r="PU138" s="46"/>
      <c r="PV138" s="46"/>
      <c r="PW138" s="46"/>
      <c r="PX138" s="46"/>
      <c r="PY138" s="46"/>
      <c r="PZ138" s="46"/>
    </row>
    <row r="139" spans="1:442" s="51" customFormat="1" ht="13.5" x14ac:dyDescent="0.25">
      <c r="A139" s="40">
        <v>7763</v>
      </c>
      <c r="B139" s="41" t="s">
        <v>257</v>
      </c>
      <c r="C139" s="49">
        <v>5267.35</v>
      </c>
      <c r="D139" s="42">
        <v>5.22E-6</v>
      </c>
      <c r="E139" s="42">
        <v>5.0100000000000003E-6</v>
      </c>
      <c r="F139" s="43">
        <v>60486</v>
      </c>
      <c r="G139" s="44">
        <v>70740</v>
      </c>
      <c r="H139" s="45">
        <v>51987</v>
      </c>
      <c r="I139" s="43">
        <v>5416</v>
      </c>
      <c r="J139" s="44">
        <v>3489.895646432562</v>
      </c>
      <c r="K139" s="44">
        <v>8905.895646432562</v>
      </c>
      <c r="L139" s="44">
        <v>-1566</v>
      </c>
      <c r="M139" s="45">
        <v>7339.895646432562</v>
      </c>
      <c r="N139" s="43">
        <v>1028</v>
      </c>
      <c r="O139" s="44">
        <v>0</v>
      </c>
      <c r="P139" s="44">
        <v>339</v>
      </c>
      <c r="Q139" s="44">
        <v>1226.1649064899982</v>
      </c>
      <c r="R139" s="45">
        <v>2593.1649064899984</v>
      </c>
      <c r="S139" s="43">
        <v>0</v>
      </c>
      <c r="T139" s="44">
        <v>0</v>
      </c>
      <c r="U139" s="44">
        <v>1650</v>
      </c>
      <c r="V139" s="44">
        <v>0</v>
      </c>
      <c r="W139" s="50">
        <v>1650</v>
      </c>
      <c r="X139" s="43">
        <v>2115.1649064899984</v>
      </c>
      <c r="Y139" s="44">
        <v>-479</v>
      </c>
      <c r="Z139" s="44">
        <v>-427</v>
      </c>
      <c r="AA139" s="44">
        <v>-266</v>
      </c>
      <c r="AB139" s="44">
        <v>0</v>
      </c>
      <c r="AC139" s="45">
        <v>0</v>
      </c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  <c r="FI139" s="46"/>
      <c r="FJ139" s="46"/>
      <c r="FK139" s="46"/>
      <c r="FL139" s="46"/>
      <c r="FM139" s="46"/>
      <c r="FN139" s="46"/>
      <c r="FO139" s="46"/>
      <c r="FP139" s="46"/>
      <c r="FQ139" s="46"/>
      <c r="FR139" s="46"/>
      <c r="FS139" s="46"/>
      <c r="FT139" s="46"/>
      <c r="FU139" s="46"/>
      <c r="FV139" s="46"/>
      <c r="FW139" s="46"/>
      <c r="FX139" s="46"/>
      <c r="FY139" s="46"/>
      <c r="FZ139" s="46"/>
      <c r="GA139" s="46"/>
      <c r="GB139" s="46"/>
      <c r="GC139" s="46"/>
      <c r="GD139" s="46"/>
      <c r="GE139" s="46"/>
      <c r="GF139" s="46"/>
      <c r="GG139" s="46"/>
      <c r="GH139" s="46"/>
      <c r="GI139" s="46"/>
      <c r="GJ139" s="46"/>
      <c r="GK139" s="46"/>
      <c r="GL139" s="46"/>
      <c r="GM139" s="46"/>
      <c r="GN139" s="46"/>
      <c r="GO139" s="46"/>
      <c r="GP139" s="46"/>
      <c r="GQ139" s="46"/>
      <c r="GR139" s="46"/>
      <c r="GS139" s="46"/>
      <c r="GT139" s="46"/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/>
      <c r="HQ139" s="46"/>
      <c r="HR139" s="46"/>
      <c r="HS139" s="46"/>
      <c r="HT139" s="46"/>
      <c r="HU139" s="46"/>
      <c r="HV139" s="46"/>
      <c r="HW139" s="46"/>
      <c r="HX139" s="46"/>
      <c r="HY139" s="46"/>
      <c r="HZ139" s="46"/>
      <c r="IA139" s="46"/>
      <c r="IB139" s="46"/>
      <c r="IC139" s="46"/>
      <c r="ID139" s="46"/>
      <c r="IE139" s="46"/>
      <c r="IF139" s="46"/>
      <c r="IG139" s="46"/>
      <c r="IH139" s="46"/>
      <c r="II139" s="46"/>
      <c r="IJ139" s="46"/>
      <c r="IK139" s="46"/>
      <c r="IL139" s="46"/>
      <c r="IM139" s="46"/>
      <c r="IN139" s="46"/>
      <c r="IO139" s="46"/>
      <c r="IP139" s="46"/>
      <c r="IQ139" s="46"/>
      <c r="IR139" s="46"/>
      <c r="IS139" s="46"/>
      <c r="IT139" s="46"/>
      <c r="IU139" s="46"/>
      <c r="IV139" s="46"/>
      <c r="IW139" s="46"/>
      <c r="IX139" s="46"/>
      <c r="IY139" s="46"/>
      <c r="IZ139" s="46"/>
      <c r="JA139" s="46"/>
      <c r="JB139" s="46"/>
      <c r="JC139" s="46"/>
      <c r="JD139" s="46"/>
      <c r="JE139" s="46"/>
      <c r="JF139" s="46"/>
      <c r="JG139" s="46"/>
      <c r="JH139" s="46"/>
      <c r="JI139" s="46"/>
      <c r="JJ139" s="46"/>
      <c r="JK139" s="46"/>
      <c r="JL139" s="46"/>
      <c r="JM139" s="46"/>
      <c r="JN139" s="46"/>
      <c r="JO139" s="46"/>
      <c r="JP139" s="46"/>
      <c r="JQ139" s="46"/>
      <c r="JR139" s="46"/>
      <c r="JS139" s="46"/>
      <c r="JT139" s="46"/>
      <c r="JU139" s="46"/>
      <c r="JV139" s="46"/>
      <c r="JW139" s="46"/>
      <c r="JX139" s="46"/>
      <c r="JY139" s="46"/>
      <c r="JZ139" s="46"/>
      <c r="KA139" s="46"/>
      <c r="KB139" s="46"/>
      <c r="KC139" s="46"/>
      <c r="KD139" s="46"/>
      <c r="KE139" s="46"/>
      <c r="KF139" s="46"/>
      <c r="KG139" s="46"/>
      <c r="KH139" s="46"/>
      <c r="KI139" s="46"/>
      <c r="KJ139" s="46"/>
      <c r="KK139" s="46"/>
      <c r="KL139" s="46"/>
      <c r="KM139" s="46"/>
      <c r="KN139" s="46"/>
      <c r="KO139" s="46"/>
      <c r="KP139" s="46"/>
      <c r="KQ139" s="46"/>
      <c r="KR139" s="46"/>
      <c r="KS139" s="46"/>
      <c r="KT139" s="46"/>
      <c r="KU139" s="46"/>
      <c r="KV139" s="46"/>
      <c r="KW139" s="46"/>
      <c r="KX139" s="46"/>
      <c r="KY139" s="46"/>
      <c r="KZ139" s="46"/>
      <c r="LA139" s="46"/>
      <c r="LB139" s="46"/>
      <c r="LC139" s="46"/>
      <c r="LD139" s="46"/>
      <c r="LE139" s="46"/>
      <c r="LF139" s="46"/>
      <c r="LG139" s="46"/>
      <c r="LH139" s="46"/>
      <c r="LI139" s="46"/>
      <c r="LJ139" s="46"/>
      <c r="LK139" s="46"/>
      <c r="LL139" s="46"/>
      <c r="LM139" s="46"/>
      <c r="LN139" s="46"/>
      <c r="LO139" s="46"/>
      <c r="LP139" s="46"/>
      <c r="LQ139" s="46"/>
      <c r="LR139" s="46"/>
      <c r="LS139" s="46"/>
      <c r="LT139" s="46"/>
      <c r="LU139" s="46"/>
      <c r="LV139" s="46"/>
      <c r="LW139" s="46"/>
      <c r="LX139" s="46"/>
      <c r="LY139" s="46"/>
      <c r="LZ139" s="46"/>
      <c r="MA139" s="46"/>
      <c r="MB139" s="46"/>
      <c r="MC139" s="46"/>
      <c r="MD139" s="46"/>
      <c r="ME139" s="46"/>
      <c r="MF139" s="46"/>
      <c r="MG139" s="46"/>
      <c r="MH139" s="46"/>
      <c r="MI139" s="46"/>
      <c r="MJ139" s="46"/>
      <c r="MK139" s="46"/>
      <c r="ML139" s="46"/>
      <c r="MM139" s="46"/>
      <c r="MN139" s="46"/>
      <c r="MO139" s="46"/>
      <c r="MP139" s="46"/>
      <c r="MQ139" s="46"/>
      <c r="MR139" s="46"/>
      <c r="MS139" s="46"/>
      <c r="MT139" s="46"/>
      <c r="MU139" s="46"/>
      <c r="MV139" s="46"/>
      <c r="MW139" s="46"/>
      <c r="MX139" s="46"/>
      <c r="MY139" s="46"/>
      <c r="MZ139" s="46"/>
      <c r="NA139" s="46"/>
      <c r="NB139" s="46"/>
      <c r="NC139" s="46"/>
      <c r="ND139" s="46"/>
      <c r="NE139" s="46"/>
      <c r="NF139" s="46"/>
      <c r="NG139" s="46"/>
      <c r="NH139" s="46"/>
      <c r="NI139" s="46"/>
      <c r="NJ139" s="46"/>
      <c r="NK139" s="46"/>
      <c r="NL139" s="46"/>
      <c r="NM139" s="46"/>
      <c r="NN139" s="46"/>
      <c r="NO139" s="46"/>
      <c r="NP139" s="46"/>
      <c r="NQ139" s="46"/>
      <c r="NR139" s="46"/>
      <c r="NS139" s="46"/>
      <c r="NT139" s="46"/>
      <c r="NU139" s="46"/>
      <c r="NV139" s="46"/>
      <c r="NW139" s="46"/>
      <c r="NX139" s="46"/>
      <c r="NY139" s="46"/>
      <c r="NZ139" s="46"/>
      <c r="OA139" s="46"/>
      <c r="OB139" s="46"/>
      <c r="OC139" s="46"/>
      <c r="OD139" s="46"/>
      <c r="OE139" s="46"/>
      <c r="OF139" s="46"/>
      <c r="OG139" s="46"/>
      <c r="OH139" s="46"/>
      <c r="OI139" s="46"/>
      <c r="OJ139" s="46"/>
      <c r="OK139" s="46"/>
      <c r="OL139" s="46"/>
      <c r="OM139" s="46"/>
      <c r="ON139" s="46"/>
      <c r="OO139" s="46"/>
      <c r="OP139" s="46"/>
      <c r="OQ139" s="46"/>
      <c r="OR139" s="46"/>
      <c r="OS139" s="46"/>
      <c r="OT139" s="46"/>
      <c r="OU139" s="46"/>
      <c r="OV139" s="46"/>
      <c r="OW139" s="46"/>
      <c r="OX139" s="46"/>
      <c r="OY139" s="46"/>
      <c r="OZ139" s="46"/>
      <c r="PA139" s="46"/>
      <c r="PB139" s="46"/>
      <c r="PC139" s="46"/>
      <c r="PD139" s="46"/>
      <c r="PE139" s="46"/>
      <c r="PF139" s="46"/>
      <c r="PG139" s="46"/>
      <c r="PH139" s="46"/>
      <c r="PI139" s="46"/>
      <c r="PJ139" s="46"/>
      <c r="PK139" s="46"/>
      <c r="PL139" s="46"/>
      <c r="PM139" s="46"/>
      <c r="PN139" s="46"/>
      <c r="PO139" s="46"/>
      <c r="PP139" s="46"/>
      <c r="PQ139" s="46"/>
      <c r="PR139" s="46"/>
      <c r="PS139" s="46"/>
      <c r="PT139" s="46"/>
      <c r="PU139" s="46"/>
      <c r="PV139" s="46"/>
      <c r="PW139" s="46"/>
      <c r="PX139" s="46"/>
      <c r="PY139" s="46"/>
      <c r="PZ139" s="46"/>
    </row>
    <row r="140" spans="1:442" s="51" customFormat="1" ht="13.5" x14ac:dyDescent="0.25">
      <c r="A140" s="40">
        <v>7773</v>
      </c>
      <c r="B140" s="41" t="s">
        <v>258</v>
      </c>
      <c r="C140" s="49">
        <v>9503.5600000000013</v>
      </c>
      <c r="D140" s="42">
        <v>9.4199999999999996E-6</v>
      </c>
      <c r="E140" s="42">
        <v>8.8400000000000001E-6</v>
      </c>
      <c r="F140" s="43">
        <v>109154</v>
      </c>
      <c r="G140" s="44">
        <v>127657</v>
      </c>
      <c r="H140" s="45">
        <v>93816</v>
      </c>
      <c r="I140" s="43">
        <v>9774</v>
      </c>
      <c r="J140" s="44">
        <v>477.75178079512489</v>
      </c>
      <c r="K140" s="44">
        <v>10251.751780795124</v>
      </c>
      <c r="L140" s="44">
        <v>-2826</v>
      </c>
      <c r="M140" s="45">
        <v>7425.7517807951244</v>
      </c>
      <c r="N140" s="43">
        <v>1855</v>
      </c>
      <c r="O140" s="44">
        <v>0</v>
      </c>
      <c r="P140" s="44">
        <v>612</v>
      </c>
      <c r="Q140" s="44">
        <v>3410.2420426699978</v>
      </c>
      <c r="R140" s="45">
        <v>5877.2420426699973</v>
      </c>
      <c r="S140" s="43">
        <v>0</v>
      </c>
      <c r="T140" s="44">
        <v>0</v>
      </c>
      <c r="U140" s="44">
        <v>2977</v>
      </c>
      <c r="V140" s="44">
        <v>0</v>
      </c>
      <c r="W140" s="50">
        <v>2977</v>
      </c>
      <c r="X140" s="43">
        <v>5014.2420426699973</v>
      </c>
      <c r="Y140" s="44">
        <v>-864</v>
      </c>
      <c r="Z140" s="44">
        <v>-771</v>
      </c>
      <c r="AA140" s="44">
        <v>-479</v>
      </c>
      <c r="AB140" s="44">
        <v>0</v>
      </c>
      <c r="AC140" s="45">
        <v>0</v>
      </c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/>
      <c r="FA140" s="46"/>
      <c r="FB140" s="46"/>
      <c r="FC140" s="46"/>
      <c r="FD140" s="46"/>
      <c r="FE140" s="46"/>
      <c r="FF140" s="46"/>
      <c r="FG140" s="46"/>
      <c r="FH140" s="46"/>
      <c r="FI140" s="46"/>
      <c r="FJ140" s="46"/>
      <c r="FK140" s="46"/>
      <c r="FL140" s="46"/>
      <c r="FM140" s="46"/>
      <c r="FN140" s="46"/>
      <c r="FO140" s="46"/>
      <c r="FP140" s="46"/>
      <c r="FQ140" s="46"/>
      <c r="FR140" s="46"/>
      <c r="FS140" s="46"/>
      <c r="FT140" s="46"/>
      <c r="FU140" s="46"/>
      <c r="FV140" s="46"/>
      <c r="FW140" s="46"/>
      <c r="FX140" s="46"/>
      <c r="FY140" s="46"/>
      <c r="FZ140" s="46"/>
      <c r="GA140" s="46"/>
      <c r="GB140" s="46"/>
      <c r="GC140" s="46"/>
      <c r="GD140" s="46"/>
      <c r="GE140" s="46"/>
      <c r="GF140" s="46"/>
      <c r="GG140" s="46"/>
      <c r="GH140" s="46"/>
      <c r="GI140" s="46"/>
      <c r="GJ140" s="46"/>
      <c r="GK140" s="46"/>
      <c r="GL140" s="46"/>
      <c r="GM140" s="46"/>
      <c r="GN140" s="46"/>
      <c r="GO140" s="46"/>
      <c r="GP140" s="46"/>
      <c r="GQ140" s="46"/>
      <c r="GR140" s="46"/>
      <c r="GS140" s="46"/>
      <c r="GT140" s="46"/>
      <c r="GU140" s="46"/>
      <c r="GV140" s="46"/>
      <c r="GW140" s="46"/>
      <c r="GX140" s="46"/>
      <c r="GY140" s="46"/>
      <c r="GZ140" s="46"/>
      <c r="HA140" s="46"/>
      <c r="HB140" s="46"/>
      <c r="HC140" s="46"/>
      <c r="HD140" s="46"/>
      <c r="HE140" s="46"/>
      <c r="HF140" s="46"/>
      <c r="HG140" s="46"/>
      <c r="HH140" s="46"/>
      <c r="HI140" s="46"/>
      <c r="HJ140" s="46"/>
      <c r="HK140" s="46"/>
      <c r="HL140" s="46"/>
      <c r="HM140" s="46"/>
      <c r="HN140" s="46"/>
      <c r="HO140" s="46"/>
      <c r="HP140" s="46"/>
      <c r="HQ140" s="46"/>
      <c r="HR140" s="46"/>
      <c r="HS140" s="46"/>
      <c r="HT140" s="46"/>
      <c r="HU140" s="46"/>
      <c r="HV140" s="46"/>
      <c r="HW140" s="46"/>
      <c r="HX140" s="46"/>
      <c r="HY140" s="46"/>
      <c r="HZ140" s="46"/>
      <c r="IA140" s="46"/>
      <c r="IB140" s="46"/>
      <c r="IC140" s="46"/>
      <c r="ID140" s="46"/>
      <c r="IE140" s="46"/>
      <c r="IF140" s="46"/>
      <c r="IG140" s="46"/>
      <c r="IH140" s="46"/>
      <c r="II140" s="46"/>
      <c r="IJ140" s="46"/>
      <c r="IK140" s="46"/>
      <c r="IL140" s="46"/>
      <c r="IM140" s="46"/>
      <c r="IN140" s="46"/>
      <c r="IO140" s="46"/>
      <c r="IP140" s="46"/>
      <c r="IQ140" s="46"/>
      <c r="IR140" s="46"/>
      <c r="IS140" s="46"/>
      <c r="IT140" s="46"/>
      <c r="IU140" s="46"/>
      <c r="IV140" s="46"/>
      <c r="IW140" s="46"/>
      <c r="IX140" s="46"/>
      <c r="IY140" s="46"/>
      <c r="IZ140" s="46"/>
      <c r="JA140" s="46"/>
      <c r="JB140" s="46"/>
      <c r="JC140" s="46"/>
      <c r="JD140" s="46"/>
      <c r="JE140" s="46"/>
      <c r="JF140" s="46"/>
      <c r="JG140" s="46"/>
      <c r="JH140" s="46"/>
      <c r="JI140" s="46"/>
      <c r="JJ140" s="46"/>
      <c r="JK140" s="46"/>
      <c r="JL140" s="46"/>
      <c r="JM140" s="46"/>
      <c r="JN140" s="46"/>
      <c r="JO140" s="46"/>
      <c r="JP140" s="46"/>
      <c r="JQ140" s="46"/>
      <c r="JR140" s="46"/>
      <c r="JS140" s="46"/>
      <c r="JT140" s="46"/>
      <c r="JU140" s="46"/>
      <c r="JV140" s="46"/>
      <c r="JW140" s="46"/>
      <c r="JX140" s="46"/>
      <c r="JY140" s="46"/>
      <c r="JZ140" s="46"/>
      <c r="KA140" s="46"/>
      <c r="KB140" s="46"/>
      <c r="KC140" s="46"/>
      <c r="KD140" s="46"/>
      <c r="KE140" s="46"/>
      <c r="KF140" s="46"/>
      <c r="KG140" s="46"/>
      <c r="KH140" s="46"/>
      <c r="KI140" s="46"/>
      <c r="KJ140" s="46"/>
      <c r="KK140" s="46"/>
      <c r="KL140" s="46"/>
      <c r="KM140" s="46"/>
      <c r="KN140" s="46"/>
      <c r="KO140" s="46"/>
      <c r="KP140" s="46"/>
      <c r="KQ140" s="46"/>
      <c r="KR140" s="46"/>
      <c r="KS140" s="46"/>
      <c r="KT140" s="46"/>
      <c r="KU140" s="46"/>
      <c r="KV140" s="46"/>
      <c r="KW140" s="46"/>
      <c r="KX140" s="46"/>
      <c r="KY140" s="46"/>
      <c r="KZ140" s="46"/>
      <c r="LA140" s="46"/>
      <c r="LB140" s="46"/>
      <c r="LC140" s="46"/>
      <c r="LD140" s="46"/>
      <c r="LE140" s="46"/>
      <c r="LF140" s="46"/>
      <c r="LG140" s="46"/>
      <c r="LH140" s="46"/>
      <c r="LI140" s="46"/>
      <c r="LJ140" s="46"/>
      <c r="LK140" s="46"/>
      <c r="LL140" s="46"/>
      <c r="LM140" s="46"/>
      <c r="LN140" s="46"/>
      <c r="LO140" s="46"/>
      <c r="LP140" s="46"/>
      <c r="LQ140" s="46"/>
      <c r="LR140" s="46"/>
      <c r="LS140" s="46"/>
      <c r="LT140" s="46"/>
      <c r="LU140" s="46"/>
      <c r="LV140" s="46"/>
      <c r="LW140" s="46"/>
      <c r="LX140" s="46"/>
      <c r="LY140" s="46"/>
      <c r="LZ140" s="46"/>
      <c r="MA140" s="46"/>
      <c r="MB140" s="46"/>
      <c r="MC140" s="46"/>
      <c r="MD140" s="46"/>
      <c r="ME140" s="46"/>
      <c r="MF140" s="46"/>
      <c r="MG140" s="46"/>
      <c r="MH140" s="46"/>
      <c r="MI140" s="46"/>
      <c r="MJ140" s="46"/>
      <c r="MK140" s="46"/>
      <c r="ML140" s="46"/>
      <c r="MM140" s="46"/>
      <c r="MN140" s="46"/>
      <c r="MO140" s="46"/>
      <c r="MP140" s="46"/>
      <c r="MQ140" s="46"/>
      <c r="MR140" s="46"/>
      <c r="MS140" s="46"/>
      <c r="MT140" s="46"/>
      <c r="MU140" s="46"/>
      <c r="MV140" s="46"/>
      <c r="MW140" s="46"/>
      <c r="MX140" s="46"/>
      <c r="MY140" s="46"/>
      <c r="MZ140" s="46"/>
      <c r="NA140" s="46"/>
      <c r="NB140" s="46"/>
      <c r="NC140" s="46"/>
      <c r="ND140" s="46"/>
      <c r="NE140" s="46"/>
      <c r="NF140" s="46"/>
      <c r="NG140" s="46"/>
      <c r="NH140" s="46"/>
      <c r="NI140" s="46"/>
      <c r="NJ140" s="46"/>
      <c r="NK140" s="46"/>
      <c r="NL140" s="46"/>
      <c r="NM140" s="46"/>
      <c r="NN140" s="46"/>
      <c r="NO140" s="46"/>
      <c r="NP140" s="46"/>
      <c r="NQ140" s="46"/>
      <c r="NR140" s="46"/>
      <c r="NS140" s="46"/>
      <c r="NT140" s="46"/>
      <c r="NU140" s="46"/>
      <c r="NV140" s="46"/>
      <c r="NW140" s="46"/>
      <c r="NX140" s="46"/>
      <c r="NY140" s="46"/>
      <c r="NZ140" s="46"/>
      <c r="OA140" s="46"/>
      <c r="OB140" s="46"/>
      <c r="OC140" s="46"/>
      <c r="OD140" s="46"/>
      <c r="OE140" s="46"/>
      <c r="OF140" s="46"/>
      <c r="OG140" s="46"/>
      <c r="OH140" s="46"/>
      <c r="OI140" s="46"/>
      <c r="OJ140" s="46"/>
      <c r="OK140" s="46"/>
      <c r="OL140" s="46"/>
      <c r="OM140" s="46"/>
      <c r="ON140" s="46"/>
      <c r="OO140" s="46"/>
      <c r="OP140" s="46"/>
      <c r="OQ140" s="46"/>
      <c r="OR140" s="46"/>
      <c r="OS140" s="46"/>
      <c r="OT140" s="46"/>
      <c r="OU140" s="46"/>
      <c r="OV140" s="46"/>
      <c r="OW140" s="46"/>
      <c r="OX140" s="46"/>
      <c r="OY140" s="46"/>
      <c r="OZ140" s="46"/>
      <c r="PA140" s="46"/>
      <c r="PB140" s="46"/>
      <c r="PC140" s="46"/>
      <c r="PD140" s="46"/>
      <c r="PE140" s="46"/>
      <c r="PF140" s="46"/>
      <c r="PG140" s="46"/>
      <c r="PH140" s="46"/>
      <c r="PI140" s="46"/>
      <c r="PJ140" s="46"/>
      <c r="PK140" s="46"/>
      <c r="PL140" s="46"/>
      <c r="PM140" s="46"/>
      <c r="PN140" s="46"/>
      <c r="PO140" s="46"/>
      <c r="PP140" s="46"/>
      <c r="PQ140" s="46"/>
      <c r="PR140" s="46"/>
      <c r="PS140" s="46"/>
      <c r="PT140" s="46"/>
      <c r="PU140" s="46"/>
      <c r="PV140" s="46"/>
      <c r="PW140" s="46"/>
      <c r="PX140" s="46"/>
      <c r="PY140" s="46"/>
      <c r="PZ140" s="46"/>
    </row>
    <row r="141" spans="1:442" s="51" customFormat="1" ht="13.5" x14ac:dyDescent="0.25">
      <c r="A141" s="40">
        <v>7776</v>
      </c>
      <c r="B141" s="41" t="s">
        <v>259</v>
      </c>
      <c r="C141" s="49">
        <v>8296.74</v>
      </c>
      <c r="D141" s="42">
        <v>8.2300000000000008E-6</v>
      </c>
      <c r="E141" s="42">
        <v>7.9200000000000004E-6</v>
      </c>
      <c r="F141" s="43">
        <v>95364</v>
      </c>
      <c r="G141" s="44">
        <v>111531</v>
      </c>
      <c r="H141" s="45">
        <v>81965</v>
      </c>
      <c r="I141" s="43">
        <v>8539</v>
      </c>
      <c r="J141" s="44">
        <v>3166.3704779032059</v>
      </c>
      <c r="K141" s="44">
        <v>11705.370477903205</v>
      </c>
      <c r="L141" s="44">
        <v>-2469</v>
      </c>
      <c r="M141" s="45">
        <v>9236.370477903205</v>
      </c>
      <c r="N141" s="43">
        <v>1621</v>
      </c>
      <c r="O141" s="44">
        <v>0</v>
      </c>
      <c r="P141" s="44">
        <v>535</v>
      </c>
      <c r="Q141" s="44">
        <v>1803.5116274150025</v>
      </c>
      <c r="R141" s="45">
        <v>3959.5116274150023</v>
      </c>
      <c r="S141" s="43">
        <v>0</v>
      </c>
      <c r="T141" s="44">
        <v>0</v>
      </c>
      <c r="U141" s="44">
        <v>2601</v>
      </c>
      <c r="V141" s="44">
        <v>0</v>
      </c>
      <c r="W141" s="50">
        <v>2601</v>
      </c>
      <c r="X141" s="43">
        <v>3204.5116274150023</v>
      </c>
      <c r="Y141" s="44">
        <v>-755</v>
      </c>
      <c r="Z141" s="44">
        <v>-673</v>
      </c>
      <c r="AA141" s="44">
        <v>-418</v>
      </c>
      <c r="AB141" s="44">
        <v>0</v>
      </c>
      <c r="AC141" s="45">
        <v>0</v>
      </c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/>
      <c r="FA141" s="46"/>
      <c r="FB141" s="46"/>
      <c r="FC141" s="46"/>
      <c r="FD141" s="46"/>
      <c r="FE141" s="46"/>
      <c r="FF141" s="46"/>
      <c r="FG141" s="46"/>
      <c r="FH141" s="46"/>
      <c r="FI141" s="46"/>
      <c r="FJ141" s="46"/>
      <c r="FK141" s="46"/>
      <c r="FL141" s="46"/>
      <c r="FM141" s="46"/>
      <c r="FN141" s="46"/>
      <c r="FO141" s="46"/>
      <c r="FP141" s="46"/>
      <c r="FQ141" s="46"/>
      <c r="FR141" s="46"/>
      <c r="FS141" s="46"/>
      <c r="FT141" s="46"/>
      <c r="FU141" s="46"/>
      <c r="FV141" s="46"/>
      <c r="FW141" s="46"/>
      <c r="FX141" s="46"/>
      <c r="FY141" s="46"/>
      <c r="FZ141" s="46"/>
      <c r="GA141" s="46"/>
      <c r="GB141" s="46"/>
      <c r="GC141" s="46"/>
      <c r="GD141" s="46"/>
      <c r="GE141" s="46"/>
      <c r="GF141" s="46"/>
      <c r="GG141" s="46"/>
      <c r="GH141" s="46"/>
      <c r="GI141" s="46"/>
      <c r="GJ141" s="46"/>
      <c r="GK141" s="46"/>
      <c r="GL141" s="46"/>
      <c r="GM141" s="46"/>
      <c r="GN141" s="46"/>
      <c r="GO141" s="46"/>
      <c r="GP141" s="46"/>
      <c r="GQ141" s="46"/>
      <c r="GR141" s="46"/>
      <c r="GS141" s="46"/>
      <c r="GT141" s="46"/>
      <c r="GU141" s="46"/>
      <c r="GV141" s="46"/>
      <c r="GW141" s="46"/>
      <c r="GX141" s="46"/>
      <c r="GY141" s="46"/>
      <c r="GZ141" s="46"/>
      <c r="HA141" s="46"/>
      <c r="HB141" s="46"/>
      <c r="HC141" s="46"/>
      <c r="HD141" s="46"/>
      <c r="HE141" s="46"/>
      <c r="HF141" s="46"/>
      <c r="HG141" s="46"/>
      <c r="HH141" s="46"/>
      <c r="HI141" s="46"/>
      <c r="HJ141" s="46"/>
      <c r="HK141" s="46"/>
      <c r="HL141" s="46"/>
      <c r="HM141" s="46"/>
      <c r="HN141" s="46"/>
      <c r="HO141" s="46"/>
      <c r="HP141" s="46"/>
      <c r="HQ141" s="46"/>
      <c r="HR141" s="46"/>
      <c r="HS141" s="46"/>
      <c r="HT141" s="46"/>
      <c r="HU141" s="46"/>
      <c r="HV141" s="46"/>
      <c r="HW141" s="46"/>
      <c r="HX141" s="46"/>
      <c r="HY141" s="46"/>
      <c r="HZ141" s="46"/>
      <c r="IA141" s="46"/>
      <c r="IB141" s="46"/>
      <c r="IC141" s="46"/>
      <c r="ID141" s="46"/>
      <c r="IE141" s="46"/>
      <c r="IF141" s="46"/>
      <c r="IG141" s="46"/>
      <c r="IH141" s="46"/>
      <c r="II141" s="46"/>
      <c r="IJ141" s="46"/>
      <c r="IK141" s="46"/>
      <c r="IL141" s="46"/>
      <c r="IM141" s="46"/>
      <c r="IN141" s="46"/>
      <c r="IO141" s="46"/>
      <c r="IP141" s="46"/>
      <c r="IQ141" s="46"/>
      <c r="IR141" s="46"/>
      <c r="IS141" s="46"/>
      <c r="IT141" s="46"/>
      <c r="IU141" s="46"/>
      <c r="IV141" s="46"/>
      <c r="IW141" s="46"/>
      <c r="IX141" s="46"/>
      <c r="IY141" s="46"/>
      <c r="IZ141" s="46"/>
      <c r="JA141" s="46"/>
      <c r="JB141" s="46"/>
      <c r="JC141" s="46"/>
      <c r="JD141" s="46"/>
      <c r="JE141" s="46"/>
      <c r="JF141" s="46"/>
      <c r="JG141" s="46"/>
      <c r="JH141" s="46"/>
      <c r="JI141" s="46"/>
      <c r="JJ141" s="46"/>
      <c r="JK141" s="46"/>
      <c r="JL141" s="46"/>
      <c r="JM141" s="46"/>
      <c r="JN141" s="46"/>
      <c r="JO141" s="46"/>
      <c r="JP141" s="46"/>
      <c r="JQ141" s="46"/>
      <c r="JR141" s="46"/>
      <c r="JS141" s="46"/>
      <c r="JT141" s="46"/>
      <c r="JU141" s="46"/>
      <c r="JV141" s="46"/>
      <c r="JW141" s="46"/>
      <c r="JX141" s="46"/>
      <c r="JY141" s="46"/>
      <c r="JZ141" s="46"/>
      <c r="KA141" s="46"/>
      <c r="KB141" s="46"/>
      <c r="KC141" s="46"/>
      <c r="KD141" s="46"/>
      <c r="KE141" s="46"/>
      <c r="KF141" s="46"/>
      <c r="KG141" s="46"/>
      <c r="KH141" s="46"/>
      <c r="KI141" s="46"/>
      <c r="KJ141" s="46"/>
      <c r="KK141" s="46"/>
      <c r="KL141" s="46"/>
      <c r="KM141" s="46"/>
      <c r="KN141" s="46"/>
      <c r="KO141" s="46"/>
      <c r="KP141" s="46"/>
      <c r="KQ141" s="46"/>
      <c r="KR141" s="46"/>
      <c r="KS141" s="46"/>
      <c r="KT141" s="46"/>
      <c r="KU141" s="46"/>
      <c r="KV141" s="46"/>
      <c r="KW141" s="46"/>
      <c r="KX141" s="46"/>
      <c r="KY141" s="46"/>
      <c r="KZ141" s="46"/>
      <c r="LA141" s="46"/>
      <c r="LB141" s="46"/>
      <c r="LC141" s="46"/>
      <c r="LD141" s="46"/>
      <c r="LE141" s="46"/>
      <c r="LF141" s="46"/>
      <c r="LG141" s="46"/>
      <c r="LH141" s="46"/>
      <c r="LI141" s="46"/>
      <c r="LJ141" s="46"/>
      <c r="LK141" s="46"/>
      <c r="LL141" s="46"/>
      <c r="LM141" s="46"/>
      <c r="LN141" s="46"/>
      <c r="LO141" s="46"/>
      <c r="LP141" s="46"/>
      <c r="LQ141" s="46"/>
      <c r="LR141" s="46"/>
      <c r="LS141" s="46"/>
      <c r="LT141" s="46"/>
      <c r="LU141" s="46"/>
      <c r="LV141" s="46"/>
      <c r="LW141" s="46"/>
      <c r="LX141" s="46"/>
      <c r="LY141" s="46"/>
      <c r="LZ141" s="46"/>
      <c r="MA141" s="46"/>
      <c r="MB141" s="46"/>
      <c r="MC141" s="46"/>
      <c r="MD141" s="46"/>
      <c r="ME141" s="46"/>
      <c r="MF141" s="46"/>
      <c r="MG141" s="46"/>
      <c r="MH141" s="46"/>
      <c r="MI141" s="46"/>
      <c r="MJ141" s="46"/>
      <c r="MK141" s="46"/>
      <c r="ML141" s="46"/>
      <c r="MM141" s="46"/>
      <c r="MN141" s="46"/>
      <c r="MO141" s="46"/>
      <c r="MP141" s="46"/>
      <c r="MQ141" s="46"/>
      <c r="MR141" s="46"/>
      <c r="MS141" s="46"/>
      <c r="MT141" s="46"/>
      <c r="MU141" s="46"/>
      <c r="MV141" s="46"/>
      <c r="MW141" s="46"/>
      <c r="MX141" s="46"/>
      <c r="MY141" s="46"/>
      <c r="MZ141" s="46"/>
      <c r="NA141" s="46"/>
      <c r="NB141" s="46"/>
      <c r="NC141" s="46"/>
      <c r="ND141" s="46"/>
      <c r="NE141" s="46"/>
      <c r="NF141" s="46"/>
      <c r="NG141" s="46"/>
      <c r="NH141" s="46"/>
      <c r="NI141" s="46"/>
      <c r="NJ141" s="46"/>
      <c r="NK141" s="46"/>
      <c r="NL141" s="46"/>
      <c r="NM141" s="46"/>
      <c r="NN141" s="46"/>
      <c r="NO141" s="46"/>
      <c r="NP141" s="46"/>
      <c r="NQ141" s="46"/>
      <c r="NR141" s="46"/>
      <c r="NS141" s="46"/>
      <c r="NT141" s="46"/>
      <c r="NU141" s="46"/>
      <c r="NV141" s="46"/>
      <c r="NW141" s="46"/>
      <c r="NX141" s="46"/>
      <c r="NY141" s="46"/>
      <c r="NZ141" s="46"/>
      <c r="OA141" s="46"/>
      <c r="OB141" s="46"/>
      <c r="OC141" s="46"/>
      <c r="OD141" s="46"/>
      <c r="OE141" s="46"/>
      <c r="OF141" s="46"/>
      <c r="OG141" s="46"/>
      <c r="OH141" s="46"/>
      <c r="OI141" s="46"/>
      <c r="OJ141" s="46"/>
      <c r="OK141" s="46"/>
      <c r="OL141" s="46"/>
      <c r="OM141" s="46"/>
      <c r="ON141" s="46"/>
      <c r="OO141" s="46"/>
      <c r="OP141" s="46"/>
      <c r="OQ141" s="46"/>
      <c r="OR141" s="46"/>
      <c r="OS141" s="46"/>
      <c r="OT141" s="46"/>
      <c r="OU141" s="46"/>
      <c r="OV141" s="46"/>
      <c r="OW141" s="46"/>
      <c r="OX141" s="46"/>
      <c r="OY141" s="46"/>
      <c r="OZ141" s="46"/>
      <c r="PA141" s="46"/>
      <c r="PB141" s="46"/>
      <c r="PC141" s="46"/>
      <c r="PD141" s="46"/>
      <c r="PE141" s="46"/>
      <c r="PF141" s="46"/>
      <c r="PG141" s="46"/>
      <c r="PH141" s="46"/>
      <c r="PI141" s="46"/>
      <c r="PJ141" s="46"/>
      <c r="PK141" s="46"/>
      <c r="PL141" s="46"/>
      <c r="PM141" s="46"/>
      <c r="PN141" s="46"/>
      <c r="PO141" s="46"/>
      <c r="PP141" s="46"/>
      <c r="PQ141" s="46"/>
      <c r="PR141" s="46"/>
      <c r="PS141" s="46"/>
      <c r="PT141" s="46"/>
      <c r="PU141" s="46"/>
      <c r="PV141" s="46"/>
      <c r="PW141" s="46"/>
      <c r="PX141" s="46"/>
      <c r="PY141" s="46"/>
      <c r="PZ141" s="46"/>
    </row>
    <row r="142" spans="1:442" s="51" customFormat="1" ht="13.5" x14ac:dyDescent="0.25">
      <c r="A142" s="40">
        <v>7781</v>
      </c>
      <c r="B142" s="41" t="s">
        <v>260</v>
      </c>
      <c r="C142" s="49">
        <v>0</v>
      </c>
      <c r="D142" s="42">
        <v>0</v>
      </c>
      <c r="E142" s="42">
        <v>0</v>
      </c>
      <c r="F142" s="43">
        <v>0</v>
      </c>
      <c r="G142" s="44">
        <v>0</v>
      </c>
      <c r="H142" s="45">
        <v>0</v>
      </c>
      <c r="I142" s="43">
        <v>0</v>
      </c>
      <c r="J142" s="44">
        <v>0</v>
      </c>
      <c r="K142" s="44">
        <v>0</v>
      </c>
      <c r="L142" s="44">
        <v>0</v>
      </c>
      <c r="M142" s="45">
        <v>0</v>
      </c>
      <c r="N142" s="43">
        <v>0</v>
      </c>
      <c r="O142" s="44">
        <v>0</v>
      </c>
      <c r="P142" s="44">
        <v>0</v>
      </c>
      <c r="Q142" s="44">
        <v>0</v>
      </c>
      <c r="R142" s="45">
        <v>0</v>
      </c>
      <c r="S142" s="43">
        <v>0</v>
      </c>
      <c r="T142" s="44">
        <v>0</v>
      </c>
      <c r="U142" s="44">
        <v>0</v>
      </c>
      <c r="V142" s="44">
        <v>0</v>
      </c>
      <c r="W142" s="50">
        <v>0</v>
      </c>
      <c r="X142" s="43">
        <v>0</v>
      </c>
      <c r="Y142" s="44">
        <v>0</v>
      </c>
      <c r="Z142" s="44">
        <v>0</v>
      </c>
      <c r="AA142" s="44">
        <v>0</v>
      </c>
      <c r="AB142" s="44">
        <v>0</v>
      </c>
      <c r="AC142" s="45">
        <v>0</v>
      </c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  <c r="DN142" s="46"/>
      <c r="DO142" s="46"/>
      <c r="DP142" s="46"/>
      <c r="DQ142" s="46"/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46"/>
      <c r="EY142" s="46"/>
      <c r="EZ142" s="46"/>
      <c r="FA142" s="46"/>
      <c r="FB142" s="46"/>
      <c r="FC142" s="46"/>
      <c r="FD142" s="46"/>
      <c r="FE142" s="46"/>
      <c r="FF142" s="46"/>
      <c r="FG142" s="46"/>
      <c r="FH142" s="46"/>
      <c r="FI142" s="46"/>
      <c r="FJ142" s="46"/>
      <c r="FK142" s="46"/>
      <c r="FL142" s="46"/>
      <c r="FM142" s="46"/>
      <c r="FN142" s="46"/>
      <c r="FO142" s="46"/>
      <c r="FP142" s="46"/>
      <c r="FQ142" s="46"/>
      <c r="FR142" s="46"/>
      <c r="FS142" s="46"/>
      <c r="FT142" s="46"/>
      <c r="FU142" s="46"/>
      <c r="FV142" s="46"/>
      <c r="FW142" s="46"/>
      <c r="FX142" s="46"/>
      <c r="FY142" s="46"/>
      <c r="FZ142" s="46"/>
      <c r="GA142" s="46"/>
      <c r="GB142" s="46"/>
      <c r="GC142" s="46"/>
      <c r="GD142" s="46"/>
      <c r="GE142" s="46"/>
      <c r="GF142" s="46"/>
      <c r="GG142" s="46"/>
      <c r="GH142" s="46"/>
      <c r="GI142" s="46"/>
      <c r="GJ142" s="46"/>
      <c r="GK142" s="46"/>
      <c r="GL142" s="46"/>
      <c r="GM142" s="46"/>
      <c r="GN142" s="46"/>
      <c r="GO142" s="46"/>
      <c r="GP142" s="46"/>
      <c r="GQ142" s="46"/>
      <c r="GR142" s="46"/>
      <c r="GS142" s="46"/>
      <c r="GT142" s="46"/>
      <c r="GU142" s="46"/>
      <c r="GV142" s="46"/>
      <c r="GW142" s="46"/>
      <c r="GX142" s="46"/>
      <c r="GY142" s="46"/>
      <c r="GZ142" s="46"/>
      <c r="HA142" s="46"/>
      <c r="HB142" s="46"/>
      <c r="HC142" s="46"/>
      <c r="HD142" s="46"/>
      <c r="HE142" s="46"/>
      <c r="HF142" s="46"/>
      <c r="HG142" s="46"/>
      <c r="HH142" s="46"/>
      <c r="HI142" s="46"/>
      <c r="HJ142" s="46"/>
      <c r="HK142" s="46"/>
      <c r="HL142" s="46"/>
      <c r="HM142" s="46"/>
      <c r="HN142" s="46"/>
      <c r="HO142" s="46"/>
      <c r="HP142" s="46"/>
      <c r="HQ142" s="46"/>
      <c r="HR142" s="46"/>
      <c r="HS142" s="46"/>
      <c r="HT142" s="46"/>
      <c r="HU142" s="46"/>
      <c r="HV142" s="46"/>
      <c r="HW142" s="46"/>
      <c r="HX142" s="46"/>
      <c r="HY142" s="46"/>
      <c r="HZ142" s="46"/>
      <c r="IA142" s="46"/>
      <c r="IB142" s="46"/>
      <c r="IC142" s="46"/>
      <c r="ID142" s="46"/>
      <c r="IE142" s="46"/>
      <c r="IF142" s="46"/>
      <c r="IG142" s="46"/>
      <c r="IH142" s="46"/>
      <c r="II142" s="46"/>
      <c r="IJ142" s="46"/>
      <c r="IK142" s="46"/>
      <c r="IL142" s="46"/>
      <c r="IM142" s="46"/>
      <c r="IN142" s="46"/>
      <c r="IO142" s="46"/>
      <c r="IP142" s="46"/>
      <c r="IQ142" s="46"/>
      <c r="IR142" s="46"/>
      <c r="IS142" s="46"/>
      <c r="IT142" s="46"/>
      <c r="IU142" s="46"/>
      <c r="IV142" s="46"/>
      <c r="IW142" s="46"/>
      <c r="IX142" s="46"/>
      <c r="IY142" s="46"/>
      <c r="IZ142" s="46"/>
      <c r="JA142" s="46"/>
      <c r="JB142" s="46"/>
      <c r="JC142" s="46"/>
      <c r="JD142" s="46"/>
      <c r="JE142" s="46"/>
      <c r="JF142" s="46"/>
      <c r="JG142" s="46"/>
      <c r="JH142" s="46"/>
      <c r="JI142" s="46"/>
      <c r="JJ142" s="46"/>
      <c r="JK142" s="46"/>
      <c r="JL142" s="46"/>
      <c r="JM142" s="46"/>
      <c r="JN142" s="46"/>
      <c r="JO142" s="46"/>
      <c r="JP142" s="46"/>
      <c r="JQ142" s="46"/>
      <c r="JR142" s="46"/>
      <c r="JS142" s="46"/>
      <c r="JT142" s="46"/>
      <c r="JU142" s="46"/>
      <c r="JV142" s="46"/>
      <c r="JW142" s="46"/>
      <c r="JX142" s="46"/>
      <c r="JY142" s="46"/>
      <c r="JZ142" s="46"/>
      <c r="KA142" s="46"/>
      <c r="KB142" s="46"/>
      <c r="KC142" s="46"/>
      <c r="KD142" s="46"/>
      <c r="KE142" s="46"/>
      <c r="KF142" s="46"/>
      <c r="KG142" s="46"/>
      <c r="KH142" s="46"/>
      <c r="KI142" s="46"/>
      <c r="KJ142" s="46"/>
      <c r="KK142" s="46"/>
      <c r="KL142" s="46"/>
      <c r="KM142" s="46"/>
      <c r="KN142" s="46"/>
      <c r="KO142" s="46"/>
      <c r="KP142" s="46"/>
      <c r="KQ142" s="46"/>
      <c r="KR142" s="46"/>
      <c r="KS142" s="46"/>
      <c r="KT142" s="46"/>
      <c r="KU142" s="46"/>
      <c r="KV142" s="46"/>
      <c r="KW142" s="46"/>
      <c r="KX142" s="46"/>
      <c r="KY142" s="46"/>
      <c r="KZ142" s="46"/>
      <c r="LA142" s="46"/>
      <c r="LB142" s="46"/>
      <c r="LC142" s="46"/>
      <c r="LD142" s="46"/>
      <c r="LE142" s="46"/>
      <c r="LF142" s="46"/>
      <c r="LG142" s="46"/>
      <c r="LH142" s="46"/>
      <c r="LI142" s="46"/>
      <c r="LJ142" s="46"/>
      <c r="LK142" s="46"/>
      <c r="LL142" s="46"/>
      <c r="LM142" s="46"/>
      <c r="LN142" s="46"/>
      <c r="LO142" s="46"/>
      <c r="LP142" s="46"/>
      <c r="LQ142" s="46"/>
      <c r="LR142" s="46"/>
      <c r="LS142" s="46"/>
      <c r="LT142" s="46"/>
      <c r="LU142" s="46"/>
      <c r="LV142" s="46"/>
      <c r="LW142" s="46"/>
      <c r="LX142" s="46"/>
      <c r="LY142" s="46"/>
      <c r="LZ142" s="46"/>
      <c r="MA142" s="46"/>
      <c r="MB142" s="46"/>
      <c r="MC142" s="46"/>
      <c r="MD142" s="46"/>
      <c r="ME142" s="46"/>
      <c r="MF142" s="46"/>
      <c r="MG142" s="46"/>
      <c r="MH142" s="46"/>
      <c r="MI142" s="46"/>
      <c r="MJ142" s="46"/>
      <c r="MK142" s="46"/>
      <c r="ML142" s="46"/>
      <c r="MM142" s="46"/>
      <c r="MN142" s="46"/>
      <c r="MO142" s="46"/>
      <c r="MP142" s="46"/>
      <c r="MQ142" s="46"/>
      <c r="MR142" s="46"/>
      <c r="MS142" s="46"/>
      <c r="MT142" s="46"/>
      <c r="MU142" s="46"/>
      <c r="MV142" s="46"/>
      <c r="MW142" s="46"/>
      <c r="MX142" s="46"/>
      <c r="MY142" s="46"/>
      <c r="MZ142" s="46"/>
      <c r="NA142" s="46"/>
      <c r="NB142" s="46"/>
      <c r="NC142" s="46"/>
      <c r="ND142" s="46"/>
      <c r="NE142" s="46"/>
      <c r="NF142" s="46"/>
      <c r="NG142" s="46"/>
      <c r="NH142" s="46"/>
      <c r="NI142" s="46"/>
      <c r="NJ142" s="46"/>
      <c r="NK142" s="46"/>
      <c r="NL142" s="46"/>
      <c r="NM142" s="46"/>
      <c r="NN142" s="46"/>
      <c r="NO142" s="46"/>
      <c r="NP142" s="46"/>
      <c r="NQ142" s="46"/>
      <c r="NR142" s="46"/>
      <c r="NS142" s="46"/>
      <c r="NT142" s="46"/>
      <c r="NU142" s="46"/>
      <c r="NV142" s="46"/>
      <c r="NW142" s="46"/>
      <c r="NX142" s="46"/>
      <c r="NY142" s="46"/>
      <c r="NZ142" s="46"/>
      <c r="OA142" s="46"/>
      <c r="OB142" s="46"/>
      <c r="OC142" s="46"/>
      <c r="OD142" s="46"/>
      <c r="OE142" s="46"/>
      <c r="OF142" s="46"/>
      <c r="OG142" s="46"/>
      <c r="OH142" s="46"/>
      <c r="OI142" s="46"/>
      <c r="OJ142" s="46"/>
      <c r="OK142" s="46"/>
      <c r="OL142" s="46"/>
      <c r="OM142" s="46"/>
      <c r="ON142" s="46"/>
      <c r="OO142" s="46"/>
      <c r="OP142" s="46"/>
      <c r="OQ142" s="46"/>
      <c r="OR142" s="46"/>
      <c r="OS142" s="46"/>
      <c r="OT142" s="46"/>
      <c r="OU142" s="46"/>
      <c r="OV142" s="46"/>
      <c r="OW142" s="46"/>
      <c r="OX142" s="46"/>
      <c r="OY142" s="46"/>
      <c r="OZ142" s="46"/>
      <c r="PA142" s="46"/>
      <c r="PB142" s="46"/>
      <c r="PC142" s="46"/>
      <c r="PD142" s="46"/>
      <c r="PE142" s="46"/>
      <c r="PF142" s="46"/>
      <c r="PG142" s="46"/>
      <c r="PH142" s="46"/>
      <c r="PI142" s="46"/>
      <c r="PJ142" s="46"/>
      <c r="PK142" s="46"/>
      <c r="PL142" s="46"/>
      <c r="PM142" s="46"/>
      <c r="PN142" s="46"/>
      <c r="PO142" s="46"/>
      <c r="PP142" s="46"/>
      <c r="PQ142" s="46"/>
      <c r="PR142" s="46"/>
      <c r="PS142" s="46"/>
      <c r="PT142" s="46"/>
      <c r="PU142" s="46"/>
      <c r="PV142" s="46"/>
      <c r="PW142" s="46"/>
      <c r="PX142" s="46"/>
      <c r="PY142" s="46"/>
      <c r="PZ142" s="46"/>
    </row>
    <row r="143" spans="1:442" s="51" customFormat="1" ht="13.5" x14ac:dyDescent="0.25">
      <c r="A143" s="40">
        <v>7782</v>
      </c>
      <c r="B143" s="41" t="s">
        <v>261</v>
      </c>
      <c r="C143" s="49">
        <v>6892.8099999999995</v>
      </c>
      <c r="D143" s="42">
        <v>6.8299999999999998E-6</v>
      </c>
      <c r="E143" s="42">
        <v>7.4399999999999999E-6</v>
      </c>
      <c r="F143" s="43">
        <v>79142</v>
      </c>
      <c r="G143" s="44">
        <v>92558</v>
      </c>
      <c r="H143" s="45">
        <v>68022</v>
      </c>
      <c r="I143" s="43">
        <v>7086</v>
      </c>
      <c r="J143" s="44">
        <v>19533.791315878072</v>
      </c>
      <c r="K143" s="44">
        <v>26619.791315878072</v>
      </c>
      <c r="L143" s="44">
        <v>-2049</v>
      </c>
      <c r="M143" s="45">
        <v>24570.791315878072</v>
      </c>
      <c r="N143" s="43">
        <v>1345</v>
      </c>
      <c r="O143" s="44">
        <v>0</v>
      </c>
      <c r="P143" s="44">
        <v>444</v>
      </c>
      <c r="Q143" s="44">
        <v>0</v>
      </c>
      <c r="R143" s="45">
        <v>1789</v>
      </c>
      <c r="S143" s="43">
        <v>0</v>
      </c>
      <c r="T143" s="44">
        <v>0</v>
      </c>
      <c r="U143" s="44">
        <v>2158</v>
      </c>
      <c r="V143" s="44">
        <v>3669.7108069650008</v>
      </c>
      <c r="W143" s="50">
        <v>5827.7108069650003</v>
      </c>
      <c r="X143" s="43">
        <v>-2506.7108069650008</v>
      </c>
      <c r="Y143" s="44">
        <v>-626</v>
      </c>
      <c r="Z143" s="44">
        <v>-559</v>
      </c>
      <c r="AA143" s="44">
        <v>-347</v>
      </c>
      <c r="AB143" s="44">
        <v>0</v>
      </c>
      <c r="AC143" s="45">
        <v>0</v>
      </c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/>
      <c r="FA143" s="46"/>
      <c r="FB143" s="46"/>
      <c r="FC143" s="46"/>
      <c r="FD143" s="46"/>
      <c r="FE143" s="46"/>
      <c r="FF143" s="46"/>
      <c r="FG143" s="46"/>
      <c r="FH143" s="46"/>
      <c r="FI143" s="46"/>
      <c r="FJ143" s="46"/>
      <c r="FK143" s="46"/>
      <c r="FL143" s="46"/>
      <c r="FM143" s="46"/>
      <c r="FN143" s="46"/>
      <c r="FO143" s="46"/>
      <c r="FP143" s="46"/>
      <c r="FQ143" s="46"/>
      <c r="FR143" s="46"/>
      <c r="FS143" s="46"/>
      <c r="FT143" s="46"/>
      <c r="FU143" s="46"/>
      <c r="FV143" s="46"/>
      <c r="FW143" s="46"/>
      <c r="FX143" s="46"/>
      <c r="FY143" s="46"/>
      <c r="FZ143" s="46"/>
      <c r="GA143" s="46"/>
      <c r="GB143" s="46"/>
      <c r="GC143" s="46"/>
      <c r="GD143" s="46"/>
      <c r="GE143" s="46"/>
      <c r="GF143" s="46"/>
      <c r="GG143" s="46"/>
      <c r="GH143" s="46"/>
      <c r="GI143" s="46"/>
      <c r="GJ143" s="46"/>
      <c r="GK143" s="46"/>
      <c r="GL143" s="46"/>
      <c r="GM143" s="46"/>
      <c r="GN143" s="46"/>
      <c r="GO143" s="46"/>
      <c r="GP143" s="46"/>
      <c r="GQ143" s="46"/>
      <c r="GR143" s="46"/>
      <c r="GS143" s="46"/>
      <c r="GT143" s="46"/>
      <c r="GU143" s="46"/>
      <c r="GV143" s="46"/>
      <c r="GW143" s="46"/>
      <c r="GX143" s="46"/>
      <c r="GY143" s="46"/>
      <c r="GZ143" s="46"/>
      <c r="HA143" s="46"/>
      <c r="HB143" s="46"/>
      <c r="HC143" s="46"/>
      <c r="HD143" s="46"/>
      <c r="HE143" s="46"/>
      <c r="HF143" s="46"/>
      <c r="HG143" s="46"/>
      <c r="HH143" s="46"/>
      <c r="HI143" s="46"/>
      <c r="HJ143" s="46"/>
      <c r="HK143" s="46"/>
      <c r="HL143" s="46"/>
      <c r="HM143" s="46"/>
      <c r="HN143" s="46"/>
      <c r="HO143" s="46"/>
      <c r="HP143" s="46"/>
      <c r="HQ143" s="46"/>
      <c r="HR143" s="46"/>
      <c r="HS143" s="46"/>
      <c r="HT143" s="46"/>
      <c r="HU143" s="46"/>
      <c r="HV143" s="46"/>
      <c r="HW143" s="46"/>
      <c r="HX143" s="46"/>
      <c r="HY143" s="46"/>
      <c r="HZ143" s="46"/>
      <c r="IA143" s="46"/>
      <c r="IB143" s="46"/>
      <c r="IC143" s="46"/>
      <c r="ID143" s="46"/>
      <c r="IE143" s="46"/>
      <c r="IF143" s="46"/>
      <c r="IG143" s="46"/>
      <c r="IH143" s="46"/>
      <c r="II143" s="46"/>
      <c r="IJ143" s="46"/>
      <c r="IK143" s="46"/>
      <c r="IL143" s="46"/>
      <c r="IM143" s="46"/>
      <c r="IN143" s="46"/>
      <c r="IO143" s="46"/>
      <c r="IP143" s="46"/>
      <c r="IQ143" s="46"/>
      <c r="IR143" s="46"/>
      <c r="IS143" s="46"/>
      <c r="IT143" s="46"/>
      <c r="IU143" s="46"/>
      <c r="IV143" s="46"/>
      <c r="IW143" s="46"/>
      <c r="IX143" s="46"/>
      <c r="IY143" s="46"/>
      <c r="IZ143" s="46"/>
      <c r="JA143" s="46"/>
      <c r="JB143" s="46"/>
      <c r="JC143" s="46"/>
      <c r="JD143" s="46"/>
      <c r="JE143" s="46"/>
      <c r="JF143" s="46"/>
      <c r="JG143" s="46"/>
      <c r="JH143" s="46"/>
      <c r="JI143" s="46"/>
      <c r="JJ143" s="46"/>
      <c r="JK143" s="46"/>
      <c r="JL143" s="46"/>
      <c r="JM143" s="46"/>
      <c r="JN143" s="46"/>
      <c r="JO143" s="46"/>
      <c r="JP143" s="46"/>
      <c r="JQ143" s="46"/>
      <c r="JR143" s="46"/>
      <c r="JS143" s="46"/>
      <c r="JT143" s="46"/>
      <c r="JU143" s="46"/>
      <c r="JV143" s="46"/>
      <c r="JW143" s="46"/>
      <c r="JX143" s="46"/>
      <c r="JY143" s="46"/>
      <c r="JZ143" s="46"/>
      <c r="KA143" s="46"/>
      <c r="KB143" s="46"/>
      <c r="KC143" s="46"/>
      <c r="KD143" s="46"/>
      <c r="KE143" s="46"/>
      <c r="KF143" s="46"/>
      <c r="KG143" s="46"/>
      <c r="KH143" s="46"/>
      <c r="KI143" s="46"/>
      <c r="KJ143" s="46"/>
      <c r="KK143" s="46"/>
      <c r="KL143" s="46"/>
      <c r="KM143" s="46"/>
      <c r="KN143" s="46"/>
      <c r="KO143" s="46"/>
      <c r="KP143" s="46"/>
      <c r="KQ143" s="46"/>
      <c r="KR143" s="46"/>
      <c r="KS143" s="46"/>
      <c r="KT143" s="46"/>
      <c r="KU143" s="46"/>
      <c r="KV143" s="46"/>
      <c r="KW143" s="46"/>
      <c r="KX143" s="46"/>
      <c r="KY143" s="46"/>
      <c r="KZ143" s="46"/>
      <c r="LA143" s="46"/>
      <c r="LB143" s="46"/>
      <c r="LC143" s="46"/>
      <c r="LD143" s="46"/>
      <c r="LE143" s="46"/>
      <c r="LF143" s="46"/>
      <c r="LG143" s="46"/>
      <c r="LH143" s="46"/>
      <c r="LI143" s="46"/>
      <c r="LJ143" s="46"/>
      <c r="LK143" s="46"/>
      <c r="LL143" s="46"/>
      <c r="LM143" s="46"/>
      <c r="LN143" s="46"/>
      <c r="LO143" s="46"/>
      <c r="LP143" s="46"/>
      <c r="LQ143" s="46"/>
      <c r="LR143" s="46"/>
      <c r="LS143" s="46"/>
      <c r="LT143" s="46"/>
      <c r="LU143" s="46"/>
      <c r="LV143" s="46"/>
      <c r="LW143" s="46"/>
      <c r="LX143" s="46"/>
      <c r="LY143" s="46"/>
      <c r="LZ143" s="46"/>
      <c r="MA143" s="46"/>
      <c r="MB143" s="46"/>
      <c r="MC143" s="46"/>
      <c r="MD143" s="46"/>
      <c r="ME143" s="46"/>
      <c r="MF143" s="46"/>
      <c r="MG143" s="46"/>
      <c r="MH143" s="46"/>
      <c r="MI143" s="46"/>
      <c r="MJ143" s="46"/>
      <c r="MK143" s="46"/>
      <c r="ML143" s="46"/>
      <c r="MM143" s="46"/>
      <c r="MN143" s="46"/>
      <c r="MO143" s="46"/>
      <c r="MP143" s="46"/>
      <c r="MQ143" s="46"/>
      <c r="MR143" s="46"/>
      <c r="MS143" s="46"/>
      <c r="MT143" s="46"/>
      <c r="MU143" s="46"/>
      <c r="MV143" s="46"/>
      <c r="MW143" s="46"/>
      <c r="MX143" s="46"/>
      <c r="MY143" s="46"/>
      <c r="MZ143" s="46"/>
      <c r="NA143" s="46"/>
      <c r="NB143" s="46"/>
      <c r="NC143" s="46"/>
      <c r="ND143" s="46"/>
      <c r="NE143" s="46"/>
      <c r="NF143" s="46"/>
      <c r="NG143" s="46"/>
      <c r="NH143" s="46"/>
      <c r="NI143" s="46"/>
      <c r="NJ143" s="46"/>
      <c r="NK143" s="46"/>
      <c r="NL143" s="46"/>
      <c r="NM143" s="46"/>
      <c r="NN143" s="46"/>
      <c r="NO143" s="46"/>
      <c r="NP143" s="46"/>
      <c r="NQ143" s="46"/>
      <c r="NR143" s="46"/>
      <c r="NS143" s="46"/>
      <c r="NT143" s="46"/>
      <c r="NU143" s="46"/>
      <c r="NV143" s="46"/>
      <c r="NW143" s="46"/>
      <c r="NX143" s="46"/>
      <c r="NY143" s="46"/>
      <c r="NZ143" s="46"/>
      <c r="OA143" s="46"/>
      <c r="OB143" s="46"/>
      <c r="OC143" s="46"/>
      <c r="OD143" s="46"/>
      <c r="OE143" s="46"/>
      <c r="OF143" s="46"/>
      <c r="OG143" s="46"/>
      <c r="OH143" s="46"/>
      <c r="OI143" s="46"/>
      <c r="OJ143" s="46"/>
      <c r="OK143" s="46"/>
      <c r="OL143" s="46"/>
      <c r="OM143" s="46"/>
      <c r="ON143" s="46"/>
      <c r="OO143" s="46"/>
      <c r="OP143" s="46"/>
      <c r="OQ143" s="46"/>
      <c r="OR143" s="46"/>
      <c r="OS143" s="46"/>
      <c r="OT143" s="46"/>
      <c r="OU143" s="46"/>
      <c r="OV143" s="46"/>
      <c r="OW143" s="46"/>
      <c r="OX143" s="46"/>
      <c r="OY143" s="46"/>
      <c r="OZ143" s="46"/>
      <c r="PA143" s="46"/>
      <c r="PB143" s="46"/>
      <c r="PC143" s="46"/>
      <c r="PD143" s="46"/>
      <c r="PE143" s="46"/>
      <c r="PF143" s="46"/>
      <c r="PG143" s="46"/>
      <c r="PH143" s="46"/>
      <c r="PI143" s="46"/>
      <c r="PJ143" s="46"/>
      <c r="PK143" s="46"/>
      <c r="PL143" s="46"/>
      <c r="PM143" s="46"/>
      <c r="PN143" s="46"/>
      <c r="PO143" s="46"/>
      <c r="PP143" s="46"/>
      <c r="PQ143" s="46"/>
      <c r="PR143" s="46"/>
      <c r="PS143" s="46"/>
      <c r="PT143" s="46"/>
      <c r="PU143" s="46"/>
      <c r="PV143" s="46"/>
      <c r="PW143" s="46"/>
      <c r="PX143" s="46"/>
      <c r="PY143" s="46"/>
      <c r="PZ143" s="46"/>
    </row>
    <row r="144" spans="1:442" s="51" customFormat="1" ht="13.5" x14ac:dyDescent="0.25">
      <c r="A144" s="40">
        <v>7790</v>
      </c>
      <c r="B144" s="41" t="s">
        <v>262</v>
      </c>
      <c r="C144" s="49">
        <v>4444.16</v>
      </c>
      <c r="D144" s="42">
        <v>4.4100000000000001E-6</v>
      </c>
      <c r="E144" s="42">
        <v>4.2300000000000002E-6</v>
      </c>
      <c r="F144" s="43">
        <v>51101</v>
      </c>
      <c r="G144" s="44">
        <v>59763</v>
      </c>
      <c r="H144" s="45">
        <v>43920</v>
      </c>
      <c r="I144" s="43">
        <v>4576</v>
      </c>
      <c r="J144" s="44">
        <v>2072.2506861932065</v>
      </c>
      <c r="K144" s="44">
        <v>6648.250686193207</v>
      </c>
      <c r="L144" s="44">
        <v>-1323</v>
      </c>
      <c r="M144" s="45">
        <v>5325.250686193207</v>
      </c>
      <c r="N144" s="43">
        <v>869</v>
      </c>
      <c r="O144" s="44">
        <v>0</v>
      </c>
      <c r="P144" s="44">
        <v>287</v>
      </c>
      <c r="Q144" s="44">
        <v>1048.3941175449997</v>
      </c>
      <c r="R144" s="45">
        <v>2204.394117545</v>
      </c>
      <c r="S144" s="43">
        <v>0</v>
      </c>
      <c r="T144" s="44">
        <v>0</v>
      </c>
      <c r="U144" s="44">
        <v>1394</v>
      </c>
      <c r="V144" s="44">
        <v>0</v>
      </c>
      <c r="W144" s="50">
        <v>1394</v>
      </c>
      <c r="X144" s="43">
        <v>1799.3941175449997</v>
      </c>
      <c r="Y144" s="44">
        <v>-404</v>
      </c>
      <c r="Z144" s="44">
        <v>-361</v>
      </c>
      <c r="AA144" s="44">
        <v>-224</v>
      </c>
      <c r="AB144" s="44">
        <v>0</v>
      </c>
      <c r="AC144" s="45">
        <v>0</v>
      </c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/>
      <c r="GC144" s="46"/>
      <c r="GD144" s="46"/>
      <c r="GE144" s="46"/>
      <c r="GF144" s="46"/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  <c r="HV144" s="46"/>
      <c r="HW144" s="46"/>
      <c r="HX144" s="46"/>
      <c r="HY144" s="46"/>
      <c r="HZ144" s="46"/>
      <c r="IA144" s="46"/>
      <c r="IB144" s="46"/>
      <c r="IC144" s="46"/>
      <c r="ID144" s="46"/>
      <c r="IE144" s="46"/>
      <c r="IF144" s="46"/>
      <c r="IG144" s="46"/>
      <c r="IH144" s="46"/>
      <c r="II144" s="46"/>
      <c r="IJ144" s="46"/>
      <c r="IK144" s="46"/>
      <c r="IL144" s="46"/>
      <c r="IM144" s="46"/>
      <c r="IN144" s="46"/>
      <c r="IO144" s="46"/>
      <c r="IP144" s="46"/>
      <c r="IQ144" s="46"/>
      <c r="IR144" s="46"/>
      <c r="IS144" s="46"/>
      <c r="IT144" s="46"/>
      <c r="IU144" s="46"/>
      <c r="IV144" s="46"/>
      <c r="IW144" s="46"/>
      <c r="IX144" s="46"/>
      <c r="IY144" s="46"/>
      <c r="IZ144" s="46"/>
      <c r="JA144" s="46"/>
      <c r="JB144" s="46"/>
      <c r="JC144" s="46"/>
      <c r="JD144" s="46"/>
      <c r="JE144" s="46"/>
      <c r="JF144" s="46"/>
      <c r="JG144" s="46"/>
      <c r="JH144" s="46"/>
      <c r="JI144" s="46"/>
      <c r="JJ144" s="46"/>
      <c r="JK144" s="46"/>
      <c r="JL144" s="46"/>
      <c r="JM144" s="46"/>
      <c r="JN144" s="46"/>
      <c r="JO144" s="46"/>
      <c r="JP144" s="46"/>
      <c r="JQ144" s="46"/>
      <c r="JR144" s="46"/>
      <c r="JS144" s="46"/>
      <c r="JT144" s="46"/>
      <c r="JU144" s="46"/>
      <c r="JV144" s="46"/>
      <c r="JW144" s="46"/>
      <c r="JX144" s="46"/>
      <c r="JY144" s="46"/>
      <c r="JZ144" s="46"/>
      <c r="KA144" s="46"/>
      <c r="KB144" s="46"/>
      <c r="KC144" s="46"/>
      <c r="KD144" s="46"/>
      <c r="KE144" s="46"/>
      <c r="KF144" s="46"/>
      <c r="KG144" s="46"/>
      <c r="KH144" s="46"/>
      <c r="KI144" s="46"/>
      <c r="KJ144" s="46"/>
      <c r="KK144" s="46"/>
      <c r="KL144" s="46"/>
      <c r="KM144" s="46"/>
      <c r="KN144" s="46"/>
      <c r="KO144" s="46"/>
      <c r="KP144" s="46"/>
      <c r="KQ144" s="46"/>
      <c r="KR144" s="46"/>
      <c r="KS144" s="46"/>
      <c r="KT144" s="46"/>
      <c r="KU144" s="46"/>
      <c r="KV144" s="46"/>
      <c r="KW144" s="46"/>
      <c r="KX144" s="46"/>
      <c r="KY144" s="46"/>
      <c r="KZ144" s="46"/>
      <c r="LA144" s="46"/>
      <c r="LB144" s="46"/>
      <c r="LC144" s="46"/>
      <c r="LD144" s="46"/>
      <c r="LE144" s="46"/>
      <c r="LF144" s="46"/>
      <c r="LG144" s="46"/>
      <c r="LH144" s="46"/>
      <c r="LI144" s="46"/>
      <c r="LJ144" s="46"/>
      <c r="LK144" s="46"/>
      <c r="LL144" s="46"/>
      <c r="LM144" s="46"/>
      <c r="LN144" s="46"/>
      <c r="LO144" s="46"/>
      <c r="LP144" s="46"/>
      <c r="LQ144" s="46"/>
      <c r="LR144" s="46"/>
      <c r="LS144" s="46"/>
      <c r="LT144" s="46"/>
      <c r="LU144" s="46"/>
      <c r="LV144" s="46"/>
      <c r="LW144" s="46"/>
      <c r="LX144" s="46"/>
      <c r="LY144" s="46"/>
      <c r="LZ144" s="46"/>
      <c r="MA144" s="46"/>
      <c r="MB144" s="46"/>
      <c r="MC144" s="46"/>
      <c r="MD144" s="46"/>
      <c r="ME144" s="46"/>
      <c r="MF144" s="46"/>
      <c r="MG144" s="46"/>
      <c r="MH144" s="46"/>
      <c r="MI144" s="46"/>
      <c r="MJ144" s="46"/>
      <c r="MK144" s="46"/>
      <c r="ML144" s="46"/>
      <c r="MM144" s="46"/>
      <c r="MN144" s="46"/>
      <c r="MO144" s="46"/>
      <c r="MP144" s="46"/>
      <c r="MQ144" s="46"/>
      <c r="MR144" s="46"/>
      <c r="MS144" s="46"/>
      <c r="MT144" s="46"/>
      <c r="MU144" s="46"/>
      <c r="MV144" s="46"/>
      <c r="MW144" s="46"/>
      <c r="MX144" s="46"/>
      <c r="MY144" s="46"/>
      <c r="MZ144" s="46"/>
      <c r="NA144" s="46"/>
      <c r="NB144" s="46"/>
      <c r="NC144" s="46"/>
      <c r="ND144" s="46"/>
      <c r="NE144" s="46"/>
      <c r="NF144" s="46"/>
      <c r="NG144" s="46"/>
      <c r="NH144" s="46"/>
      <c r="NI144" s="46"/>
      <c r="NJ144" s="46"/>
      <c r="NK144" s="46"/>
      <c r="NL144" s="46"/>
      <c r="NM144" s="46"/>
      <c r="NN144" s="46"/>
      <c r="NO144" s="46"/>
      <c r="NP144" s="46"/>
      <c r="NQ144" s="46"/>
      <c r="NR144" s="46"/>
      <c r="NS144" s="46"/>
      <c r="NT144" s="46"/>
      <c r="NU144" s="46"/>
      <c r="NV144" s="46"/>
      <c r="NW144" s="46"/>
      <c r="NX144" s="46"/>
      <c r="NY144" s="46"/>
      <c r="NZ144" s="46"/>
      <c r="OA144" s="46"/>
      <c r="OB144" s="46"/>
      <c r="OC144" s="46"/>
      <c r="OD144" s="46"/>
      <c r="OE144" s="46"/>
      <c r="OF144" s="46"/>
      <c r="OG144" s="46"/>
      <c r="OH144" s="46"/>
      <c r="OI144" s="46"/>
      <c r="OJ144" s="46"/>
      <c r="OK144" s="46"/>
      <c r="OL144" s="46"/>
      <c r="OM144" s="46"/>
      <c r="ON144" s="46"/>
      <c r="OO144" s="46"/>
      <c r="OP144" s="46"/>
      <c r="OQ144" s="46"/>
      <c r="OR144" s="46"/>
      <c r="OS144" s="46"/>
      <c r="OT144" s="46"/>
      <c r="OU144" s="46"/>
      <c r="OV144" s="46"/>
      <c r="OW144" s="46"/>
      <c r="OX144" s="46"/>
      <c r="OY144" s="46"/>
      <c r="OZ144" s="46"/>
      <c r="PA144" s="46"/>
      <c r="PB144" s="46"/>
      <c r="PC144" s="46"/>
      <c r="PD144" s="46"/>
      <c r="PE144" s="46"/>
      <c r="PF144" s="46"/>
      <c r="PG144" s="46"/>
      <c r="PH144" s="46"/>
      <c r="PI144" s="46"/>
      <c r="PJ144" s="46"/>
      <c r="PK144" s="46"/>
      <c r="PL144" s="46"/>
      <c r="PM144" s="46"/>
      <c r="PN144" s="46"/>
      <c r="PO144" s="46"/>
      <c r="PP144" s="46"/>
      <c r="PQ144" s="46"/>
      <c r="PR144" s="46"/>
      <c r="PS144" s="46"/>
      <c r="PT144" s="46"/>
      <c r="PU144" s="46"/>
      <c r="PV144" s="46"/>
      <c r="PW144" s="46"/>
      <c r="PX144" s="46"/>
      <c r="PY144" s="46"/>
      <c r="PZ144" s="46"/>
    </row>
    <row r="145" spans="1:442" s="51" customFormat="1" ht="13.5" x14ac:dyDescent="0.25">
      <c r="A145" s="40">
        <v>7792</v>
      </c>
      <c r="B145" s="41" t="s">
        <v>263</v>
      </c>
      <c r="C145" s="49">
        <v>0</v>
      </c>
      <c r="D145" s="42">
        <v>0</v>
      </c>
      <c r="E145" s="42">
        <v>0</v>
      </c>
      <c r="F145" s="43">
        <v>0</v>
      </c>
      <c r="G145" s="44">
        <v>0</v>
      </c>
      <c r="H145" s="45">
        <v>0</v>
      </c>
      <c r="I145" s="43">
        <v>0</v>
      </c>
      <c r="J145" s="44">
        <v>0</v>
      </c>
      <c r="K145" s="44">
        <v>0</v>
      </c>
      <c r="L145" s="44">
        <v>0</v>
      </c>
      <c r="M145" s="45">
        <v>0</v>
      </c>
      <c r="N145" s="43">
        <v>0</v>
      </c>
      <c r="O145" s="44">
        <v>0</v>
      </c>
      <c r="P145" s="44">
        <v>0</v>
      </c>
      <c r="Q145" s="44">
        <v>0</v>
      </c>
      <c r="R145" s="45">
        <v>0</v>
      </c>
      <c r="S145" s="43">
        <v>0</v>
      </c>
      <c r="T145" s="44">
        <v>0</v>
      </c>
      <c r="U145" s="44">
        <v>0</v>
      </c>
      <c r="V145" s="44">
        <v>0</v>
      </c>
      <c r="W145" s="50">
        <v>0</v>
      </c>
      <c r="X145" s="43">
        <v>0</v>
      </c>
      <c r="Y145" s="44">
        <v>0</v>
      </c>
      <c r="Z145" s="44">
        <v>0</v>
      </c>
      <c r="AA145" s="44">
        <v>0</v>
      </c>
      <c r="AB145" s="44">
        <v>0</v>
      </c>
      <c r="AC145" s="45">
        <v>0</v>
      </c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  <c r="DN145" s="46"/>
      <c r="DO145" s="46"/>
      <c r="DP145" s="46"/>
      <c r="DQ145" s="46"/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46"/>
      <c r="EY145" s="46"/>
      <c r="EZ145" s="46"/>
      <c r="FA145" s="46"/>
      <c r="FB145" s="46"/>
      <c r="FC145" s="46"/>
      <c r="FD145" s="46"/>
      <c r="FE145" s="46"/>
      <c r="FF145" s="46"/>
      <c r="FG145" s="46"/>
      <c r="FH145" s="46"/>
      <c r="FI145" s="46"/>
      <c r="FJ145" s="46"/>
      <c r="FK145" s="46"/>
      <c r="FL145" s="46"/>
      <c r="FM145" s="46"/>
      <c r="FN145" s="46"/>
      <c r="FO145" s="46"/>
      <c r="FP145" s="46"/>
      <c r="FQ145" s="46"/>
      <c r="FR145" s="46"/>
      <c r="FS145" s="46"/>
      <c r="FT145" s="46"/>
      <c r="FU145" s="46"/>
      <c r="FV145" s="46"/>
      <c r="FW145" s="46"/>
      <c r="FX145" s="46"/>
      <c r="FY145" s="46"/>
      <c r="FZ145" s="46"/>
      <c r="GA145" s="46"/>
      <c r="GB145" s="46"/>
      <c r="GC145" s="46"/>
      <c r="GD145" s="46"/>
      <c r="GE145" s="46"/>
      <c r="GF145" s="46"/>
      <c r="GG145" s="46"/>
      <c r="GH145" s="46"/>
      <c r="GI145" s="46"/>
      <c r="GJ145" s="46"/>
      <c r="GK145" s="46"/>
      <c r="GL145" s="46"/>
      <c r="GM145" s="46"/>
      <c r="GN145" s="46"/>
      <c r="GO145" s="46"/>
      <c r="GP145" s="46"/>
      <c r="GQ145" s="46"/>
      <c r="GR145" s="46"/>
      <c r="GS145" s="46"/>
      <c r="GT145" s="46"/>
      <c r="GU145" s="46"/>
      <c r="GV145" s="46"/>
      <c r="GW145" s="46"/>
      <c r="GX145" s="46"/>
      <c r="GY145" s="46"/>
      <c r="GZ145" s="46"/>
      <c r="HA145" s="46"/>
      <c r="HB145" s="46"/>
      <c r="HC145" s="46"/>
      <c r="HD145" s="46"/>
      <c r="HE145" s="46"/>
      <c r="HF145" s="46"/>
      <c r="HG145" s="46"/>
      <c r="HH145" s="46"/>
      <c r="HI145" s="46"/>
      <c r="HJ145" s="46"/>
      <c r="HK145" s="46"/>
      <c r="HL145" s="46"/>
      <c r="HM145" s="46"/>
      <c r="HN145" s="46"/>
      <c r="HO145" s="46"/>
      <c r="HP145" s="46"/>
      <c r="HQ145" s="46"/>
      <c r="HR145" s="46"/>
      <c r="HS145" s="46"/>
      <c r="HT145" s="46"/>
      <c r="HU145" s="46"/>
      <c r="HV145" s="46"/>
      <c r="HW145" s="46"/>
      <c r="HX145" s="46"/>
      <c r="HY145" s="46"/>
      <c r="HZ145" s="46"/>
      <c r="IA145" s="46"/>
      <c r="IB145" s="46"/>
      <c r="IC145" s="46"/>
      <c r="ID145" s="46"/>
      <c r="IE145" s="46"/>
      <c r="IF145" s="46"/>
      <c r="IG145" s="46"/>
      <c r="IH145" s="46"/>
      <c r="II145" s="46"/>
      <c r="IJ145" s="46"/>
      <c r="IK145" s="46"/>
      <c r="IL145" s="46"/>
      <c r="IM145" s="46"/>
      <c r="IN145" s="46"/>
      <c r="IO145" s="46"/>
      <c r="IP145" s="46"/>
      <c r="IQ145" s="46"/>
      <c r="IR145" s="46"/>
      <c r="IS145" s="46"/>
      <c r="IT145" s="46"/>
      <c r="IU145" s="46"/>
      <c r="IV145" s="46"/>
      <c r="IW145" s="46"/>
      <c r="IX145" s="46"/>
      <c r="IY145" s="46"/>
      <c r="IZ145" s="46"/>
      <c r="JA145" s="46"/>
      <c r="JB145" s="46"/>
      <c r="JC145" s="46"/>
      <c r="JD145" s="46"/>
      <c r="JE145" s="46"/>
      <c r="JF145" s="46"/>
      <c r="JG145" s="46"/>
      <c r="JH145" s="46"/>
      <c r="JI145" s="46"/>
      <c r="JJ145" s="46"/>
      <c r="JK145" s="46"/>
      <c r="JL145" s="46"/>
      <c r="JM145" s="46"/>
      <c r="JN145" s="46"/>
      <c r="JO145" s="46"/>
      <c r="JP145" s="46"/>
      <c r="JQ145" s="46"/>
      <c r="JR145" s="46"/>
      <c r="JS145" s="46"/>
      <c r="JT145" s="46"/>
      <c r="JU145" s="46"/>
      <c r="JV145" s="46"/>
      <c r="JW145" s="46"/>
      <c r="JX145" s="46"/>
      <c r="JY145" s="46"/>
      <c r="JZ145" s="46"/>
      <c r="KA145" s="46"/>
      <c r="KB145" s="46"/>
      <c r="KC145" s="46"/>
      <c r="KD145" s="46"/>
      <c r="KE145" s="46"/>
      <c r="KF145" s="46"/>
      <c r="KG145" s="46"/>
      <c r="KH145" s="46"/>
      <c r="KI145" s="46"/>
      <c r="KJ145" s="46"/>
      <c r="KK145" s="46"/>
      <c r="KL145" s="46"/>
      <c r="KM145" s="46"/>
      <c r="KN145" s="46"/>
      <c r="KO145" s="46"/>
      <c r="KP145" s="46"/>
      <c r="KQ145" s="46"/>
      <c r="KR145" s="46"/>
      <c r="KS145" s="46"/>
      <c r="KT145" s="46"/>
      <c r="KU145" s="46"/>
      <c r="KV145" s="46"/>
      <c r="KW145" s="46"/>
      <c r="KX145" s="46"/>
      <c r="KY145" s="46"/>
      <c r="KZ145" s="46"/>
      <c r="LA145" s="46"/>
      <c r="LB145" s="46"/>
      <c r="LC145" s="46"/>
      <c r="LD145" s="46"/>
      <c r="LE145" s="46"/>
      <c r="LF145" s="46"/>
      <c r="LG145" s="46"/>
      <c r="LH145" s="46"/>
      <c r="LI145" s="46"/>
      <c r="LJ145" s="46"/>
      <c r="LK145" s="46"/>
      <c r="LL145" s="46"/>
      <c r="LM145" s="46"/>
      <c r="LN145" s="46"/>
      <c r="LO145" s="46"/>
      <c r="LP145" s="46"/>
      <c r="LQ145" s="46"/>
      <c r="LR145" s="46"/>
      <c r="LS145" s="46"/>
      <c r="LT145" s="46"/>
      <c r="LU145" s="46"/>
      <c r="LV145" s="46"/>
      <c r="LW145" s="46"/>
      <c r="LX145" s="46"/>
      <c r="LY145" s="46"/>
      <c r="LZ145" s="46"/>
      <c r="MA145" s="46"/>
      <c r="MB145" s="46"/>
      <c r="MC145" s="46"/>
      <c r="MD145" s="46"/>
      <c r="ME145" s="46"/>
      <c r="MF145" s="46"/>
      <c r="MG145" s="46"/>
      <c r="MH145" s="46"/>
      <c r="MI145" s="46"/>
      <c r="MJ145" s="46"/>
      <c r="MK145" s="46"/>
      <c r="ML145" s="46"/>
      <c r="MM145" s="46"/>
      <c r="MN145" s="46"/>
      <c r="MO145" s="46"/>
      <c r="MP145" s="46"/>
      <c r="MQ145" s="46"/>
      <c r="MR145" s="46"/>
      <c r="MS145" s="46"/>
      <c r="MT145" s="46"/>
      <c r="MU145" s="46"/>
      <c r="MV145" s="46"/>
      <c r="MW145" s="46"/>
      <c r="MX145" s="46"/>
      <c r="MY145" s="46"/>
      <c r="MZ145" s="46"/>
      <c r="NA145" s="46"/>
      <c r="NB145" s="46"/>
      <c r="NC145" s="46"/>
      <c r="ND145" s="46"/>
      <c r="NE145" s="46"/>
      <c r="NF145" s="46"/>
      <c r="NG145" s="46"/>
      <c r="NH145" s="46"/>
      <c r="NI145" s="46"/>
      <c r="NJ145" s="46"/>
      <c r="NK145" s="46"/>
      <c r="NL145" s="46"/>
      <c r="NM145" s="46"/>
      <c r="NN145" s="46"/>
      <c r="NO145" s="46"/>
      <c r="NP145" s="46"/>
      <c r="NQ145" s="46"/>
      <c r="NR145" s="46"/>
      <c r="NS145" s="46"/>
      <c r="NT145" s="46"/>
      <c r="NU145" s="46"/>
      <c r="NV145" s="46"/>
      <c r="NW145" s="46"/>
      <c r="NX145" s="46"/>
      <c r="NY145" s="46"/>
      <c r="NZ145" s="46"/>
      <c r="OA145" s="46"/>
      <c r="OB145" s="46"/>
      <c r="OC145" s="46"/>
      <c r="OD145" s="46"/>
      <c r="OE145" s="46"/>
      <c r="OF145" s="46"/>
      <c r="OG145" s="46"/>
      <c r="OH145" s="46"/>
      <c r="OI145" s="46"/>
      <c r="OJ145" s="46"/>
      <c r="OK145" s="46"/>
      <c r="OL145" s="46"/>
      <c r="OM145" s="46"/>
      <c r="ON145" s="46"/>
      <c r="OO145" s="46"/>
      <c r="OP145" s="46"/>
      <c r="OQ145" s="46"/>
      <c r="OR145" s="46"/>
      <c r="OS145" s="46"/>
      <c r="OT145" s="46"/>
      <c r="OU145" s="46"/>
      <c r="OV145" s="46"/>
      <c r="OW145" s="46"/>
      <c r="OX145" s="46"/>
      <c r="OY145" s="46"/>
      <c r="OZ145" s="46"/>
      <c r="PA145" s="46"/>
      <c r="PB145" s="46"/>
      <c r="PC145" s="46"/>
      <c r="PD145" s="46"/>
      <c r="PE145" s="46"/>
      <c r="PF145" s="46"/>
      <c r="PG145" s="46"/>
      <c r="PH145" s="46"/>
      <c r="PI145" s="46"/>
      <c r="PJ145" s="46"/>
      <c r="PK145" s="46"/>
      <c r="PL145" s="46"/>
      <c r="PM145" s="46"/>
      <c r="PN145" s="46"/>
      <c r="PO145" s="46"/>
      <c r="PP145" s="46"/>
      <c r="PQ145" s="46"/>
      <c r="PR145" s="46"/>
      <c r="PS145" s="46"/>
      <c r="PT145" s="46"/>
      <c r="PU145" s="46"/>
      <c r="PV145" s="46"/>
      <c r="PW145" s="46"/>
      <c r="PX145" s="46"/>
      <c r="PY145" s="46"/>
      <c r="PZ145" s="46"/>
    </row>
    <row r="146" spans="1:442" s="51" customFormat="1" ht="13.5" x14ac:dyDescent="0.25">
      <c r="A146" s="40">
        <v>7793</v>
      </c>
      <c r="B146" s="41" t="s">
        <v>264</v>
      </c>
      <c r="C146" s="49">
        <v>6752.95</v>
      </c>
      <c r="D146" s="42">
        <v>6.7000000000000002E-6</v>
      </c>
      <c r="E146" s="42">
        <v>6.8299999999999998E-6</v>
      </c>
      <c r="F146" s="43">
        <v>77636</v>
      </c>
      <c r="G146" s="44">
        <v>90797</v>
      </c>
      <c r="H146" s="45">
        <v>66727</v>
      </c>
      <c r="I146" s="43">
        <v>6952</v>
      </c>
      <c r="J146" s="44">
        <v>9102.798209519231</v>
      </c>
      <c r="K146" s="44">
        <v>16054.798209519231</v>
      </c>
      <c r="L146" s="44">
        <v>-2010</v>
      </c>
      <c r="M146" s="45">
        <v>14044.798209519231</v>
      </c>
      <c r="N146" s="43">
        <v>1320</v>
      </c>
      <c r="O146" s="44">
        <v>0</v>
      </c>
      <c r="P146" s="44">
        <v>436</v>
      </c>
      <c r="Q146" s="44">
        <v>0</v>
      </c>
      <c r="R146" s="45">
        <v>1756</v>
      </c>
      <c r="S146" s="43">
        <v>0</v>
      </c>
      <c r="T146" s="44">
        <v>0</v>
      </c>
      <c r="U146" s="44">
        <v>2117</v>
      </c>
      <c r="V146" s="44">
        <v>811.92743956999777</v>
      </c>
      <c r="W146" s="50">
        <v>2928.9274395699977</v>
      </c>
      <c r="X146" s="43">
        <v>329.07256043000223</v>
      </c>
      <c r="Y146" s="44">
        <v>-614</v>
      </c>
      <c r="Z146" s="44">
        <v>-548</v>
      </c>
      <c r="AA146" s="44">
        <v>-340</v>
      </c>
      <c r="AB146" s="44">
        <v>0</v>
      </c>
      <c r="AC146" s="45">
        <v>0</v>
      </c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/>
      <c r="FA146" s="46"/>
      <c r="FB146" s="46"/>
      <c r="FC146" s="46"/>
      <c r="FD146" s="46"/>
      <c r="FE146" s="46"/>
      <c r="FF146" s="46"/>
      <c r="FG146" s="46"/>
      <c r="FH146" s="46"/>
      <c r="FI146" s="46"/>
      <c r="FJ146" s="46"/>
      <c r="FK146" s="46"/>
      <c r="FL146" s="46"/>
      <c r="FM146" s="46"/>
      <c r="FN146" s="46"/>
      <c r="FO146" s="46"/>
      <c r="FP146" s="46"/>
      <c r="FQ146" s="46"/>
      <c r="FR146" s="46"/>
      <c r="FS146" s="46"/>
      <c r="FT146" s="46"/>
      <c r="FU146" s="46"/>
      <c r="FV146" s="46"/>
      <c r="FW146" s="46"/>
      <c r="FX146" s="46"/>
      <c r="FY146" s="46"/>
      <c r="FZ146" s="46"/>
      <c r="GA146" s="46"/>
      <c r="GB146" s="46"/>
      <c r="GC146" s="46"/>
      <c r="GD146" s="46"/>
      <c r="GE146" s="46"/>
      <c r="GF146" s="46"/>
      <c r="GG146" s="46"/>
      <c r="GH146" s="46"/>
      <c r="GI146" s="46"/>
      <c r="GJ146" s="46"/>
      <c r="GK146" s="46"/>
      <c r="GL146" s="46"/>
      <c r="GM146" s="46"/>
      <c r="GN146" s="46"/>
      <c r="GO146" s="46"/>
      <c r="GP146" s="46"/>
      <c r="GQ146" s="46"/>
      <c r="GR146" s="46"/>
      <c r="GS146" s="46"/>
      <c r="GT146" s="46"/>
      <c r="GU146" s="46"/>
      <c r="GV146" s="46"/>
      <c r="GW146" s="46"/>
      <c r="GX146" s="46"/>
      <c r="GY146" s="46"/>
      <c r="GZ146" s="46"/>
      <c r="HA146" s="46"/>
      <c r="HB146" s="46"/>
      <c r="HC146" s="46"/>
      <c r="HD146" s="46"/>
      <c r="HE146" s="46"/>
      <c r="HF146" s="46"/>
      <c r="HG146" s="46"/>
      <c r="HH146" s="46"/>
      <c r="HI146" s="46"/>
      <c r="HJ146" s="46"/>
      <c r="HK146" s="46"/>
      <c r="HL146" s="46"/>
      <c r="HM146" s="46"/>
      <c r="HN146" s="46"/>
      <c r="HO146" s="46"/>
      <c r="HP146" s="46"/>
      <c r="HQ146" s="46"/>
      <c r="HR146" s="46"/>
      <c r="HS146" s="46"/>
      <c r="HT146" s="46"/>
      <c r="HU146" s="46"/>
      <c r="HV146" s="46"/>
      <c r="HW146" s="46"/>
      <c r="HX146" s="46"/>
      <c r="HY146" s="46"/>
      <c r="HZ146" s="46"/>
      <c r="IA146" s="46"/>
      <c r="IB146" s="46"/>
      <c r="IC146" s="46"/>
      <c r="ID146" s="46"/>
      <c r="IE146" s="46"/>
      <c r="IF146" s="46"/>
      <c r="IG146" s="46"/>
      <c r="IH146" s="46"/>
      <c r="II146" s="46"/>
      <c r="IJ146" s="46"/>
      <c r="IK146" s="46"/>
      <c r="IL146" s="46"/>
      <c r="IM146" s="46"/>
      <c r="IN146" s="46"/>
      <c r="IO146" s="46"/>
      <c r="IP146" s="46"/>
      <c r="IQ146" s="46"/>
      <c r="IR146" s="46"/>
      <c r="IS146" s="46"/>
      <c r="IT146" s="46"/>
      <c r="IU146" s="46"/>
      <c r="IV146" s="46"/>
      <c r="IW146" s="46"/>
      <c r="IX146" s="46"/>
      <c r="IY146" s="46"/>
      <c r="IZ146" s="46"/>
      <c r="JA146" s="46"/>
      <c r="JB146" s="46"/>
      <c r="JC146" s="46"/>
      <c r="JD146" s="46"/>
      <c r="JE146" s="46"/>
      <c r="JF146" s="46"/>
      <c r="JG146" s="46"/>
      <c r="JH146" s="46"/>
      <c r="JI146" s="46"/>
      <c r="JJ146" s="46"/>
      <c r="JK146" s="46"/>
      <c r="JL146" s="46"/>
      <c r="JM146" s="46"/>
      <c r="JN146" s="46"/>
      <c r="JO146" s="46"/>
      <c r="JP146" s="46"/>
      <c r="JQ146" s="46"/>
      <c r="JR146" s="46"/>
      <c r="JS146" s="46"/>
      <c r="JT146" s="46"/>
      <c r="JU146" s="46"/>
      <c r="JV146" s="46"/>
      <c r="JW146" s="46"/>
      <c r="JX146" s="46"/>
      <c r="JY146" s="46"/>
      <c r="JZ146" s="46"/>
      <c r="KA146" s="46"/>
      <c r="KB146" s="46"/>
      <c r="KC146" s="46"/>
      <c r="KD146" s="46"/>
      <c r="KE146" s="46"/>
      <c r="KF146" s="46"/>
      <c r="KG146" s="46"/>
      <c r="KH146" s="46"/>
      <c r="KI146" s="46"/>
      <c r="KJ146" s="46"/>
      <c r="KK146" s="46"/>
      <c r="KL146" s="46"/>
      <c r="KM146" s="46"/>
      <c r="KN146" s="46"/>
      <c r="KO146" s="46"/>
      <c r="KP146" s="46"/>
      <c r="KQ146" s="46"/>
      <c r="KR146" s="46"/>
      <c r="KS146" s="46"/>
      <c r="KT146" s="46"/>
      <c r="KU146" s="46"/>
      <c r="KV146" s="46"/>
      <c r="KW146" s="46"/>
      <c r="KX146" s="46"/>
      <c r="KY146" s="46"/>
      <c r="KZ146" s="46"/>
      <c r="LA146" s="46"/>
      <c r="LB146" s="46"/>
      <c r="LC146" s="46"/>
      <c r="LD146" s="46"/>
      <c r="LE146" s="46"/>
      <c r="LF146" s="46"/>
      <c r="LG146" s="46"/>
      <c r="LH146" s="46"/>
      <c r="LI146" s="46"/>
      <c r="LJ146" s="46"/>
      <c r="LK146" s="46"/>
      <c r="LL146" s="46"/>
      <c r="LM146" s="46"/>
      <c r="LN146" s="46"/>
      <c r="LO146" s="46"/>
      <c r="LP146" s="46"/>
      <c r="LQ146" s="46"/>
      <c r="LR146" s="46"/>
      <c r="LS146" s="46"/>
      <c r="LT146" s="46"/>
      <c r="LU146" s="46"/>
      <c r="LV146" s="46"/>
      <c r="LW146" s="46"/>
      <c r="LX146" s="46"/>
      <c r="LY146" s="46"/>
      <c r="LZ146" s="46"/>
      <c r="MA146" s="46"/>
      <c r="MB146" s="46"/>
      <c r="MC146" s="46"/>
      <c r="MD146" s="46"/>
      <c r="ME146" s="46"/>
      <c r="MF146" s="46"/>
      <c r="MG146" s="46"/>
      <c r="MH146" s="46"/>
      <c r="MI146" s="46"/>
      <c r="MJ146" s="46"/>
      <c r="MK146" s="46"/>
      <c r="ML146" s="46"/>
      <c r="MM146" s="46"/>
      <c r="MN146" s="46"/>
      <c r="MO146" s="46"/>
      <c r="MP146" s="46"/>
      <c r="MQ146" s="46"/>
      <c r="MR146" s="46"/>
      <c r="MS146" s="46"/>
      <c r="MT146" s="46"/>
      <c r="MU146" s="46"/>
      <c r="MV146" s="46"/>
      <c r="MW146" s="46"/>
      <c r="MX146" s="46"/>
      <c r="MY146" s="46"/>
      <c r="MZ146" s="46"/>
      <c r="NA146" s="46"/>
      <c r="NB146" s="46"/>
      <c r="NC146" s="46"/>
      <c r="ND146" s="46"/>
      <c r="NE146" s="46"/>
      <c r="NF146" s="46"/>
      <c r="NG146" s="46"/>
      <c r="NH146" s="46"/>
      <c r="NI146" s="46"/>
      <c r="NJ146" s="46"/>
      <c r="NK146" s="46"/>
      <c r="NL146" s="46"/>
      <c r="NM146" s="46"/>
      <c r="NN146" s="46"/>
      <c r="NO146" s="46"/>
      <c r="NP146" s="46"/>
      <c r="NQ146" s="46"/>
      <c r="NR146" s="46"/>
      <c r="NS146" s="46"/>
      <c r="NT146" s="46"/>
      <c r="NU146" s="46"/>
      <c r="NV146" s="46"/>
      <c r="NW146" s="46"/>
      <c r="NX146" s="46"/>
      <c r="NY146" s="46"/>
      <c r="NZ146" s="46"/>
      <c r="OA146" s="46"/>
      <c r="OB146" s="46"/>
      <c r="OC146" s="46"/>
      <c r="OD146" s="46"/>
      <c r="OE146" s="46"/>
      <c r="OF146" s="46"/>
      <c r="OG146" s="46"/>
      <c r="OH146" s="46"/>
      <c r="OI146" s="46"/>
      <c r="OJ146" s="46"/>
      <c r="OK146" s="46"/>
      <c r="OL146" s="46"/>
      <c r="OM146" s="46"/>
      <c r="ON146" s="46"/>
      <c r="OO146" s="46"/>
      <c r="OP146" s="46"/>
      <c r="OQ146" s="46"/>
      <c r="OR146" s="46"/>
      <c r="OS146" s="46"/>
      <c r="OT146" s="46"/>
      <c r="OU146" s="46"/>
      <c r="OV146" s="46"/>
      <c r="OW146" s="46"/>
      <c r="OX146" s="46"/>
      <c r="OY146" s="46"/>
      <c r="OZ146" s="46"/>
      <c r="PA146" s="46"/>
      <c r="PB146" s="46"/>
      <c r="PC146" s="46"/>
      <c r="PD146" s="46"/>
      <c r="PE146" s="46"/>
      <c r="PF146" s="46"/>
      <c r="PG146" s="46"/>
      <c r="PH146" s="46"/>
      <c r="PI146" s="46"/>
      <c r="PJ146" s="46"/>
      <c r="PK146" s="46"/>
      <c r="PL146" s="46"/>
      <c r="PM146" s="46"/>
      <c r="PN146" s="46"/>
      <c r="PO146" s="46"/>
      <c r="PP146" s="46"/>
      <c r="PQ146" s="46"/>
      <c r="PR146" s="46"/>
      <c r="PS146" s="46"/>
      <c r="PT146" s="46"/>
      <c r="PU146" s="46"/>
      <c r="PV146" s="46"/>
      <c r="PW146" s="46"/>
      <c r="PX146" s="46"/>
      <c r="PY146" s="46"/>
      <c r="PZ146" s="46"/>
    </row>
    <row r="147" spans="1:442" s="51" customFormat="1" ht="13.5" x14ac:dyDescent="0.25">
      <c r="A147" s="40">
        <v>7794</v>
      </c>
      <c r="B147" s="41" t="s">
        <v>265</v>
      </c>
      <c r="C147" s="49">
        <v>3341.57</v>
      </c>
      <c r="D147" s="42">
        <v>3.3100000000000001E-6</v>
      </c>
      <c r="E147" s="42">
        <v>2.34E-6</v>
      </c>
      <c r="F147" s="43">
        <v>38354</v>
      </c>
      <c r="G147" s="44">
        <v>44856</v>
      </c>
      <c r="H147" s="45">
        <v>32965</v>
      </c>
      <c r="I147" s="43">
        <v>3434</v>
      </c>
      <c r="J147" s="44">
        <v>-1717.5619168111534</v>
      </c>
      <c r="K147" s="44">
        <v>1716.4380831888466</v>
      </c>
      <c r="L147" s="44">
        <v>-993</v>
      </c>
      <c r="M147" s="45">
        <v>723.43808318884658</v>
      </c>
      <c r="N147" s="43">
        <v>652</v>
      </c>
      <c r="O147" s="44">
        <v>0</v>
      </c>
      <c r="P147" s="44">
        <v>215</v>
      </c>
      <c r="Q147" s="44">
        <v>5767.034849355</v>
      </c>
      <c r="R147" s="45">
        <v>6634.034849355</v>
      </c>
      <c r="S147" s="43">
        <v>0</v>
      </c>
      <c r="T147" s="44">
        <v>0</v>
      </c>
      <c r="U147" s="44">
        <v>1046</v>
      </c>
      <c r="V147" s="44">
        <v>0</v>
      </c>
      <c r="W147" s="50">
        <v>1046</v>
      </c>
      <c r="X147" s="43">
        <v>6331.034849355</v>
      </c>
      <c r="Y147" s="44">
        <v>-304</v>
      </c>
      <c r="Z147" s="44">
        <v>-271</v>
      </c>
      <c r="AA147" s="44">
        <v>-168</v>
      </c>
      <c r="AB147" s="44">
        <v>0</v>
      </c>
      <c r="AC147" s="45">
        <v>0</v>
      </c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/>
      <c r="FA147" s="46"/>
      <c r="FB147" s="46"/>
      <c r="FC147" s="46"/>
      <c r="FD147" s="46"/>
      <c r="FE147" s="46"/>
      <c r="FF147" s="46"/>
      <c r="FG147" s="46"/>
      <c r="FH147" s="46"/>
      <c r="FI147" s="46"/>
      <c r="FJ147" s="46"/>
      <c r="FK147" s="46"/>
      <c r="FL147" s="46"/>
      <c r="FM147" s="46"/>
      <c r="FN147" s="46"/>
      <c r="FO147" s="46"/>
      <c r="FP147" s="46"/>
      <c r="FQ147" s="46"/>
      <c r="FR147" s="46"/>
      <c r="FS147" s="46"/>
      <c r="FT147" s="46"/>
      <c r="FU147" s="46"/>
      <c r="FV147" s="46"/>
      <c r="FW147" s="46"/>
      <c r="FX147" s="46"/>
      <c r="FY147" s="46"/>
      <c r="FZ147" s="46"/>
      <c r="GA147" s="46"/>
      <c r="GB147" s="46"/>
      <c r="GC147" s="46"/>
      <c r="GD147" s="46"/>
      <c r="GE147" s="46"/>
      <c r="GF147" s="46"/>
      <c r="GG147" s="46"/>
      <c r="GH147" s="46"/>
      <c r="GI147" s="46"/>
      <c r="GJ147" s="46"/>
      <c r="GK147" s="46"/>
      <c r="GL147" s="46"/>
      <c r="GM147" s="46"/>
      <c r="GN147" s="46"/>
      <c r="GO147" s="46"/>
      <c r="GP147" s="46"/>
      <c r="GQ147" s="46"/>
      <c r="GR147" s="46"/>
      <c r="GS147" s="46"/>
      <c r="GT147" s="46"/>
      <c r="GU147" s="46"/>
      <c r="GV147" s="46"/>
      <c r="GW147" s="46"/>
      <c r="GX147" s="46"/>
      <c r="GY147" s="46"/>
      <c r="GZ147" s="46"/>
      <c r="HA147" s="46"/>
      <c r="HB147" s="46"/>
      <c r="HC147" s="46"/>
      <c r="HD147" s="46"/>
      <c r="HE147" s="46"/>
      <c r="HF147" s="46"/>
      <c r="HG147" s="46"/>
      <c r="HH147" s="46"/>
      <c r="HI147" s="46"/>
      <c r="HJ147" s="46"/>
      <c r="HK147" s="46"/>
      <c r="HL147" s="46"/>
      <c r="HM147" s="46"/>
      <c r="HN147" s="46"/>
      <c r="HO147" s="46"/>
      <c r="HP147" s="46"/>
      <c r="HQ147" s="46"/>
      <c r="HR147" s="46"/>
      <c r="HS147" s="46"/>
      <c r="HT147" s="46"/>
      <c r="HU147" s="46"/>
      <c r="HV147" s="46"/>
      <c r="HW147" s="46"/>
      <c r="HX147" s="46"/>
      <c r="HY147" s="46"/>
      <c r="HZ147" s="46"/>
      <c r="IA147" s="46"/>
      <c r="IB147" s="46"/>
      <c r="IC147" s="46"/>
      <c r="ID147" s="46"/>
      <c r="IE147" s="46"/>
      <c r="IF147" s="46"/>
      <c r="IG147" s="46"/>
      <c r="IH147" s="46"/>
      <c r="II147" s="46"/>
      <c r="IJ147" s="46"/>
      <c r="IK147" s="46"/>
      <c r="IL147" s="46"/>
      <c r="IM147" s="46"/>
      <c r="IN147" s="46"/>
      <c r="IO147" s="46"/>
      <c r="IP147" s="46"/>
      <c r="IQ147" s="46"/>
      <c r="IR147" s="46"/>
      <c r="IS147" s="46"/>
      <c r="IT147" s="46"/>
      <c r="IU147" s="46"/>
      <c r="IV147" s="46"/>
      <c r="IW147" s="46"/>
      <c r="IX147" s="46"/>
      <c r="IY147" s="46"/>
      <c r="IZ147" s="46"/>
      <c r="JA147" s="46"/>
      <c r="JB147" s="46"/>
      <c r="JC147" s="46"/>
      <c r="JD147" s="46"/>
      <c r="JE147" s="46"/>
      <c r="JF147" s="46"/>
      <c r="JG147" s="46"/>
      <c r="JH147" s="46"/>
      <c r="JI147" s="46"/>
      <c r="JJ147" s="46"/>
      <c r="JK147" s="46"/>
      <c r="JL147" s="46"/>
      <c r="JM147" s="46"/>
      <c r="JN147" s="46"/>
      <c r="JO147" s="46"/>
      <c r="JP147" s="46"/>
      <c r="JQ147" s="46"/>
      <c r="JR147" s="46"/>
      <c r="JS147" s="46"/>
      <c r="JT147" s="46"/>
      <c r="JU147" s="46"/>
      <c r="JV147" s="46"/>
      <c r="JW147" s="46"/>
      <c r="JX147" s="46"/>
      <c r="JY147" s="46"/>
      <c r="JZ147" s="46"/>
      <c r="KA147" s="46"/>
      <c r="KB147" s="46"/>
      <c r="KC147" s="46"/>
      <c r="KD147" s="46"/>
      <c r="KE147" s="46"/>
      <c r="KF147" s="46"/>
      <c r="KG147" s="46"/>
      <c r="KH147" s="46"/>
      <c r="KI147" s="46"/>
      <c r="KJ147" s="46"/>
      <c r="KK147" s="46"/>
      <c r="KL147" s="46"/>
      <c r="KM147" s="46"/>
      <c r="KN147" s="46"/>
      <c r="KO147" s="46"/>
      <c r="KP147" s="46"/>
      <c r="KQ147" s="46"/>
      <c r="KR147" s="46"/>
      <c r="KS147" s="46"/>
      <c r="KT147" s="46"/>
      <c r="KU147" s="46"/>
      <c r="KV147" s="46"/>
      <c r="KW147" s="46"/>
      <c r="KX147" s="46"/>
      <c r="KY147" s="46"/>
      <c r="KZ147" s="46"/>
      <c r="LA147" s="46"/>
      <c r="LB147" s="46"/>
      <c r="LC147" s="46"/>
      <c r="LD147" s="46"/>
      <c r="LE147" s="46"/>
      <c r="LF147" s="46"/>
      <c r="LG147" s="46"/>
      <c r="LH147" s="46"/>
      <c r="LI147" s="46"/>
      <c r="LJ147" s="46"/>
      <c r="LK147" s="46"/>
      <c r="LL147" s="46"/>
      <c r="LM147" s="46"/>
      <c r="LN147" s="46"/>
      <c r="LO147" s="46"/>
      <c r="LP147" s="46"/>
      <c r="LQ147" s="46"/>
      <c r="LR147" s="46"/>
      <c r="LS147" s="46"/>
      <c r="LT147" s="46"/>
      <c r="LU147" s="46"/>
      <c r="LV147" s="46"/>
      <c r="LW147" s="46"/>
      <c r="LX147" s="46"/>
      <c r="LY147" s="46"/>
      <c r="LZ147" s="46"/>
      <c r="MA147" s="46"/>
      <c r="MB147" s="46"/>
      <c r="MC147" s="46"/>
      <c r="MD147" s="46"/>
      <c r="ME147" s="46"/>
      <c r="MF147" s="46"/>
      <c r="MG147" s="46"/>
      <c r="MH147" s="46"/>
      <c r="MI147" s="46"/>
      <c r="MJ147" s="46"/>
      <c r="MK147" s="46"/>
      <c r="ML147" s="46"/>
      <c r="MM147" s="46"/>
      <c r="MN147" s="46"/>
      <c r="MO147" s="46"/>
      <c r="MP147" s="46"/>
      <c r="MQ147" s="46"/>
      <c r="MR147" s="46"/>
      <c r="MS147" s="46"/>
      <c r="MT147" s="46"/>
      <c r="MU147" s="46"/>
      <c r="MV147" s="46"/>
      <c r="MW147" s="46"/>
      <c r="MX147" s="46"/>
      <c r="MY147" s="46"/>
      <c r="MZ147" s="46"/>
      <c r="NA147" s="46"/>
      <c r="NB147" s="46"/>
      <c r="NC147" s="46"/>
      <c r="ND147" s="46"/>
      <c r="NE147" s="46"/>
      <c r="NF147" s="46"/>
      <c r="NG147" s="46"/>
      <c r="NH147" s="46"/>
      <c r="NI147" s="46"/>
      <c r="NJ147" s="46"/>
      <c r="NK147" s="46"/>
      <c r="NL147" s="46"/>
      <c r="NM147" s="46"/>
      <c r="NN147" s="46"/>
      <c r="NO147" s="46"/>
      <c r="NP147" s="46"/>
      <c r="NQ147" s="46"/>
      <c r="NR147" s="46"/>
      <c r="NS147" s="46"/>
      <c r="NT147" s="46"/>
      <c r="NU147" s="46"/>
      <c r="NV147" s="46"/>
      <c r="NW147" s="46"/>
      <c r="NX147" s="46"/>
      <c r="NY147" s="46"/>
      <c r="NZ147" s="46"/>
      <c r="OA147" s="46"/>
      <c r="OB147" s="46"/>
      <c r="OC147" s="46"/>
      <c r="OD147" s="46"/>
      <c r="OE147" s="46"/>
      <c r="OF147" s="46"/>
      <c r="OG147" s="46"/>
      <c r="OH147" s="46"/>
      <c r="OI147" s="46"/>
      <c r="OJ147" s="46"/>
      <c r="OK147" s="46"/>
      <c r="OL147" s="46"/>
      <c r="OM147" s="46"/>
      <c r="ON147" s="46"/>
      <c r="OO147" s="46"/>
      <c r="OP147" s="46"/>
      <c r="OQ147" s="46"/>
      <c r="OR147" s="46"/>
      <c r="OS147" s="46"/>
      <c r="OT147" s="46"/>
      <c r="OU147" s="46"/>
      <c r="OV147" s="46"/>
      <c r="OW147" s="46"/>
      <c r="OX147" s="46"/>
      <c r="OY147" s="46"/>
      <c r="OZ147" s="46"/>
      <c r="PA147" s="46"/>
      <c r="PB147" s="46"/>
      <c r="PC147" s="46"/>
      <c r="PD147" s="46"/>
      <c r="PE147" s="46"/>
      <c r="PF147" s="46"/>
      <c r="PG147" s="46"/>
      <c r="PH147" s="46"/>
      <c r="PI147" s="46"/>
      <c r="PJ147" s="46"/>
      <c r="PK147" s="46"/>
      <c r="PL147" s="46"/>
      <c r="PM147" s="46"/>
      <c r="PN147" s="46"/>
      <c r="PO147" s="46"/>
      <c r="PP147" s="46"/>
      <c r="PQ147" s="46"/>
      <c r="PR147" s="46"/>
      <c r="PS147" s="46"/>
      <c r="PT147" s="46"/>
      <c r="PU147" s="46"/>
      <c r="PV147" s="46"/>
      <c r="PW147" s="46"/>
      <c r="PX147" s="46"/>
      <c r="PY147" s="46"/>
      <c r="PZ147" s="46"/>
    </row>
    <row r="148" spans="1:442" s="51" customFormat="1" ht="13.5" x14ac:dyDescent="0.25">
      <c r="A148" s="40">
        <v>7798</v>
      </c>
      <c r="B148" s="41" t="s">
        <v>266</v>
      </c>
      <c r="C148" s="49">
        <v>7673.869999999999</v>
      </c>
      <c r="D148" s="42">
        <v>7.61E-6</v>
      </c>
      <c r="E148" s="42">
        <v>7.34E-6</v>
      </c>
      <c r="F148" s="43">
        <v>88180</v>
      </c>
      <c r="G148" s="44">
        <v>103129</v>
      </c>
      <c r="H148" s="45">
        <v>75790</v>
      </c>
      <c r="I148" s="43">
        <v>7896</v>
      </c>
      <c r="J148" s="44">
        <v>4197.379454121412</v>
      </c>
      <c r="K148" s="44">
        <v>12093.379454121412</v>
      </c>
      <c r="L148" s="44">
        <v>-2283</v>
      </c>
      <c r="M148" s="45">
        <v>9810.379454121412</v>
      </c>
      <c r="N148" s="43">
        <v>1499</v>
      </c>
      <c r="O148" s="44">
        <v>0</v>
      </c>
      <c r="P148" s="44">
        <v>495</v>
      </c>
      <c r="Q148" s="44">
        <v>1569.4882053049992</v>
      </c>
      <c r="R148" s="45">
        <v>3563.4882053049992</v>
      </c>
      <c r="S148" s="43">
        <v>0</v>
      </c>
      <c r="T148" s="44">
        <v>0</v>
      </c>
      <c r="U148" s="44">
        <v>2405</v>
      </c>
      <c r="V148" s="44">
        <v>0</v>
      </c>
      <c r="W148" s="50">
        <v>2405</v>
      </c>
      <c r="X148" s="43">
        <v>2865.4882053049992</v>
      </c>
      <c r="Y148" s="44">
        <v>-698</v>
      </c>
      <c r="Z148" s="44">
        <v>-623</v>
      </c>
      <c r="AA148" s="44">
        <v>-386</v>
      </c>
      <c r="AB148" s="44">
        <v>0</v>
      </c>
      <c r="AC148" s="45">
        <v>0</v>
      </c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/>
      <c r="EZ148" s="46"/>
      <c r="FA148" s="46"/>
      <c r="FB148" s="46"/>
      <c r="FC148" s="46"/>
      <c r="FD148" s="46"/>
      <c r="FE148" s="46"/>
      <c r="FF148" s="46"/>
      <c r="FG148" s="46"/>
      <c r="FH148" s="46"/>
      <c r="FI148" s="46"/>
      <c r="FJ148" s="46"/>
      <c r="FK148" s="46"/>
      <c r="FL148" s="46"/>
      <c r="FM148" s="46"/>
      <c r="FN148" s="46"/>
      <c r="FO148" s="46"/>
      <c r="FP148" s="46"/>
      <c r="FQ148" s="46"/>
      <c r="FR148" s="46"/>
      <c r="FS148" s="46"/>
      <c r="FT148" s="46"/>
      <c r="FU148" s="46"/>
      <c r="FV148" s="46"/>
      <c r="FW148" s="46"/>
      <c r="FX148" s="46"/>
      <c r="FY148" s="46"/>
      <c r="FZ148" s="46"/>
      <c r="GA148" s="46"/>
      <c r="GB148" s="46"/>
      <c r="GC148" s="46"/>
      <c r="GD148" s="46"/>
      <c r="GE148" s="46"/>
      <c r="GF148" s="46"/>
      <c r="GG148" s="46"/>
      <c r="GH148" s="46"/>
      <c r="GI148" s="46"/>
      <c r="GJ148" s="46"/>
      <c r="GK148" s="46"/>
      <c r="GL148" s="46"/>
      <c r="GM148" s="46"/>
      <c r="GN148" s="46"/>
      <c r="GO148" s="46"/>
      <c r="GP148" s="46"/>
      <c r="GQ148" s="46"/>
      <c r="GR148" s="46"/>
      <c r="GS148" s="46"/>
      <c r="GT148" s="46"/>
      <c r="GU148" s="46"/>
      <c r="GV148" s="46"/>
      <c r="GW148" s="46"/>
      <c r="GX148" s="46"/>
      <c r="GY148" s="46"/>
      <c r="GZ148" s="46"/>
      <c r="HA148" s="46"/>
      <c r="HB148" s="46"/>
      <c r="HC148" s="46"/>
      <c r="HD148" s="46"/>
      <c r="HE148" s="46"/>
      <c r="HF148" s="46"/>
      <c r="HG148" s="46"/>
      <c r="HH148" s="46"/>
      <c r="HI148" s="46"/>
      <c r="HJ148" s="46"/>
      <c r="HK148" s="46"/>
      <c r="HL148" s="46"/>
      <c r="HM148" s="46"/>
      <c r="HN148" s="46"/>
      <c r="HO148" s="46"/>
      <c r="HP148" s="46"/>
      <c r="HQ148" s="46"/>
      <c r="HR148" s="46"/>
      <c r="HS148" s="46"/>
      <c r="HT148" s="46"/>
      <c r="HU148" s="46"/>
      <c r="HV148" s="46"/>
      <c r="HW148" s="46"/>
      <c r="HX148" s="46"/>
      <c r="HY148" s="46"/>
      <c r="HZ148" s="46"/>
      <c r="IA148" s="46"/>
      <c r="IB148" s="46"/>
      <c r="IC148" s="46"/>
      <c r="ID148" s="46"/>
      <c r="IE148" s="46"/>
      <c r="IF148" s="46"/>
      <c r="IG148" s="46"/>
      <c r="IH148" s="46"/>
      <c r="II148" s="46"/>
      <c r="IJ148" s="46"/>
      <c r="IK148" s="46"/>
      <c r="IL148" s="46"/>
      <c r="IM148" s="46"/>
      <c r="IN148" s="46"/>
      <c r="IO148" s="46"/>
      <c r="IP148" s="46"/>
      <c r="IQ148" s="46"/>
      <c r="IR148" s="46"/>
      <c r="IS148" s="46"/>
      <c r="IT148" s="46"/>
      <c r="IU148" s="46"/>
      <c r="IV148" s="46"/>
      <c r="IW148" s="46"/>
      <c r="IX148" s="46"/>
      <c r="IY148" s="46"/>
      <c r="IZ148" s="46"/>
      <c r="JA148" s="46"/>
      <c r="JB148" s="46"/>
      <c r="JC148" s="46"/>
      <c r="JD148" s="46"/>
      <c r="JE148" s="46"/>
      <c r="JF148" s="46"/>
      <c r="JG148" s="46"/>
      <c r="JH148" s="46"/>
      <c r="JI148" s="46"/>
      <c r="JJ148" s="46"/>
      <c r="JK148" s="46"/>
      <c r="JL148" s="46"/>
      <c r="JM148" s="46"/>
      <c r="JN148" s="46"/>
      <c r="JO148" s="46"/>
      <c r="JP148" s="46"/>
      <c r="JQ148" s="46"/>
      <c r="JR148" s="46"/>
      <c r="JS148" s="46"/>
      <c r="JT148" s="46"/>
      <c r="JU148" s="46"/>
      <c r="JV148" s="46"/>
      <c r="JW148" s="46"/>
      <c r="JX148" s="46"/>
      <c r="JY148" s="46"/>
      <c r="JZ148" s="46"/>
      <c r="KA148" s="46"/>
      <c r="KB148" s="46"/>
      <c r="KC148" s="46"/>
      <c r="KD148" s="46"/>
      <c r="KE148" s="46"/>
      <c r="KF148" s="46"/>
      <c r="KG148" s="46"/>
      <c r="KH148" s="46"/>
      <c r="KI148" s="46"/>
      <c r="KJ148" s="46"/>
      <c r="KK148" s="46"/>
      <c r="KL148" s="46"/>
      <c r="KM148" s="46"/>
      <c r="KN148" s="46"/>
      <c r="KO148" s="46"/>
      <c r="KP148" s="46"/>
      <c r="KQ148" s="46"/>
      <c r="KR148" s="46"/>
      <c r="KS148" s="46"/>
      <c r="KT148" s="46"/>
      <c r="KU148" s="46"/>
      <c r="KV148" s="46"/>
      <c r="KW148" s="46"/>
      <c r="KX148" s="46"/>
      <c r="KY148" s="46"/>
      <c r="KZ148" s="46"/>
      <c r="LA148" s="46"/>
      <c r="LB148" s="46"/>
      <c r="LC148" s="46"/>
      <c r="LD148" s="46"/>
      <c r="LE148" s="46"/>
      <c r="LF148" s="46"/>
      <c r="LG148" s="46"/>
      <c r="LH148" s="46"/>
      <c r="LI148" s="46"/>
      <c r="LJ148" s="46"/>
      <c r="LK148" s="46"/>
      <c r="LL148" s="46"/>
      <c r="LM148" s="46"/>
      <c r="LN148" s="46"/>
      <c r="LO148" s="46"/>
      <c r="LP148" s="46"/>
      <c r="LQ148" s="46"/>
      <c r="LR148" s="46"/>
      <c r="LS148" s="46"/>
      <c r="LT148" s="46"/>
      <c r="LU148" s="46"/>
      <c r="LV148" s="46"/>
      <c r="LW148" s="46"/>
      <c r="LX148" s="46"/>
      <c r="LY148" s="46"/>
      <c r="LZ148" s="46"/>
      <c r="MA148" s="46"/>
      <c r="MB148" s="46"/>
      <c r="MC148" s="46"/>
      <c r="MD148" s="46"/>
      <c r="ME148" s="46"/>
      <c r="MF148" s="46"/>
      <c r="MG148" s="46"/>
      <c r="MH148" s="46"/>
      <c r="MI148" s="46"/>
      <c r="MJ148" s="46"/>
      <c r="MK148" s="46"/>
      <c r="ML148" s="46"/>
      <c r="MM148" s="46"/>
      <c r="MN148" s="46"/>
      <c r="MO148" s="46"/>
      <c r="MP148" s="46"/>
      <c r="MQ148" s="46"/>
      <c r="MR148" s="46"/>
      <c r="MS148" s="46"/>
      <c r="MT148" s="46"/>
      <c r="MU148" s="46"/>
      <c r="MV148" s="46"/>
      <c r="MW148" s="46"/>
      <c r="MX148" s="46"/>
      <c r="MY148" s="46"/>
      <c r="MZ148" s="46"/>
      <c r="NA148" s="46"/>
      <c r="NB148" s="46"/>
      <c r="NC148" s="46"/>
      <c r="ND148" s="46"/>
      <c r="NE148" s="46"/>
      <c r="NF148" s="46"/>
      <c r="NG148" s="46"/>
      <c r="NH148" s="46"/>
      <c r="NI148" s="46"/>
      <c r="NJ148" s="46"/>
      <c r="NK148" s="46"/>
      <c r="NL148" s="46"/>
      <c r="NM148" s="46"/>
      <c r="NN148" s="46"/>
      <c r="NO148" s="46"/>
      <c r="NP148" s="46"/>
      <c r="NQ148" s="46"/>
      <c r="NR148" s="46"/>
      <c r="NS148" s="46"/>
      <c r="NT148" s="46"/>
      <c r="NU148" s="46"/>
      <c r="NV148" s="46"/>
      <c r="NW148" s="46"/>
      <c r="NX148" s="46"/>
      <c r="NY148" s="46"/>
      <c r="NZ148" s="46"/>
      <c r="OA148" s="46"/>
      <c r="OB148" s="46"/>
      <c r="OC148" s="46"/>
      <c r="OD148" s="46"/>
      <c r="OE148" s="46"/>
      <c r="OF148" s="46"/>
      <c r="OG148" s="46"/>
      <c r="OH148" s="46"/>
      <c r="OI148" s="46"/>
      <c r="OJ148" s="46"/>
      <c r="OK148" s="46"/>
      <c r="OL148" s="46"/>
      <c r="OM148" s="46"/>
      <c r="ON148" s="46"/>
      <c r="OO148" s="46"/>
      <c r="OP148" s="46"/>
      <c r="OQ148" s="46"/>
      <c r="OR148" s="46"/>
      <c r="OS148" s="46"/>
      <c r="OT148" s="46"/>
      <c r="OU148" s="46"/>
      <c r="OV148" s="46"/>
      <c r="OW148" s="46"/>
      <c r="OX148" s="46"/>
      <c r="OY148" s="46"/>
      <c r="OZ148" s="46"/>
      <c r="PA148" s="46"/>
      <c r="PB148" s="46"/>
      <c r="PC148" s="46"/>
      <c r="PD148" s="46"/>
      <c r="PE148" s="46"/>
      <c r="PF148" s="46"/>
      <c r="PG148" s="46"/>
      <c r="PH148" s="46"/>
      <c r="PI148" s="46"/>
      <c r="PJ148" s="46"/>
      <c r="PK148" s="46"/>
      <c r="PL148" s="46"/>
      <c r="PM148" s="46"/>
      <c r="PN148" s="46"/>
      <c r="PO148" s="46"/>
      <c r="PP148" s="46"/>
      <c r="PQ148" s="46"/>
      <c r="PR148" s="46"/>
      <c r="PS148" s="46"/>
      <c r="PT148" s="46"/>
      <c r="PU148" s="46"/>
      <c r="PV148" s="46"/>
      <c r="PW148" s="46"/>
      <c r="PX148" s="46"/>
      <c r="PY148" s="46"/>
      <c r="PZ148" s="46"/>
    </row>
    <row r="149" spans="1:442" s="51" customFormat="1" ht="13.5" x14ac:dyDescent="0.25">
      <c r="A149" s="40">
        <v>7799</v>
      </c>
      <c r="B149" s="41" t="s">
        <v>267</v>
      </c>
      <c r="C149" s="49">
        <v>0</v>
      </c>
      <c r="D149" s="42">
        <v>0</v>
      </c>
      <c r="E149" s="42">
        <v>0</v>
      </c>
      <c r="F149" s="43">
        <v>0</v>
      </c>
      <c r="G149" s="44">
        <v>0</v>
      </c>
      <c r="H149" s="45">
        <v>0</v>
      </c>
      <c r="I149" s="43">
        <v>0</v>
      </c>
      <c r="J149" s="44">
        <v>0</v>
      </c>
      <c r="K149" s="44">
        <v>0</v>
      </c>
      <c r="L149" s="44">
        <v>0</v>
      </c>
      <c r="M149" s="45">
        <v>0</v>
      </c>
      <c r="N149" s="43">
        <v>0</v>
      </c>
      <c r="O149" s="44">
        <v>0</v>
      </c>
      <c r="P149" s="44">
        <v>0</v>
      </c>
      <c r="Q149" s="44">
        <v>0</v>
      </c>
      <c r="R149" s="45">
        <v>0</v>
      </c>
      <c r="S149" s="43">
        <v>0</v>
      </c>
      <c r="T149" s="44">
        <v>0</v>
      </c>
      <c r="U149" s="44">
        <v>0</v>
      </c>
      <c r="V149" s="44">
        <v>0</v>
      </c>
      <c r="W149" s="50">
        <v>0</v>
      </c>
      <c r="X149" s="43">
        <v>0</v>
      </c>
      <c r="Y149" s="44">
        <v>0</v>
      </c>
      <c r="Z149" s="44">
        <v>0</v>
      </c>
      <c r="AA149" s="44">
        <v>0</v>
      </c>
      <c r="AB149" s="44">
        <v>0</v>
      </c>
      <c r="AC149" s="45">
        <v>0</v>
      </c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/>
      <c r="FA149" s="46"/>
      <c r="FB149" s="46"/>
      <c r="FC149" s="46"/>
      <c r="FD149" s="46"/>
      <c r="FE149" s="46"/>
      <c r="FF149" s="46"/>
      <c r="FG149" s="46"/>
      <c r="FH149" s="46"/>
      <c r="FI149" s="46"/>
      <c r="FJ149" s="46"/>
      <c r="FK149" s="46"/>
      <c r="FL149" s="46"/>
      <c r="FM149" s="46"/>
      <c r="FN149" s="46"/>
      <c r="FO149" s="46"/>
      <c r="FP149" s="46"/>
      <c r="FQ149" s="46"/>
      <c r="FR149" s="46"/>
      <c r="FS149" s="46"/>
      <c r="FT149" s="46"/>
      <c r="FU149" s="46"/>
      <c r="FV149" s="46"/>
      <c r="FW149" s="46"/>
      <c r="FX149" s="46"/>
      <c r="FY149" s="46"/>
      <c r="FZ149" s="46"/>
      <c r="GA149" s="46"/>
      <c r="GB149" s="46"/>
      <c r="GC149" s="46"/>
      <c r="GD149" s="46"/>
      <c r="GE149" s="46"/>
      <c r="GF149" s="46"/>
      <c r="GG149" s="46"/>
      <c r="GH149" s="46"/>
      <c r="GI149" s="46"/>
      <c r="GJ149" s="46"/>
      <c r="GK149" s="46"/>
      <c r="GL149" s="46"/>
      <c r="GM149" s="46"/>
      <c r="GN149" s="46"/>
      <c r="GO149" s="46"/>
      <c r="GP149" s="46"/>
      <c r="GQ149" s="46"/>
      <c r="GR149" s="46"/>
      <c r="GS149" s="46"/>
      <c r="GT149" s="46"/>
      <c r="GU149" s="46"/>
      <c r="GV149" s="46"/>
      <c r="GW149" s="46"/>
      <c r="GX149" s="46"/>
      <c r="GY149" s="46"/>
      <c r="GZ149" s="46"/>
      <c r="HA149" s="46"/>
      <c r="HB149" s="46"/>
      <c r="HC149" s="46"/>
      <c r="HD149" s="46"/>
      <c r="HE149" s="46"/>
      <c r="HF149" s="46"/>
      <c r="HG149" s="46"/>
      <c r="HH149" s="46"/>
      <c r="HI149" s="46"/>
      <c r="HJ149" s="46"/>
      <c r="HK149" s="46"/>
      <c r="HL149" s="46"/>
      <c r="HM149" s="46"/>
      <c r="HN149" s="46"/>
      <c r="HO149" s="46"/>
      <c r="HP149" s="46"/>
      <c r="HQ149" s="46"/>
      <c r="HR149" s="46"/>
      <c r="HS149" s="46"/>
      <c r="HT149" s="46"/>
      <c r="HU149" s="46"/>
      <c r="HV149" s="46"/>
      <c r="HW149" s="46"/>
      <c r="HX149" s="46"/>
      <c r="HY149" s="46"/>
      <c r="HZ149" s="46"/>
      <c r="IA149" s="46"/>
      <c r="IB149" s="46"/>
      <c r="IC149" s="46"/>
      <c r="ID149" s="46"/>
      <c r="IE149" s="46"/>
      <c r="IF149" s="46"/>
      <c r="IG149" s="46"/>
      <c r="IH149" s="46"/>
      <c r="II149" s="46"/>
      <c r="IJ149" s="46"/>
      <c r="IK149" s="46"/>
      <c r="IL149" s="46"/>
      <c r="IM149" s="46"/>
      <c r="IN149" s="46"/>
      <c r="IO149" s="46"/>
      <c r="IP149" s="46"/>
      <c r="IQ149" s="46"/>
      <c r="IR149" s="46"/>
      <c r="IS149" s="46"/>
      <c r="IT149" s="46"/>
      <c r="IU149" s="46"/>
      <c r="IV149" s="46"/>
      <c r="IW149" s="46"/>
      <c r="IX149" s="46"/>
      <c r="IY149" s="46"/>
      <c r="IZ149" s="46"/>
      <c r="JA149" s="46"/>
      <c r="JB149" s="46"/>
      <c r="JC149" s="46"/>
      <c r="JD149" s="46"/>
      <c r="JE149" s="46"/>
      <c r="JF149" s="46"/>
      <c r="JG149" s="46"/>
      <c r="JH149" s="46"/>
      <c r="JI149" s="46"/>
      <c r="JJ149" s="46"/>
      <c r="JK149" s="46"/>
      <c r="JL149" s="46"/>
      <c r="JM149" s="46"/>
      <c r="JN149" s="46"/>
      <c r="JO149" s="46"/>
      <c r="JP149" s="46"/>
      <c r="JQ149" s="46"/>
      <c r="JR149" s="46"/>
      <c r="JS149" s="46"/>
      <c r="JT149" s="46"/>
      <c r="JU149" s="46"/>
      <c r="JV149" s="46"/>
      <c r="JW149" s="46"/>
      <c r="JX149" s="46"/>
      <c r="JY149" s="46"/>
      <c r="JZ149" s="46"/>
      <c r="KA149" s="46"/>
      <c r="KB149" s="46"/>
      <c r="KC149" s="46"/>
      <c r="KD149" s="46"/>
      <c r="KE149" s="46"/>
      <c r="KF149" s="46"/>
      <c r="KG149" s="46"/>
      <c r="KH149" s="46"/>
      <c r="KI149" s="46"/>
      <c r="KJ149" s="46"/>
      <c r="KK149" s="46"/>
      <c r="KL149" s="46"/>
      <c r="KM149" s="46"/>
      <c r="KN149" s="46"/>
      <c r="KO149" s="46"/>
      <c r="KP149" s="46"/>
      <c r="KQ149" s="46"/>
      <c r="KR149" s="46"/>
      <c r="KS149" s="46"/>
      <c r="KT149" s="46"/>
      <c r="KU149" s="46"/>
      <c r="KV149" s="46"/>
      <c r="KW149" s="46"/>
      <c r="KX149" s="46"/>
      <c r="KY149" s="46"/>
      <c r="KZ149" s="46"/>
      <c r="LA149" s="46"/>
      <c r="LB149" s="46"/>
      <c r="LC149" s="46"/>
      <c r="LD149" s="46"/>
      <c r="LE149" s="46"/>
      <c r="LF149" s="46"/>
      <c r="LG149" s="46"/>
      <c r="LH149" s="46"/>
      <c r="LI149" s="46"/>
      <c r="LJ149" s="46"/>
      <c r="LK149" s="46"/>
      <c r="LL149" s="46"/>
      <c r="LM149" s="46"/>
      <c r="LN149" s="46"/>
      <c r="LO149" s="46"/>
      <c r="LP149" s="46"/>
      <c r="LQ149" s="46"/>
      <c r="LR149" s="46"/>
      <c r="LS149" s="46"/>
      <c r="LT149" s="46"/>
      <c r="LU149" s="46"/>
      <c r="LV149" s="46"/>
      <c r="LW149" s="46"/>
      <c r="LX149" s="46"/>
      <c r="LY149" s="46"/>
      <c r="LZ149" s="46"/>
      <c r="MA149" s="46"/>
      <c r="MB149" s="46"/>
      <c r="MC149" s="46"/>
      <c r="MD149" s="46"/>
      <c r="ME149" s="46"/>
      <c r="MF149" s="46"/>
      <c r="MG149" s="46"/>
      <c r="MH149" s="46"/>
      <c r="MI149" s="46"/>
      <c r="MJ149" s="46"/>
      <c r="MK149" s="46"/>
      <c r="ML149" s="46"/>
      <c r="MM149" s="46"/>
      <c r="MN149" s="46"/>
      <c r="MO149" s="46"/>
      <c r="MP149" s="46"/>
      <c r="MQ149" s="46"/>
      <c r="MR149" s="46"/>
      <c r="MS149" s="46"/>
      <c r="MT149" s="46"/>
      <c r="MU149" s="46"/>
      <c r="MV149" s="46"/>
      <c r="MW149" s="46"/>
      <c r="MX149" s="46"/>
      <c r="MY149" s="46"/>
      <c r="MZ149" s="46"/>
      <c r="NA149" s="46"/>
      <c r="NB149" s="46"/>
      <c r="NC149" s="46"/>
      <c r="ND149" s="46"/>
      <c r="NE149" s="46"/>
      <c r="NF149" s="46"/>
      <c r="NG149" s="46"/>
      <c r="NH149" s="46"/>
      <c r="NI149" s="46"/>
      <c r="NJ149" s="46"/>
      <c r="NK149" s="46"/>
      <c r="NL149" s="46"/>
      <c r="NM149" s="46"/>
      <c r="NN149" s="46"/>
      <c r="NO149" s="46"/>
      <c r="NP149" s="46"/>
      <c r="NQ149" s="46"/>
      <c r="NR149" s="46"/>
      <c r="NS149" s="46"/>
      <c r="NT149" s="46"/>
      <c r="NU149" s="46"/>
      <c r="NV149" s="46"/>
      <c r="NW149" s="46"/>
      <c r="NX149" s="46"/>
      <c r="NY149" s="46"/>
      <c r="NZ149" s="46"/>
      <c r="OA149" s="46"/>
      <c r="OB149" s="46"/>
      <c r="OC149" s="46"/>
      <c r="OD149" s="46"/>
      <c r="OE149" s="46"/>
      <c r="OF149" s="46"/>
      <c r="OG149" s="46"/>
      <c r="OH149" s="46"/>
      <c r="OI149" s="46"/>
      <c r="OJ149" s="46"/>
      <c r="OK149" s="46"/>
      <c r="OL149" s="46"/>
      <c r="OM149" s="46"/>
      <c r="ON149" s="46"/>
      <c r="OO149" s="46"/>
      <c r="OP149" s="46"/>
      <c r="OQ149" s="46"/>
      <c r="OR149" s="46"/>
      <c r="OS149" s="46"/>
      <c r="OT149" s="46"/>
      <c r="OU149" s="46"/>
      <c r="OV149" s="46"/>
      <c r="OW149" s="46"/>
      <c r="OX149" s="46"/>
      <c r="OY149" s="46"/>
      <c r="OZ149" s="46"/>
      <c r="PA149" s="46"/>
      <c r="PB149" s="46"/>
      <c r="PC149" s="46"/>
      <c r="PD149" s="46"/>
      <c r="PE149" s="46"/>
      <c r="PF149" s="46"/>
      <c r="PG149" s="46"/>
      <c r="PH149" s="46"/>
      <c r="PI149" s="46"/>
      <c r="PJ149" s="46"/>
      <c r="PK149" s="46"/>
      <c r="PL149" s="46"/>
      <c r="PM149" s="46"/>
      <c r="PN149" s="46"/>
      <c r="PO149" s="46"/>
      <c r="PP149" s="46"/>
      <c r="PQ149" s="46"/>
      <c r="PR149" s="46"/>
      <c r="PS149" s="46"/>
      <c r="PT149" s="46"/>
      <c r="PU149" s="46"/>
      <c r="PV149" s="46"/>
      <c r="PW149" s="46"/>
      <c r="PX149" s="46"/>
      <c r="PY149" s="46"/>
      <c r="PZ149" s="46"/>
    </row>
    <row r="150" spans="1:442" s="51" customFormat="1" ht="13.5" x14ac:dyDescent="0.25">
      <c r="A150" s="40">
        <v>7805</v>
      </c>
      <c r="B150" s="41" t="s">
        <v>268</v>
      </c>
      <c r="C150" s="49">
        <v>8633.3799999999992</v>
      </c>
      <c r="D150" s="42">
        <v>8.5599999999999994E-6</v>
      </c>
      <c r="E150" s="42">
        <v>8.0399999999999993E-6</v>
      </c>
      <c r="F150" s="43">
        <v>99188</v>
      </c>
      <c r="G150" s="44">
        <v>116003</v>
      </c>
      <c r="H150" s="45">
        <v>85251</v>
      </c>
      <c r="I150" s="43">
        <v>8881</v>
      </c>
      <c r="J150" s="44">
        <v>3512.4075032789729</v>
      </c>
      <c r="K150" s="44">
        <v>12393.407503278973</v>
      </c>
      <c r="L150" s="44">
        <v>-2568</v>
      </c>
      <c r="M150" s="45">
        <v>9825.4075032789733</v>
      </c>
      <c r="N150" s="43">
        <v>1686</v>
      </c>
      <c r="O150" s="44">
        <v>0</v>
      </c>
      <c r="P150" s="44">
        <v>557</v>
      </c>
      <c r="Q150" s="44">
        <v>3055.6068386800002</v>
      </c>
      <c r="R150" s="45">
        <v>5298.6068386799998</v>
      </c>
      <c r="S150" s="43">
        <v>0</v>
      </c>
      <c r="T150" s="44">
        <v>0</v>
      </c>
      <c r="U150" s="44">
        <v>2705</v>
      </c>
      <c r="V150" s="44">
        <v>0</v>
      </c>
      <c r="W150" s="50">
        <v>2705</v>
      </c>
      <c r="X150" s="43">
        <v>4513.6068386799998</v>
      </c>
      <c r="Y150" s="44">
        <v>-785</v>
      </c>
      <c r="Z150" s="44">
        <v>-700</v>
      </c>
      <c r="AA150" s="44">
        <v>-435</v>
      </c>
      <c r="AB150" s="44">
        <v>0</v>
      </c>
      <c r="AC150" s="45">
        <v>0</v>
      </c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/>
      <c r="FA150" s="46"/>
      <c r="FB150" s="46"/>
      <c r="FC150" s="46"/>
      <c r="FD150" s="46"/>
      <c r="FE150" s="46"/>
      <c r="FF150" s="46"/>
      <c r="FG150" s="46"/>
      <c r="FH150" s="46"/>
      <c r="FI150" s="46"/>
      <c r="FJ150" s="46"/>
      <c r="FK150" s="46"/>
      <c r="FL150" s="46"/>
      <c r="FM150" s="46"/>
      <c r="FN150" s="46"/>
      <c r="FO150" s="46"/>
      <c r="FP150" s="46"/>
      <c r="FQ150" s="46"/>
      <c r="FR150" s="46"/>
      <c r="FS150" s="46"/>
      <c r="FT150" s="46"/>
      <c r="FU150" s="46"/>
      <c r="FV150" s="46"/>
      <c r="FW150" s="46"/>
      <c r="FX150" s="46"/>
      <c r="FY150" s="46"/>
      <c r="FZ150" s="46"/>
      <c r="GA150" s="46"/>
      <c r="GB150" s="46"/>
      <c r="GC150" s="46"/>
      <c r="GD150" s="46"/>
      <c r="GE150" s="46"/>
      <c r="GF150" s="46"/>
      <c r="GG150" s="46"/>
      <c r="GH150" s="46"/>
      <c r="GI150" s="46"/>
      <c r="GJ150" s="46"/>
      <c r="GK150" s="46"/>
      <c r="GL150" s="46"/>
      <c r="GM150" s="46"/>
      <c r="GN150" s="46"/>
      <c r="GO150" s="46"/>
      <c r="GP150" s="46"/>
      <c r="GQ150" s="46"/>
      <c r="GR150" s="46"/>
      <c r="GS150" s="46"/>
      <c r="GT150" s="46"/>
      <c r="GU150" s="46"/>
      <c r="GV150" s="46"/>
      <c r="GW150" s="46"/>
      <c r="GX150" s="46"/>
      <c r="GY150" s="46"/>
      <c r="GZ150" s="46"/>
      <c r="HA150" s="46"/>
      <c r="HB150" s="46"/>
      <c r="HC150" s="46"/>
      <c r="HD150" s="46"/>
      <c r="HE150" s="46"/>
      <c r="HF150" s="46"/>
      <c r="HG150" s="46"/>
      <c r="HH150" s="46"/>
      <c r="HI150" s="46"/>
      <c r="HJ150" s="46"/>
      <c r="HK150" s="46"/>
      <c r="HL150" s="46"/>
      <c r="HM150" s="46"/>
      <c r="HN150" s="46"/>
      <c r="HO150" s="46"/>
      <c r="HP150" s="46"/>
      <c r="HQ150" s="46"/>
      <c r="HR150" s="46"/>
      <c r="HS150" s="46"/>
      <c r="HT150" s="46"/>
      <c r="HU150" s="46"/>
      <c r="HV150" s="46"/>
      <c r="HW150" s="46"/>
      <c r="HX150" s="46"/>
      <c r="HY150" s="46"/>
      <c r="HZ150" s="46"/>
      <c r="IA150" s="46"/>
      <c r="IB150" s="46"/>
      <c r="IC150" s="46"/>
      <c r="ID150" s="46"/>
      <c r="IE150" s="46"/>
      <c r="IF150" s="46"/>
      <c r="IG150" s="46"/>
      <c r="IH150" s="46"/>
      <c r="II150" s="46"/>
      <c r="IJ150" s="46"/>
      <c r="IK150" s="46"/>
      <c r="IL150" s="46"/>
      <c r="IM150" s="46"/>
      <c r="IN150" s="46"/>
      <c r="IO150" s="46"/>
      <c r="IP150" s="46"/>
      <c r="IQ150" s="46"/>
      <c r="IR150" s="46"/>
      <c r="IS150" s="46"/>
      <c r="IT150" s="46"/>
      <c r="IU150" s="46"/>
      <c r="IV150" s="46"/>
      <c r="IW150" s="46"/>
      <c r="IX150" s="46"/>
      <c r="IY150" s="46"/>
      <c r="IZ150" s="46"/>
      <c r="JA150" s="46"/>
      <c r="JB150" s="46"/>
      <c r="JC150" s="46"/>
      <c r="JD150" s="46"/>
      <c r="JE150" s="46"/>
      <c r="JF150" s="46"/>
      <c r="JG150" s="46"/>
      <c r="JH150" s="46"/>
      <c r="JI150" s="46"/>
      <c r="JJ150" s="46"/>
      <c r="JK150" s="46"/>
      <c r="JL150" s="46"/>
      <c r="JM150" s="46"/>
      <c r="JN150" s="46"/>
      <c r="JO150" s="46"/>
      <c r="JP150" s="46"/>
      <c r="JQ150" s="46"/>
      <c r="JR150" s="46"/>
      <c r="JS150" s="46"/>
      <c r="JT150" s="46"/>
      <c r="JU150" s="46"/>
      <c r="JV150" s="46"/>
      <c r="JW150" s="46"/>
      <c r="JX150" s="46"/>
      <c r="JY150" s="46"/>
      <c r="JZ150" s="46"/>
      <c r="KA150" s="46"/>
      <c r="KB150" s="46"/>
      <c r="KC150" s="46"/>
      <c r="KD150" s="46"/>
      <c r="KE150" s="46"/>
      <c r="KF150" s="46"/>
      <c r="KG150" s="46"/>
      <c r="KH150" s="46"/>
      <c r="KI150" s="46"/>
      <c r="KJ150" s="46"/>
      <c r="KK150" s="46"/>
      <c r="KL150" s="46"/>
      <c r="KM150" s="46"/>
      <c r="KN150" s="46"/>
      <c r="KO150" s="46"/>
      <c r="KP150" s="46"/>
      <c r="KQ150" s="46"/>
      <c r="KR150" s="46"/>
      <c r="KS150" s="46"/>
      <c r="KT150" s="46"/>
      <c r="KU150" s="46"/>
      <c r="KV150" s="46"/>
      <c r="KW150" s="46"/>
      <c r="KX150" s="46"/>
      <c r="KY150" s="46"/>
      <c r="KZ150" s="46"/>
      <c r="LA150" s="46"/>
      <c r="LB150" s="46"/>
      <c r="LC150" s="46"/>
      <c r="LD150" s="46"/>
      <c r="LE150" s="46"/>
      <c r="LF150" s="46"/>
      <c r="LG150" s="46"/>
      <c r="LH150" s="46"/>
      <c r="LI150" s="46"/>
      <c r="LJ150" s="46"/>
      <c r="LK150" s="46"/>
      <c r="LL150" s="46"/>
      <c r="LM150" s="46"/>
      <c r="LN150" s="46"/>
      <c r="LO150" s="46"/>
      <c r="LP150" s="46"/>
      <c r="LQ150" s="46"/>
      <c r="LR150" s="46"/>
      <c r="LS150" s="46"/>
      <c r="LT150" s="46"/>
      <c r="LU150" s="46"/>
      <c r="LV150" s="46"/>
      <c r="LW150" s="46"/>
      <c r="LX150" s="46"/>
      <c r="LY150" s="46"/>
      <c r="LZ150" s="46"/>
      <c r="MA150" s="46"/>
      <c r="MB150" s="46"/>
      <c r="MC150" s="46"/>
      <c r="MD150" s="46"/>
      <c r="ME150" s="46"/>
      <c r="MF150" s="46"/>
      <c r="MG150" s="46"/>
      <c r="MH150" s="46"/>
      <c r="MI150" s="46"/>
      <c r="MJ150" s="46"/>
      <c r="MK150" s="46"/>
      <c r="ML150" s="46"/>
      <c r="MM150" s="46"/>
      <c r="MN150" s="46"/>
      <c r="MO150" s="46"/>
      <c r="MP150" s="46"/>
      <c r="MQ150" s="46"/>
      <c r="MR150" s="46"/>
      <c r="MS150" s="46"/>
      <c r="MT150" s="46"/>
      <c r="MU150" s="46"/>
      <c r="MV150" s="46"/>
      <c r="MW150" s="46"/>
      <c r="MX150" s="46"/>
      <c r="MY150" s="46"/>
      <c r="MZ150" s="46"/>
      <c r="NA150" s="46"/>
      <c r="NB150" s="46"/>
      <c r="NC150" s="46"/>
      <c r="ND150" s="46"/>
      <c r="NE150" s="46"/>
      <c r="NF150" s="46"/>
      <c r="NG150" s="46"/>
      <c r="NH150" s="46"/>
      <c r="NI150" s="46"/>
      <c r="NJ150" s="46"/>
      <c r="NK150" s="46"/>
      <c r="NL150" s="46"/>
      <c r="NM150" s="46"/>
      <c r="NN150" s="46"/>
      <c r="NO150" s="46"/>
      <c r="NP150" s="46"/>
      <c r="NQ150" s="46"/>
      <c r="NR150" s="46"/>
      <c r="NS150" s="46"/>
      <c r="NT150" s="46"/>
      <c r="NU150" s="46"/>
      <c r="NV150" s="46"/>
      <c r="NW150" s="46"/>
      <c r="NX150" s="46"/>
      <c r="NY150" s="46"/>
      <c r="NZ150" s="46"/>
      <c r="OA150" s="46"/>
      <c r="OB150" s="46"/>
      <c r="OC150" s="46"/>
      <c r="OD150" s="46"/>
      <c r="OE150" s="46"/>
      <c r="OF150" s="46"/>
      <c r="OG150" s="46"/>
      <c r="OH150" s="46"/>
      <c r="OI150" s="46"/>
      <c r="OJ150" s="46"/>
      <c r="OK150" s="46"/>
      <c r="OL150" s="46"/>
      <c r="OM150" s="46"/>
      <c r="ON150" s="46"/>
      <c r="OO150" s="46"/>
      <c r="OP150" s="46"/>
      <c r="OQ150" s="46"/>
      <c r="OR150" s="46"/>
      <c r="OS150" s="46"/>
      <c r="OT150" s="46"/>
      <c r="OU150" s="46"/>
      <c r="OV150" s="46"/>
      <c r="OW150" s="46"/>
      <c r="OX150" s="46"/>
      <c r="OY150" s="46"/>
      <c r="OZ150" s="46"/>
      <c r="PA150" s="46"/>
      <c r="PB150" s="46"/>
      <c r="PC150" s="46"/>
      <c r="PD150" s="46"/>
      <c r="PE150" s="46"/>
      <c r="PF150" s="46"/>
      <c r="PG150" s="46"/>
      <c r="PH150" s="46"/>
      <c r="PI150" s="46"/>
      <c r="PJ150" s="46"/>
      <c r="PK150" s="46"/>
      <c r="PL150" s="46"/>
      <c r="PM150" s="46"/>
      <c r="PN150" s="46"/>
      <c r="PO150" s="46"/>
      <c r="PP150" s="46"/>
      <c r="PQ150" s="46"/>
      <c r="PR150" s="46"/>
      <c r="PS150" s="46"/>
      <c r="PT150" s="46"/>
      <c r="PU150" s="46"/>
      <c r="PV150" s="46"/>
      <c r="PW150" s="46"/>
      <c r="PX150" s="46"/>
      <c r="PY150" s="46"/>
      <c r="PZ150" s="46"/>
    </row>
    <row r="151" spans="1:442" s="51" customFormat="1" ht="13.5" x14ac:dyDescent="0.25">
      <c r="A151" s="40">
        <v>7807</v>
      </c>
      <c r="B151" s="41" t="s">
        <v>269</v>
      </c>
      <c r="C151" s="49">
        <v>2860.1</v>
      </c>
      <c r="D151" s="42">
        <v>2.8399999999999999E-6</v>
      </c>
      <c r="E151" s="42">
        <v>2.6599999999999999E-6</v>
      </c>
      <c r="F151" s="43">
        <v>32908</v>
      </c>
      <c r="G151" s="44">
        <v>38487</v>
      </c>
      <c r="H151" s="45">
        <v>28284</v>
      </c>
      <c r="I151" s="43">
        <v>2947</v>
      </c>
      <c r="J151" s="44">
        <v>-698.10832268871877</v>
      </c>
      <c r="K151" s="44">
        <v>2248.8916773112815</v>
      </c>
      <c r="L151" s="44">
        <v>-852</v>
      </c>
      <c r="M151" s="45">
        <v>1396.8916773112815</v>
      </c>
      <c r="N151" s="43">
        <v>559</v>
      </c>
      <c r="O151" s="44">
        <v>0</v>
      </c>
      <c r="P151" s="44">
        <v>185</v>
      </c>
      <c r="Q151" s="44">
        <v>1056.2246346199997</v>
      </c>
      <c r="R151" s="45">
        <v>1800.2246346199997</v>
      </c>
      <c r="S151" s="43">
        <v>0</v>
      </c>
      <c r="T151" s="44">
        <v>0</v>
      </c>
      <c r="U151" s="44">
        <v>897</v>
      </c>
      <c r="V151" s="44">
        <v>0</v>
      </c>
      <c r="W151" s="50">
        <v>897</v>
      </c>
      <c r="X151" s="43">
        <v>1540.2246346199997</v>
      </c>
      <c r="Y151" s="44">
        <v>-260</v>
      </c>
      <c r="Z151" s="44">
        <v>-232</v>
      </c>
      <c r="AA151" s="44">
        <v>-145</v>
      </c>
      <c r="AB151" s="44">
        <v>0</v>
      </c>
      <c r="AC151" s="45">
        <v>0</v>
      </c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  <c r="FZ151" s="46"/>
      <c r="GA151" s="46"/>
      <c r="GB151" s="46"/>
      <c r="GC151" s="46"/>
      <c r="GD151" s="46"/>
      <c r="GE151" s="46"/>
      <c r="GF151" s="46"/>
      <c r="GG151" s="46"/>
      <c r="GH151" s="46"/>
      <c r="GI151" s="46"/>
      <c r="GJ151" s="46"/>
      <c r="GK151" s="46"/>
      <c r="GL151" s="46"/>
      <c r="GM151" s="46"/>
      <c r="GN151" s="46"/>
      <c r="GO151" s="46"/>
      <c r="GP151" s="46"/>
      <c r="GQ151" s="46"/>
      <c r="GR151" s="46"/>
      <c r="GS151" s="46"/>
      <c r="GT151" s="46"/>
      <c r="GU151" s="46"/>
      <c r="GV151" s="46"/>
      <c r="GW151" s="46"/>
      <c r="GX151" s="46"/>
      <c r="GY151" s="46"/>
      <c r="GZ151" s="46"/>
      <c r="HA151" s="46"/>
      <c r="HB151" s="46"/>
      <c r="HC151" s="46"/>
      <c r="HD151" s="46"/>
      <c r="HE151" s="46"/>
      <c r="HF151" s="46"/>
      <c r="HG151" s="46"/>
      <c r="HH151" s="46"/>
      <c r="HI151" s="46"/>
      <c r="HJ151" s="46"/>
      <c r="HK151" s="46"/>
      <c r="HL151" s="46"/>
      <c r="HM151" s="46"/>
      <c r="HN151" s="46"/>
      <c r="HO151" s="46"/>
      <c r="HP151" s="46"/>
      <c r="HQ151" s="46"/>
      <c r="HR151" s="46"/>
      <c r="HS151" s="46"/>
      <c r="HT151" s="46"/>
      <c r="HU151" s="46"/>
      <c r="HV151" s="46"/>
      <c r="HW151" s="46"/>
      <c r="HX151" s="46"/>
      <c r="HY151" s="46"/>
      <c r="HZ151" s="46"/>
      <c r="IA151" s="46"/>
      <c r="IB151" s="46"/>
      <c r="IC151" s="46"/>
      <c r="ID151" s="46"/>
      <c r="IE151" s="46"/>
      <c r="IF151" s="46"/>
      <c r="IG151" s="46"/>
      <c r="IH151" s="46"/>
      <c r="II151" s="46"/>
      <c r="IJ151" s="46"/>
      <c r="IK151" s="46"/>
      <c r="IL151" s="46"/>
      <c r="IM151" s="46"/>
      <c r="IN151" s="46"/>
      <c r="IO151" s="46"/>
      <c r="IP151" s="46"/>
      <c r="IQ151" s="46"/>
      <c r="IR151" s="46"/>
      <c r="IS151" s="46"/>
      <c r="IT151" s="46"/>
      <c r="IU151" s="46"/>
      <c r="IV151" s="46"/>
      <c r="IW151" s="46"/>
      <c r="IX151" s="46"/>
      <c r="IY151" s="46"/>
      <c r="IZ151" s="46"/>
      <c r="JA151" s="46"/>
      <c r="JB151" s="46"/>
      <c r="JC151" s="46"/>
      <c r="JD151" s="46"/>
      <c r="JE151" s="46"/>
      <c r="JF151" s="46"/>
      <c r="JG151" s="46"/>
      <c r="JH151" s="46"/>
      <c r="JI151" s="46"/>
      <c r="JJ151" s="46"/>
      <c r="JK151" s="46"/>
      <c r="JL151" s="46"/>
      <c r="JM151" s="46"/>
      <c r="JN151" s="46"/>
      <c r="JO151" s="46"/>
      <c r="JP151" s="46"/>
      <c r="JQ151" s="46"/>
      <c r="JR151" s="46"/>
      <c r="JS151" s="46"/>
      <c r="JT151" s="46"/>
      <c r="JU151" s="46"/>
      <c r="JV151" s="46"/>
      <c r="JW151" s="46"/>
      <c r="JX151" s="46"/>
      <c r="JY151" s="46"/>
      <c r="JZ151" s="46"/>
      <c r="KA151" s="46"/>
      <c r="KB151" s="46"/>
      <c r="KC151" s="46"/>
      <c r="KD151" s="46"/>
      <c r="KE151" s="46"/>
      <c r="KF151" s="46"/>
      <c r="KG151" s="46"/>
      <c r="KH151" s="46"/>
      <c r="KI151" s="46"/>
      <c r="KJ151" s="46"/>
      <c r="KK151" s="46"/>
      <c r="KL151" s="46"/>
      <c r="KM151" s="46"/>
      <c r="KN151" s="46"/>
      <c r="KO151" s="46"/>
      <c r="KP151" s="46"/>
      <c r="KQ151" s="46"/>
      <c r="KR151" s="46"/>
      <c r="KS151" s="46"/>
      <c r="KT151" s="46"/>
      <c r="KU151" s="46"/>
      <c r="KV151" s="46"/>
      <c r="KW151" s="46"/>
      <c r="KX151" s="46"/>
      <c r="KY151" s="46"/>
      <c r="KZ151" s="46"/>
      <c r="LA151" s="46"/>
      <c r="LB151" s="46"/>
      <c r="LC151" s="46"/>
      <c r="LD151" s="46"/>
      <c r="LE151" s="46"/>
      <c r="LF151" s="46"/>
      <c r="LG151" s="46"/>
      <c r="LH151" s="46"/>
      <c r="LI151" s="46"/>
      <c r="LJ151" s="46"/>
      <c r="LK151" s="46"/>
      <c r="LL151" s="46"/>
      <c r="LM151" s="46"/>
      <c r="LN151" s="46"/>
      <c r="LO151" s="46"/>
      <c r="LP151" s="46"/>
      <c r="LQ151" s="46"/>
      <c r="LR151" s="46"/>
      <c r="LS151" s="46"/>
      <c r="LT151" s="46"/>
      <c r="LU151" s="46"/>
      <c r="LV151" s="46"/>
      <c r="LW151" s="46"/>
      <c r="LX151" s="46"/>
      <c r="LY151" s="46"/>
      <c r="LZ151" s="46"/>
      <c r="MA151" s="46"/>
      <c r="MB151" s="46"/>
      <c r="MC151" s="46"/>
      <c r="MD151" s="46"/>
      <c r="ME151" s="46"/>
      <c r="MF151" s="46"/>
      <c r="MG151" s="46"/>
      <c r="MH151" s="46"/>
      <c r="MI151" s="46"/>
      <c r="MJ151" s="46"/>
      <c r="MK151" s="46"/>
      <c r="ML151" s="46"/>
      <c r="MM151" s="46"/>
      <c r="MN151" s="46"/>
      <c r="MO151" s="46"/>
      <c r="MP151" s="46"/>
      <c r="MQ151" s="46"/>
      <c r="MR151" s="46"/>
      <c r="MS151" s="46"/>
      <c r="MT151" s="46"/>
      <c r="MU151" s="46"/>
      <c r="MV151" s="46"/>
      <c r="MW151" s="46"/>
      <c r="MX151" s="46"/>
      <c r="MY151" s="46"/>
      <c r="MZ151" s="46"/>
      <c r="NA151" s="46"/>
      <c r="NB151" s="46"/>
      <c r="NC151" s="46"/>
      <c r="ND151" s="46"/>
      <c r="NE151" s="46"/>
      <c r="NF151" s="46"/>
      <c r="NG151" s="46"/>
      <c r="NH151" s="46"/>
      <c r="NI151" s="46"/>
      <c r="NJ151" s="46"/>
      <c r="NK151" s="46"/>
      <c r="NL151" s="46"/>
      <c r="NM151" s="46"/>
      <c r="NN151" s="46"/>
      <c r="NO151" s="46"/>
      <c r="NP151" s="46"/>
      <c r="NQ151" s="46"/>
      <c r="NR151" s="46"/>
      <c r="NS151" s="46"/>
      <c r="NT151" s="46"/>
      <c r="NU151" s="46"/>
      <c r="NV151" s="46"/>
      <c r="NW151" s="46"/>
      <c r="NX151" s="46"/>
      <c r="NY151" s="46"/>
      <c r="NZ151" s="46"/>
      <c r="OA151" s="46"/>
      <c r="OB151" s="46"/>
      <c r="OC151" s="46"/>
      <c r="OD151" s="46"/>
      <c r="OE151" s="46"/>
      <c r="OF151" s="46"/>
      <c r="OG151" s="46"/>
      <c r="OH151" s="46"/>
      <c r="OI151" s="46"/>
      <c r="OJ151" s="46"/>
      <c r="OK151" s="46"/>
      <c r="OL151" s="46"/>
      <c r="OM151" s="46"/>
      <c r="ON151" s="46"/>
      <c r="OO151" s="46"/>
      <c r="OP151" s="46"/>
      <c r="OQ151" s="46"/>
      <c r="OR151" s="46"/>
      <c r="OS151" s="46"/>
      <c r="OT151" s="46"/>
      <c r="OU151" s="46"/>
      <c r="OV151" s="46"/>
      <c r="OW151" s="46"/>
      <c r="OX151" s="46"/>
      <c r="OY151" s="46"/>
      <c r="OZ151" s="46"/>
      <c r="PA151" s="46"/>
      <c r="PB151" s="46"/>
      <c r="PC151" s="46"/>
      <c r="PD151" s="46"/>
      <c r="PE151" s="46"/>
      <c r="PF151" s="46"/>
      <c r="PG151" s="46"/>
      <c r="PH151" s="46"/>
      <c r="PI151" s="46"/>
      <c r="PJ151" s="46"/>
      <c r="PK151" s="46"/>
      <c r="PL151" s="46"/>
      <c r="PM151" s="46"/>
      <c r="PN151" s="46"/>
      <c r="PO151" s="46"/>
      <c r="PP151" s="46"/>
      <c r="PQ151" s="46"/>
      <c r="PR151" s="46"/>
      <c r="PS151" s="46"/>
      <c r="PT151" s="46"/>
      <c r="PU151" s="46"/>
      <c r="PV151" s="46"/>
      <c r="PW151" s="46"/>
      <c r="PX151" s="46"/>
      <c r="PY151" s="46"/>
      <c r="PZ151" s="46"/>
    </row>
    <row r="152" spans="1:442" s="51" customFormat="1" ht="13.5" x14ac:dyDescent="0.25">
      <c r="A152" s="40">
        <v>7814</v>
      </c>
      <c r="B152" s="41" t="s">
        <v>270</v>
      </c>
      <c r="C152" s="49">
        <v>12523.99</v>
      </c>
      <c r="D152" s="42">
        <v>1.242E-5</v>
      </c>
      <c r="E152" s="42">
        <v>1.0689999999999999E-5</v>
      </c>
      <c r="F152" s="43">
        <v>143916</v>
      </c>
      <c r="G152" s="44">
        <v>168312</v>
      </c>
      <c r="H152" s="45">
        <v>123694</v>
      </c>
      <c r="I152" s="43">
        <v>12886</v>
      </c>
      <c r="J152" s="44">
        <v>20206.518398389489</v>
      </c>
      <c r="K152" s="44">
        <v>33092.518398389489</v>
      </c>
      <c r="L152" s="44">
        <v>-3726</v>
      </c>
      <c r="M152" s="45">
        <v>29366.518398389489</v>
      </c>
      <c r="N152" s="43">
        <v>2446</v>
      </c>
      <c r="O152" s="44">
        <v>0</v>
      </c>
      <c r="P152" s="44">
        <v>807</v>
      </c>
      <c r="Q152" s="44">
        <v>10247.697213770001</v>
      </c>
      <c r="R152" s="45">
        <v>13500.697213770001</v>
      </c>
      <c r="S152" s="43">
        <v>0</v>
      </c>
      <c r="T152" s="44">
        <v>0</v>
      </c>
      <c r="U152" s="44">
        <v>3925</v>
      </c>
      <c r="V152" s="44">
        <v>0</v>
      </c>
      <c r="W152" s="50">
        <v>3925</v>
      </c>
      <c r="X152" s="43">
        <v>12362.697213770001</v>
      </c>
      <c r="Y152" s="44">
        <v>-1139</v>
      </c>
      <c r="Z152" s="44">
        <v>-1016</v>
      </c>
      <c r="AA152" s="44">
        <v>-632</v>
      </c>
      <c r="AB152" s="44">
        <v>0</v>
      </c>
      <c r="AC152" s="45">
        <v>0</v>
      </c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  <c r="GO152" s="46"/>
      <c r="GP152" s="46"/>
      <c r="GQ152" s="46"/>
      <c r="GR152" s="46"/>
      <c r="GS152" s="46"/>
      <c r="GT152" s="46"/>
      <c r="GU152" s="46"/>
      <c r="GV152" s="46"/>
      <c r="GW152" s="46"/>
      <c r="GX152" s="46"/>
      <c r="GY152" s="46"/>
      <c r="GZ152" s="46"/>
      <c r="HA152" s="46"/>
      <c r="HB152" s="46"/>
      <c r="HC152" s="46"/>
      <c r="HD152" s="46"/>
      <c r="HE152" s="46"/>
      <c r="HF152" s="46"/>
      <c r="HG152" s="46"/>
      <c r="HH152" s="46"/>
      <c r="HI152" s="46"/>
      <c r="HJ152" s="46"/>
      <c r="HK152" s="46"/>
      <c r="HL152" s="46"/>
      <c r="HM152" s="46"/>
      <c r="HN152" s="46"/>
      <c r="HO152" s="46"/>
      <c r="HP152" s="46"/>
      <c r="HQ152" s="46"/>
      <c r="HR152" s="46"/>
      <c r="HS152" s="46"/>
      <c r="HT152" s="46"/>
      <c r="HU152" s="46"/>
      <c r="HV152" s="46"/>
      <c r="HW152" s="46"/>
      <c r="HX152" s="46"/>
      <c r="HY152" s="46"/>
      <c r="HZ152" s="46"/>
      <c r="IA152" s="46"/>
      <c r="IB152" s="46"/>
      <c r="IC152" s="46"/>
      <c r="ID152" s="46"/>
      <c r="IE152" s="46"/>
      <c r="IF152" s="46"/>
      <c r="IG152" s="46"/>
      <c r="IH152" s="46"/>
      <c r="II152" s="46"/>
      <c r="IJ152" s="46"/>
      <c r="IK152" s="46"/>
      <c r="IL152" s="46"/>
      <c r="IM152" s="46"/>
      <c r="IN152" s="46"/>
      <c r="IO152" s="46"/>
      <c r="IP152" s="46"/>
      <c r="IQ152" s="46"/>
      <c r="IR152" s="46"/>
      <c r="IS152" s="46"/>
      <c r="IT152" s="46"/>
      <c r="IU152" s="46"/>
      <c r="IV152" s="46"/>
      <c r="IW152" s="46"/>
      <c r="IX152" s="46"/>
      <c r="IY152" s="46"/>
      <c r="IZ152" s="46"/>
      <c r="JA152" s="46"/>
      <c r="JB152" s="46"/>
      <c r="JC152" s="46"/>
      <c r="JD152" s="46"/>
      <c r="JE152" s="46"/>
      <c r="JF152" s="46"/>
      <c r="JG152" s="46"/>
      <c r="JH152" s="46"/>
      <c r="JI152" s="46"/>
      <c r="JJ152" s="46"/>
      <c r="JK152" s="46"/>
      <c r="JL152" s="46"/>
      <c r="JM152" s="46"/>
      <c r="JN152" s="46"/>
      <c r="JO152" s="46"/>
      <c r="JP152" s="46"/>
      <c r="JQ152" s="46"/>
      <c r="JR152" s="46"/>
      <c r="JS152" s="46"/>
      <c r="JT152" s="46"/>
      <c r="JU152" s="46"/>
      <c r="JV152" s="46"/>
      <c r="JW152" s="46"/>
      <c r="JX152" s="46"/>
      <c r="JY152" s="46"/>
      <c r="JZ152" s="46"/>
      <c r="KA152" s="46"/>
      <c r="KB152" s="46"/>
      <c r="KC152" s="46"/>
      <c r="KD152" s="46"/>
      <c r="KE152" s="46"/>
      <c r="KF152" s="46"/>
      <c r="KG152" s="46"/>
      <c r="KH152" s="46"/>
      <c r="KI152" s="46"/>
      <c r="KJ152" s="46"/>
      <c r="KK152" s="46"/>
      <c r="KL152" s="46"/>
      <c r="KM152" s="46"/>
      <c r="KN152" s="46"/>
      <c r="KO152" s="46"/>
      <c r="KP152" s="46"/>
      <c r="KQ152" s="46"/>
      <c r="KR152" s="46"/>
      <c r="KS152" s="46"/>
      <c r="KT152" s="46"/>
      <c r="KU152" s="46"/>
      <c r="KV152" s="46"/>
      <c r="KW152" s="46"/>
      <c r="KX152" s="46"/>
      <c r="KY152" s="46"/>
      <c r="KZ152" s="46"/>
      <c r="LA152" s="46"/>
      <c r="LB152" s="46"/>
      <c r="LC152" s="46"/>
      <c r="LD152" s="46"/>
      <c r="LE152" s="46"/>
      <c r="LF152" s="46"/>
      <c r="LG152" s="46"/>
      <c r="LH152" s="46"/>
      <c r="LI152" s="46"/>
      <c r="LJ152" s="46"/>
      <c r="LK152" s="46"/>
      <c r="LL152" s="46"/>
      <c r="LM152" s="46"/>
      <c r="LN152" s="46"/>
      <c r="LO152" s="46"/>
      <c r="LP152" s="46"/>
      <c r="LQ152" s="46"/>
      <c r="LR152" s="46"/>
      <c r="LS152" s="46"/>
      <c r="LT152" s="46"/>
      <c r="LU152" s="46"/>
      <c r="LV152" s="46"/>
      <c r="LW152" s="46"/>
      <c r="LX152" s="46"/>
      <c r="LY152" s="46"/>
      <c r="LZ152" s="46"/>
      <c r="MA152" s="46"/>
      <c r="MB152" s="46"/>
      <c r="MC152" s="46"/>
      <c r="MD152" s="46"/>
      <c r="ME152" s="46"/>
      <c r="MF152" s="46"/>
      <c r="MG152" s="46"/>
      <c r="MH152" s="46"/>
      <c r="MI152" s="46"/>
      <c r="MJ152" s="46"/>
      <c r="MK152" s="46"/>
      <c r="ML152" s="46"/>
      <c r="MM152" s="46"/>
      <c r="MN152" s="46"/>
      <c r="MO152" s="46"/>
      <c r="MP152" s="46"/>
      <c r="MQ152" s="46"/>
      <c r="MR152" s="46"/>
      <c r="MS152" s="46"/>
      <c r="MT152" s="46"/>
      <c r="MU152" s="46"/>
      <c r="MV152" s="46"/>
      <c r="MW152" s="46"/>
      <c r="MX152" s="46"/>
      <c r="MY152" s="46"/>
      <c r="MZ152" s="46"/>
      <c r="NA152" s="46"/>
      <c r="NB152" s="46"/>
      <c r="NC152" s="46"/>
      <c r="ND152" s="46"/>
      <c r="NE152" s="46"/>
      <c r="NF152" s="46"/>
      <c r="NG152" s="46"/>
      <c r="NH152" s="46"/>
      <c r="NI152" s="46"/>
      <c r="NJ152" s="46"/>
      <c r="NK152" s="46"/>
      <c r="NL152" s="46"/>
      <c r="NM152" s="46"/>
      <c r="NN152" s="46"/>
      <c r="NO152" s="46"/>
      <c r="NP152" s="46"/>
      <c r="NQ152" s="46"/>
      <c r="NR152" s="46"/>
      <c r="NS152" s="46"/>
      <c r="NT152" s="46"/>
      <c r="NU152" s="46"/>
      <c r="NV152" s="46"/>
      <c r="NW152" s="46"/>
      <c r="NX152" s="46"/>
      <c r="NY152" s="46"/>
      <c r="NZ152" s="46"/>
      <c r="OA152" s="46"/>
      <c r="OB152" s="46"/>
      <c r="OC152" s="46"/>
      <c r="OD152" s="46"/>
      <c r="OE152" s="46"/>
      <c r="OF152" s="46"/>
      <c r="OG152" s="46"/>
      <c r="OH152" s="46"/>
      <c r="OI152" s="46"/>
      <c r="OJ152" s="46"/>
      <c r="OK152" s="46"/>
      <c r="OL152" s="46"/>
      <c r="OM152" s="46"/>
      <c r="ON152" s="46"/>
      <c r="OO152" s="46"/>
      <c r="OP152" s="46"/>
      <c r="OQ152" s="46"/>
      <c r="OR152" s="46"/>
      <c r="OS152" s="46"/>
      <c r="OT152" s="46"/>
      <c r="OU152" s="46"/>
      <c r="OV152" s="46"/>
      <c r="OW152" s="46"/>
      <c r="OX152" s="46"/>
      <c r="OY152" s="46"/>
      <c r="OZ152" s="46"/>
      <c r="PA152" s="46"/>
      <c r="PB152" s="46"/>
      <c r="PC152" s="46"/>
      <c r="PD152" s="46"/>
      <c r="PE152" s="46"/>
      <c r="PF152" s="46"/>
      <c r="PG152" s="46"/>
      <c r="PH152" s="46"/>
      <c r="PI152" s="46"/>
      <c r="PJ152" s="46"/>
      <c r="PK152" s="46"/>
      <c r="PL152" s="46"/>
      <c r="PM152" s="46"/>
      <c r="PN152" s="46"/>
      <c r="PO152" s="46"/>
      <c r="PP152" s="46"/>
      <c r="PQ152" s="46"/>
      <c r="PR152" s="46"/>
      <c r="PS152" s="46"/>
      <c r="PT152" s="46"/>
      <c r="PU152" s="46"/>
      <c r="PV152" s="46"/>
      <c r="PW152" s="46"/>
      <c r="PX152" s="46"/>
      <c r="PY152" s="46"/>
      <c r="PZ152" s="46"/>
    </row>
    <row r="153" spans="1:442" s="51" customFormat="1" ht="13.5" x14ac:dyDescent="0.25">
      <c r="A153" s="40">
        <v>7817</v>
      </c>
      <c r="B153" s="41" t="s">
        <v>271</v>
      </c>
      <c r="C153" s="49">
        <v>0</v>
      </c>
      <c r="D153" s="42">
        <v>0</v>
      </c>
      <c r="E153" s="42">
        <v>0</v>
      </c>
      <c r="F153" s="43">
        <v>0</v>
      </c>
      <c r="G153" s="44">
        <v>0</v>
      </c>
      <c r="H153" s="45">
        <v>0</v>
      </c>
      <c r="I153" s="43">
        <v>0</v>
      </c>
      <c r="J153" s="44">
        <v>0</v>
      </c>
      <c r="K153" s="44">
        <v>0</v>
      </c>
      <c r="L153" s="44">
        <v>0</v>
      </c>
      <c r="M153" s="45">
        <v>0</v>
      </c>
      <c r="N153" s="43">
        <v>0</v>
      </c>
      <c r="O153" s="44">
        <v>0</v>
      </c>
      <c r="P153" s="44">
        <v>0</v>
      </c>
      <c r="Q153" s="44">
        <v>0</v>
      </c>
      <c r="R153" s="45">
        <v>0</v>
      </c>
      <c r="S153" s="43">
        <v>0</v>
      </c>
      <c r="T153" s="44">
        <v>0</v>
      </c>
      <c r="U153" s="44">
        <v>0</v>
      </c>
      <c r="V153" s="44">
        <v>0</v>
      </c>
      <c r="W153" s="50">
        <v>0</v>
      </c>
      <c r="X153" s="43">
        <v>0</v>
      </c>
      <c r="Y153" s="44">
        <v>0</v>
      </c>
      <c r="Z153" s="44">
        <v>0</v>
      </c>
      <c r="AA153" s="44">
        <v>0</v>
      </c>
      <c r="AB153" s="44">
        <v>0</v>
      </c>
      <c r="AC153" s="45">
        <v>0</v>
      </c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/>
      <c r="FG153" s="46"/>
      <c r="FH153" s="46"/>
      <c r="FI153" s="46"/>
      <c r="FJ153" s="46"/>
      <c r="FK153" s="46"/>
      <c r="FL153" s="46"/>
      <c r="FM153" s="46"/>
      <c r="FN153" s="46"/>
      <c r="FO153" s="46"/>
      <c r="FP153" s="46"/>
      <c r="FQ153" s="46"/>
      <c r="FR153" s="46"/>
      <c r="FS153" s="46"/>
      <c r="FT153" s="46"/>
      <c r="FU153" s="46"/>
      <c r="FV153" s="46"/>
      <c r="FW153" s="46"/>
      <c r="FX153" s="46"/>
      <c r="FY153" s="46"/>
      <c r="FZ153" s="46"/>
      <c r="GA153" s="46"/>
      <c r="GB153" s="46"/>
      <c r="GC153" s="46"/>
      <c r="GD153" s="46"/>
      <c r="GE153" s="46"/>
      <c r="GF153" s="46"/>
      <c r="GG153" s="46"/>
      <c r="GH153" s="46"/>
      <c r="GI153" s="46"/>
      <c r="GJ153" s="46"/>
      <c r="GK153" s="46"/>
      <c r="GL153" s="46"/>
      <c r="GM153" s="46"/>
      <c r="GN153" s="46"/>
      <c r="GO153" s="46"/>
      <c r="GP153" s="46"/>
      <c r="GQ153" s="46"/>
      <c r="GR153" s="46"/>
      <c r="GS153" s="46"/>
      <c r="GT153" s="46"/>
      <c r="GU153" s="46"/>
      <c r="GV153" s="46"/>
      <c r="GW153" s="46"/>
      <c r="GX153" s="46"/>
      <c r="GY153" s="46"/>
      <c r="GZ153" s="46"/>
      <c r="HA153" s="46"/>
      <c r="HB153" s="46"/>
      <c r="HC153" s="46"/>
      <c r="HD153" s="46"/>
      <c r="HE153" s="46"/>
      <c r="HF153" s="46"/>
      <c r="HG153" s="46"/>
      <c r="HH153" s="46"/>
      <c r="HI153" s="46"/>
      <c r="HJ153" s="46"/>
      <c r="HK153" s="46"/>
      <c r="HL153" s="46"/>
      <c r="HM153" s="46"/>
      <c r="HN153" s="46"/>
      <c r="HO153" s="46"/>
      <c r="HP153" s="46"/>
      <c r="HQ153" s="46"/>
      <c r="HR153" s="46"/>
      <c r="HS153" s="46"/>
      <c r="HT153" s="46"/>
      <c r="HU153" s="46"/>
      <c r="HV153" s="46"/>
      <c r="HW153" s="46"/>
      <c r="HX153" s="46"/>
      <c r="HY153" s="46"/>
      <c r="HZ153" s="46"/>
      <c r="IA153" s="46"/>
      <c r="IB153" s="46"/>
      <c r="IC153" s="46"/>
      <c r="ID153" s="46"/>
      <c r="IE153" s="46"/>
      <c r="IF153" s="46"/>
      <c r="IG153" s="46"/>
      <c r="IH153" s="46"/>
      <c r="II153" s="46"/>
      <c r="IJ153" s="46"/>
      <c r="IK153" s="46"/>
      <c r="IL153" s="46"/>
      <c r="IM153" s="46"/>
      <c r="IN153" s="46"/>
      <c r="IO153" s="46"/>
      <c r="IP153" s="46"/>
      <c r="IQ153" s="46"/>
      <c r="IR153" s="46"/>
      <c r="IS153" s="46"/>
      <c r="IT153" s="46"/>
      <c r="IU153" s="46"/>
      <c r="IV153" s="46"/>
      <c r="IW153" s="46"/>
      <c r="IX153" s="46"/>
      <c r="IY153" s="46"/>
      <c r="IZ153" s="46"/>
      <c r="JA153" s="46"/>
      <c r="JB153" s="46"/>
      <c r="JC153" s="46"/>
      <c r="JD153" s="46"/>
      <c r="JE153" s="46"/>
      <c r="JF153" s="46"/>
      <c r="JG153" s="46"/>
      <c r="JH153" s="46"/>
      <c r="JI153" s="46"/>
      <c r="JJ153" s="46"/>
      <c r="JK153" s="46"/>
      <c r="JL153" s="46"/>
      <c r="JM153" s="46"/>
      <c r="JN153" s="46"/>
      <c r="JO153" s="46"/>
      <c r="JP153" s="46"/>
      <c r="JQ153" s="46"/>
      <c r="JR153" s="46"/>
      <c r="JS153" s="46"/>
      <c r="JT153" s="46"/>
      <c r="JU153" s="46"/>
      <c r="JV153" s="46"/>
      <c r="JW153" s="46"/>
      <c r="JX153" s="46"/>
      <c r="JY153" s="46"/>
      <c r="JZ153" s="46"/>
      <c r="KA153" s="46"/>
      <c r="KB153" s="46"/>
      <c r="KC153" s="46"/>
      <c r="KD153" s="46"/>
      <c r="KE153" s="46"/>
      <c r="KF153" s="46"/>
      <c r="KG153" s="46"/>
      <c r="KH153" s="46"/>
      <c r="KI153" s="46"/>
      <c r="KJ153" s="46"/>
      <c r="KK153" s="46"/>
      <c r="KL153" s="46"/>
      <c r="KM153" s="46"/>
      <c r="KN153" s="46"/>
      <c r="KO153" s="46"/>
      <c r="KP153" s="46"/>
      <c r="KQ153" s="46"/>
      <c r="KR153" s="46"/>
      <c r="KS153" s="46"/>
      <c r="KT153" s="46"/>
      <c r="KU153" s="46"/>
      <c r="KV153" s="46"/>
      <c r="KW153" s="46"/>
      <c r="KX153" s="46"/>
      <c r="KY153" s="46"/>
      <c r="KZ153" s="46"/>
      <c r="LA153" s="46"/>
      <c r="LB153" s="46"/>
      <c r="LC153" s="46"/>
      <c r="LD153" s="46"/>
      <c r="LE153" s="46"/>
      <c r="LF153" s="46"/>
      <c r="LG153" s="46"/>
      <c r="LH153" s="46"/>
      <c r="LI153" s="46"/>
      <c r="LJ153" s="46"/>
      <c r="LK153" s="46"/>
      <c r="LL153" s="46"/>
      <c r="LM153" s="46"/>
      <c r="LN153" s="46"/>
      <c r="LO153" s="46"/>
      <c r="LP153" s="46"/>
      <c r="LQ153" s="46"/>
      <c r="LR153" s="46"/>
      <c r="LS153" s="46"/>
      <c r="LT153" s="46"/>
      <c r="LU153" s="46"/>
      <c r="LV153" s="46"/>
      <c r="LW153" s="46"/>
      <c r="LX153" s="46"/>
      <c r="LY153" s="46"/>
      <c r="LZ153" s="46"/>
      <c r="MA153" s="46"/>
      <c r="MB153" s="46"/>
      <c r="MC153" s="46"/>
      <c r="MD153" s="46"/>
      <c r="ME153" s="46"/>
      <c r="MF153" s="46"/>
      <c r="MG153" s="46"/>
      <c r="MH153" s="46"/>
      <c r="MI153" s="46"/>
      <c r="MJ153" s="46"/>
      <c r="MK153" s="46"/>
      <c r="ML153" s="46"/>
      <c r="MM153" s="46"/>
      <c r="MN153" s="46"/>
      <c r="MO153" s="46"/>
      <c r="MP153" s="46"/>
      <c r="MQ153" s="46"/>
      <c r="MR153" s="46"/>
      <c r="MS153" s="46"/>
      <c r="MT153" s="46"/>
      <c r="MU153" s="46"/>
      <c r="MV153" s="46"/>
      <c r="MW153" s="46"/>
      <c r="MX153" s="46"/>
      <c r="MY153" s="46"/>
      <c r="MZ153" s="46"/>
      <c r="NA153" s="46"/>
      <c r="NB153" s="46"/>
      <c r="NC153" s="46"/>
      <c r="ND153" s="46"/>
      <c r="NE153" s="46"/>
      <c r="NF153" s="46"/>
      <c r="NG153" s="46"/>
      <c r="NH153" s="46"/>
      <c r="NI153" s="46"/>
      <c r="NJ153" s="46"/>
      <c r="NK153" s="46"/>
      <c r="NL153" s="46"/>
      <c r="NM153" s="46"/>
      <c r="NN153" s="46"/>
      <c r="NO153" s="46"/>
      <c r="NP153" s="46"/>
      <c r="NQ153" s="46"/>
      <c r="NR153" s="46"/>
      <c r="NS153" s="46"/>
      <c r="NT153" s="46"/>
      <c r="NU153" s="46"/>
      <c r="NV153" s="46"/>
      <c r="NW153" s="46"/>
      <c r="NX153" s="46"/>
      <c r="NY153" s="46"/>
      <c r="NZ153" s="46"/>
      <c r="OA153" s="46"/>
      <c r="OB153" s="46"/>
      <c r="OC153" s="46"/>
      <c r="OD153" s="46"/>
      <c r="OE153" s="46"/>
      <c r="OF153" s="46"/>
      <c r="OG153" s="46"/>
      <c r="OH153" s="46"/>
      <c r="OI153" s="46"/>
      <c r="OJ153" s="46"/>
      <c r="OK153" s="46"/>
      <c r="OL153" s="46"/>
      <c r="OM153" s="46"/>
      <c r="ON153" s="46"/>
      <c r="OO153" s="46"/>
      <c r="OP153" s="46"/>
      <c r="OQ153" s="46"/>
      <c r="OR153" s="46"/>
      <c r="OS153" s="46"/>
      <c r="OT153" s="46"/>
      <c r="OU153" s="46"/>
      <c r="OV153" s="46"/>
      <c r="OW153" s="46"/>
      <c r="OX153" s="46"/>
      <c r="OY153" s="46"/>
      <c r="OZ153" s="46"/>
      <c r="PA153" s="46"/>
      <c r="PB153" s="46"/>
      <c r="PC153" s="46"/>
      <c r="PD153" s="46"/>
      <c r="PE153" s="46"/>
      <c r="PF153" s="46"/>
      <c r="PG153" s="46"/>
      <c r="PH153" s="46"/>
      <c r="PI153" s="46"/>
      <c r="PJ153" s="46"/>
      <c r="PK153" s="46"/>
      <c r="PL153" s="46"/>
      <c r="PM153" s="46"/>
      <c r="PN153" s="46"/>
      <c r="PO153" s="46"/>
      <c r="PP153" s="46"/>
      <c r="PQ153" s="46"/>
      <c r="PR153" s="46"/>
      <c r="PS153" s="46"/>
      <c r="PT153" s="46"/>
      <c r="PU153" s="46"/>
      <c r="PV153" s="46"/>
      <c r="PW153" s="46"/>
      <c r="PX153" s="46"/>
      <c r="PY153" s="46"/>
      <c r="PZ153" s="46"/>
    </row>
    <row r="154" spans="1:442" s="51" customFormat="1" ht="13.5" x14ac:dyDescent="0.25">
      <c r="A154" s="40">
        <v>7819</v>
      </c>
      <c r="B154" s="41" t="s">
        <v>272</v>
      </c>
      <c r="C154" s="49">
        <v>0</v>
      </c>
      <c r="D154" s="42">
        <v>0</v>
      </c>
      <c r="E154" s="42">
        <v>0</v>
      </c>
      <c r="F154" s="43">
        <v>0</v>
      </c>
      <c r="G154" s="44">
        <v>0</v>
      </c>
      <c r="H154" s="45">
        <v>0</v>
      </c>
      <c r="I154" s="43">
        <v>0</v>
      </c>
      <c r="J154" s="44">
        <v>0</v>
      </c>
      <c r="K154" s="44">
        <v>0</v>
      </c>
      <c r="L154" s="44">
        <v>0</v>
      </c>
      <c r="M154" s="45">
        <v>0</v>
      </c>
      <c r="N154" s="43">
        <v>0</v>
      </c>
      <c r="O154" s="44">
        <v>0</v>
      </c>
      <c r="P154" s="44">
        <v>0</v>
      </c>
      <c r="Q154" s="44">
        <v>0</v>
      </c>
      <c r="R154" s="45">
        <v>0</v>
      </c>
      <c r="S154" s="43">
        <v>0</v>
      </c>
      <c r="T154" s="44">
        <v>0</v>
      </c>
      <c r="U154" s="44">
        <v>0</v>
      </c>
      <c r="V154" s="44">
        <v>0</v>
      </c>
      <c r="W154" s="50">
        <v>0</v>
      </c>
      <c r="X154" s="43">
        <v>0</v>
      </c>
      <c r="Y154" s="44">
        <v>0</v>
      </c>
      <c r="Z154" s="44">
        <v>0</v>
      </c>
      <c r="AA154" s="44">
        <v>0</v>
      </c>
      <c r="AB154" s="44">
        <v>0</v>
      </c>
      <c r="AC154" s="45">
        <v>0</v>
      </c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  <c r="FI154" s="46"/>
      <c r="FJ154" s="46"/>
      <c r="FK154" s="46"/>
      <c r="FL154" s="46"/>
      <c r="FM154" s="46"/>
      <c r="FN154" s="46"/>
      <c r="FO154" s="46"/>
      <c r="FP154" s="46"/>
      <c r="FQ154" s="46"/>
      <c r="FR154" s="46"/>
      <c r="FS154" s="46"/>
      <c r="FT154" s="46"/>
      <c r="FU154" s="46"/>
      <c r="FV154" s="46"/>
      <c r="FW154" s="46"/>
      <c r="FX154" s="46"/>
      <c r="FY154" s="46"/>
      <c r="FZ154" s="46"/>
      <c r="GA154" s="46"/>
      <c r="GB154" s="46"/>
      <c r="GC154" s="46"/>
      <c r="GD154" s="46"/>
      <c r="GE154" s="46"/>
      <c r="GF154" s="46"/>
      <c r="GG154" s="46"/>
      <c r="GH154" s="46"/>
      <c r="GI154" s="46"/>
      <c r="GJ154" s="46"/>
      <c r="GK154" s="46"/>
      <c r="GL154" s="46"/>
      <c r="GM154" s="46"/>
      <c r="GN154" s="46"/>
      <c r="GO154" s="46"/>
      <c r="GP154" s="46"/>
      <c r="GQ154" s="46"/>
      <c r="GR154" s="46"/>
      <c r="GS154" s="46"/>
      <c r="GT154" s="46"/>
      <c r="GU154" s="46"/>
      <c r="GV154" s="46"/>
      <c r="GW154" s="46"/>
      <c r="GX154" s="46"/>
      <c r="GY154" s="46"/>
      <c r="GZ154" s="46"/>
      <c r="HA154" s="46"/>
      <c r="HB154" s="46"/>
      <c r="HC154" s="46"/>
      <c r="HD154" s="46"/>
      <c r="HE154" s="46"/>
      <c r="HF154" s="46"/>
      <c r="HG154" s="46"/>
      <c r="HH154" s="46"/>
      <c r="HI154" s="46"/>
      <c r="HJ154" s="46"/>
      <c r="HK154" s="46"/>
      <c r="HL154" s="46"/>
      <c r="HM154" s="46"/>
      <c r="HN154" s="46"/>
      <c r="HO154" s="46"/>
      <c r="HP154" s="46"/>
      <c r="HQ154" s="46"/>
      <c r="HR154" s="46"/>
      <c r="HS154" s="46"/>
      <c r="HT154" s="46"/>
      <c r="HU154" s="46"/>
      <c r="HV154" s="46"/>
      <c r="HW154" s="46"/>
      <c r="HX154" s="46"/>
      <c r="HY154" s="46"/>
      <c r="HZ154" s="46"/>
      <c r="IA154" s="46"/>
      <c r="IB154" s="46"/>
      <c r="IC154" s="46"/>
      <c r="ID154" s="46"/>
      <c r="IE154" s="46"/>
      <c r="IF154" s="46"/>
      <c r="IG154" s="46"/>
      <c r="IH154" s="46"/>
      <c r="II154" s="46"/>
      <c r="IJ154" s="46"/>
      <c r="IK154" s="46"/>
      <c r="IL154" s="46"/>
      <c r="IM154" s="46"/>
      <c r="IN154" s="46"/>
      <c r="IO154" s="46"/>
      <c r="IP154" s="46"/>
      <c r="IQ154" s="46"/>
      <c r="IR154" s="46"/>
      <c r="IS154" s="46"/>
      <c r="IT154" s="46"/>
      <c r="IU154" s="46"/>
      <c r="IV154" s="46"/>
      <c r="IW154" s="46"/>
      <c r="IX154" s="46"/>
      <c r="IY154" s="46"/>
      <c r="IZ154" s="46"/>
      <c r="JA154" s="46"/>
      <c r="JB154" s="46"/>
      <c r="JC154" s="46"/>
      <c r="JD154" s="46"/>
      <c r="JE154" s="46"/>
      <c r="JF154" s="46"/>
      <c r="JG154" s="46"/>
      <c r="JH154" s="46"/>
      <c r="JI154" s="46"/>
      <c r="JJ154" s="46"/>
      <c r="JK154" s="46"/>
      <c r="JL154" s="46"/>
      <c r="JM154" s="46"/>
      <c r="JN154" s="46"/>
      <c r="JO154" s="46"/>
      <c r="JP154" s="46"/>
      <c r="JQ154" s="46"/>
      <c r="JR154" s="46"/>
      <c r="JS154" s="46"/>
      <c r="JT154" s="46"/>
      <c r="JU154" s="46"/>
      <c r="JV154" s="46"/>
      <c r="JW154" s="46"/>
      <c r="JX154" s="46"/>
      <c r="JY154" s="46"/>
      <c r="JZ154" s="46"/>
      <c r="KA154" s="46"/>
      <c r="KB154" s="46"/>
      <c r="KC154" s="46"/>
      <c r="KD154" s="46"/>
      <c r="KE154" s="46"/>
      <c r="KF154" s="46"/>
      <c r="KG154" s="46"/>
      <c r="KH154" s="46"/>
      <c r="KI154" s="46"/>
      <c r="KJ154" s="46"/>
      <c r="KK154" s="46"/>
      <c r="KL154" s="46"/>
      <c r="KM154" s="46"/>
      <c r="KN154" s="46"/>
      <c r="KO154" s="46"/>
      <c r="KP154" s="46"/>
      <c r="KQ154" s="46"/>
      <c r="KR154" s="46"/>
      <c r="KS154" s="46"/>
      <c r="KT154" s="46"/>
      <c r="KU154" s="46"/>
      <c r="KV154" s="46"/>
      <c r="KW154" s="46"/>
      <c r="KX154" s="46"/>
      <c r="KY154" s="46"/>
      <c r="KZ154" s="46"/>
      <c r="LA154" s="46"/>
      <c r="LB154" s="46"/>
      <c r="LC154" s="46"/>
      <c r="LD154" s="46"/>
      <c r="LE154" s="46"/>
      <c r="LF154" s="46"/>
      <c r="LG154" s="46"/>
      <c r="LH154" s="46"/>
      <c r="LI154" s="46"/>
      <c r="LJ154" s="46"/>
      <c r="LK154" s="46"/>
      <c r="LL154" s="46"/>
      <c r="LM154" s="46"/>
      <c r="LN154" s="46"/>
      <c r="LO154" s="46"/>
      <c r="LP154" s="46"/>
      <c r="LQ154" s="46"/>
      <c r="LR154" s="46"/>
      <c r="LS154" s="46"/>
      <c r="LT154" s="46"/>
      <c r="LU154" s="46"/>
      <c r="LV154" s="46"/>
      <c r="LW154" s="46"/>
      <c r="LX154" s="46"/>
      <c r="LY154" s="46"/>
      <c r="LZ154" s="46"/>
      <c r="MA154" s="46"/>
      <c r="MB154" s="46"/>
      <c r="MC154" s="46"/>
      <c r="MD154" s="46"/>
      <c r="ME154" s="46"/>
      <c r="MF154" s="46"/>
      <c r="MG154" s="46"/>
      <c r="MH154" s="46"/>
      <c r="MI154" s="46"/>
      <c r="MJ154" s="46"/>
      <c r="MK154" s="46"/>
      <c r="ML154" s="46"/>
      <c r="MM154" s="46"/>
      <c r="MN154" s="46"/>
      <c r="MO154" s="46"/>
      <c r="MP154" s="46"/>
      <c r="MQ154" s="46"/>
      <c r="MR154" s="46"/>
      <c r="MS154" s="46"/>
      <c r="MT154" s="46"/>
      <c r="MU154" s="46"/>
      <c r="MV154" s="46"/>
      <c r="MW154" s="46"/>
      <c r="MX154" s="46"/>
      <c r="MY154" s="46"/>
      <c r="MZ154" s="46"/>
      <c r="NA154" s="46"/>
      <c r="NB154" s="46"/>
      <c r="NC154" s="46"/>
      <c r="ND154" s="46"/>
      <c r="NE154" s="46"/>
      <c r="NF154" s="46"/>
      <c r="NG154" s="46"/>
      <c r="NH154" s="46"/>
      <c r="NI154" s="46"/>
      <c r="NJ154" s="46"/>
      <c r="NK154" s="46"/>
      <c r="NL154" s="46"/>
      <c r="NM154" s="46"/>
      <c r="NN154" s="46"/>
      <c r="NO154" s="46"/>
      <c r="NP154" s="46"/>
      <c r="NQ154" s="46"/>
      <c r="NR154" s="46"/>
      <c r="NS154" s="46"/>
      <c r="NT154" s="46"/>
      <c r="NU154" s="46"/>
      <c r="NV154" s="46"/>
      <c r="NW154" s="46"/>
      <c r="NX154" s="46"/>
      <c r="NY154" s="46"/>
      <c r="NZ154" s="46"/>
      <c r="OA154" s="46"/>
      <c r="OB154" s="46"/>
      <c r="OC154" s="46"/>
      <c r="OD154" s="46"/>
      <c r="OE154" s="46"/>
      <c r="OF154" s="46"/>
      <c r="OG154" s="46"/>
      <c r="OH154" s="46"/>
      <c r="OI154" s="46"/>
      <c r="OJ154" s="46"/>
      <c r="OK154" s="46"/>
      <c r="OL154" s="46"/>
      <c r="OM154" s="46"/>
      <c r="ON154" s="46"/>
      <c r="OO154" s="46"/>
      <c r="OP154" s="46"/>
      <c r="OQ154" s="46"/>
      <c r="OR154" s="46"/>
      <c r="OS154" s="46"/>
      <c r="OT154" s="46"/>
      <c r="OU154" s="46"/>
      <c r="OV154" s="46"/>
      <c r="OW154" s="46"/>
      <c r="OX154" s="46"/>
      <c r="OY154" s="46"/>
      <c r="OZ154" s="46"/>
      <c r="PA154" s="46"/>
      <c r="PB154" s="46"/>
      <c r="PC154" s="46"/>
      <c r="PD154" s="46"/>
      <c r="PE154" s="46"/>
      <c r="PF154" s="46"/>
      <c r="PG154" s="46"/>
      <c r="PH154" s="46"/>
      <c r="PI154" s="46"/>
      <c r="PJ154" s="46"/>
      <c r="PK154" s="46"/>
      <c r="PL154" s="46"/>
      <c r="PM154" s="46"/>
      <c r="PN154" s="46"/>
      <c r="PO154" s="46"/>
      <c r="PP154" s="46"/>
      <c r="PQ154" s="46"/>
      <c r="PR154" s="46"/>
      <c r="PS154" s="46"/>
      <c r="PT154" s="46"/>
      <c r="PU154" s="46"/>
      <c r="PV154" s="46"/>
      <c r="PW154" s="46"/>
      <c r="PX154" s="46"/>
      <c r="PY154" s="46"/>
      <c r="PZ154" s="46"/>
    </row>
    <row r="155" spans="1:442" s="51" customFormat="1" ht="13.5" x14ac:dyDescent="0.25">
      <c r="A155" s="40">
        <v>7820</v>
      </c>
      <c r="B155" s="41" t="s">
        <v>273</v>
      </c>
      <c r="C155" s="49">
        <v>2558.16</v>
      </c>
      <c r="D155" s="42">
        <v>2.5399999999999998E-6</v>
      </c>
      <c r="E155" s="42">
        <v>2.39E-6</v>
      </c>
      <c r="F155" s="43">
        <v>29432</v>
      </c>
      <c r="G155" s="44">
        <v>34421</v>
      </c>
      <c r="H155" s="45">
        <v>25297</v>
      </c>
      <c r="I155" s="43">
        <v>2635</v>
      </c>
      <c r="J155" s="44">
        <v>1002.3590045735884</v>
      </c>
      <c r="K155" s="44">
        <v>3637.3590045735882</v>
      </c>
      <c r="L155" s="44">
        <v>-762</v>
      </c>
      <c r="M155" s="45">
        <v>2875.3590045735882</v>
      </c>
      <c r="N155" s="43">
        <v>500</v>
      </c>
      <c r="O155" s="44">
        <v>0</v>
      </c>
      <c r="P155" s="44">
        <v>165</v>
      </c>
      <c r="Q155" s="44">
        <v>879.25154394999913</v>
      </c>
      <c r="R155" s="45">
        <v>1544.2515439499991</v>
      </c>
      <c r="S155" s="43">
        <v>0</v>
      </c>
      <c r="T155" s="44">
        <v>0</v>
      </c>
      <c r="U155" s="44">
        <v>803</v>
      </c>
      <c r="V155" s="44">
        <v>0</v>
      </c>
      <c r="W155" s="50">
        <v>803</v>
      </c>
      <c r="X155" s="43">
        <v>1312.2515439499991</v>
      </c>
      <c r="Y155" s="44">
        <v>-233</v>
      </c>
      <c r="Z155" s="44">
        <v>-208</v>
      </c>
      <c r="AA155" s="44">
        <v>-130</v>
      </c>
      <c r="AB155" s="44">
        <v>0</v>
      </c>
      <c r="AC155" s="45">
        <v>0</v>
      </c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  <c r="GO155" s="46"/>
      <c r="GP155" s="46"/>
      <c r="GQ155" s="46"/>
      <c r="GR155" s="46"/>
      <c r="GS155" s="46"/>
      <c r="GT155" s="46"/>
      <c r="GU155" s="46"/>
      <c r="GV155" s="46"/>
      <c r="GW155" s="46"/>
      <c r="GX155" s="46"/>
      <c r="GY155" s="46"/>
      <c r="GZ155" s="46"/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/>
      <c r="HT155" s="46"/>
      <c r="HU155" s="46"/>
      <c r="HV155" s="46"/>
      <c r="HW155" s="46"/>
      <c r="HX155" s="46"/>
      <c r="HY155" s="46"/>
      <c r="HZ155" s="46"/>
      <c r="IA155" s="46"/>
      <c r="IB155" s="46"/>
      <c r="IC155" s="46"/>
      <c r="ID155" s="46"/>
      <c r="IE155" s="46"/>
      <c r="IF155" s="46"/>
      <c r="IG155" s="46"/>
      <c r="IH155" s="46"/>
      <c r="II155" s="46"/>
      <c r="IJ155" s="46"/>
      <c r="IK155" s="46"/>
      <c r="IL155" s="46"/>
      <c r="IM155" s="46"/>
      <c r="IN155" s="46"/>
      <c r="IO155" s="46"/>
      <c r="IP155" s="46"/>
      <c r="IQ155" s="46"/>
      <c r="IR155" s="46"/>
      <c r="IS155" s="46"/>
      <c r="IT155" s="46"/>
      <c r="IU155" s="46"/>
      <c r="IV155" s="46"/>
      <c r="IW155" s="46"/>
      <c r="IX155" s="46"/>
      <c r="IY155" s="46"/>
      <c r="IZ155" s="46"/>
      <c r="JA155" s="46"/>
      <c r="JB155" s="46"/>
      <c r="JC155" s="46"/>
      <c r="JD155" s="46"/>
      <c r="JE155" s="46"/>
      <c r="JF155" s="46"/>
      <c r="JG155" s="46"/>
      <c r="JH155" s="46"/>
      <c r="JI155" s="46"/>
      <c r="JJ155" s="46"/>
      <c r="JK155" s="46"/>
      <c r="JL155" s="46"/>
      <c r="JM155" s="46"/>
      <c r="JN155" s="46"/>
      <c r="JO155" s="46"/>
      <c r="JP155" s="46"/>
      <c r="JQ155" s="46"/>
      <c r="JR155" s="46"/>
      <c r="JS155" s="46"/>
      <c r="JT155" s="46"/>
      <c r="JU155" s="46"/>
      <c r="JV155" s="46"/>
      <c r="JW155" s="46"/>
      <c r="JX155" s="46"/>
      <c r="JY155" s="46"/>
      <c r="JZ155" s="46"/>
      <c r="KA155" s="46"/>
      <c r="KB155" s="46"/>
      <c r="KC155" s="46"/>
      <c r="KD155" s="46"/>
      <c r="KE155" s="46"/>
      <c r="KF155" s="46"/>
      <c r="KG155" s="46"/>
      <c r="KH155" s="46"/>
      <c r="KI155" s="46"/>
      <c r="KJ155" s="46"/>
      <c r="KK155" s="46"/>
      <c r="KL155" s="46"/>
      <c r="KM155" s="46"/>
      <c r="KN155" s="46"/>
      <c r="KO155" s="46"/>
      <c r="KP155" s="46"/>
      <c r="KQ155" s="46"/>
      <c r="KR155" s="46"/>
      <c r="KS155" s="46"/>
      <c r="KT155" s="46"/>
      <c r="KU155" s="46"/>
      <c r="KV155" s="46"/>
      <c r="KW155" s="46"/>
      <c r="KX155" s="46"/>
      <c r="KY155" s="46"/>
      <c r="KZ155" s="46"/>
      <c r="LA155" s="46"/>
      <c r="LB155" s="46"/>
      <c r="LC155" s="46"/>
      <c r="LD155" s="46"/>
      <c r="LE155" s="46"/>
      <c r="LF155" s="46"/>
      <c r="LG155" s="46"/>
      <c r="LH155" s="46"/>
      <c r="LI155" s="46"/>
      <c r="LJ155" s="46"/>
      <c r="LK155" s="46"/>
      <c r="LL155" s="46"/>
      <c r="LM155" s="46"/>
      <c r="LN155" s="46"/>
      <c r="LO155" s="46"/>
      <c r="LP155" s="46"/>
      <c r="LQ155" s="46"/>
      <c r="LR155" s="46"/>
      <c r="LS155" s="46"/>
      <c r="LT155" s="46"/>
      <c r="LU155" s="46"/>
      <c r="LV155" s="46"/>
      <c r="LW155" s="46"/>
      <c r="LX155" s="46"/>
      <c r="LY155" s="46"/>
      <c r="LZ155" s="46"/>
      <c r="MA155" s="46"/>
      <c r="MB155" s="46"/>
      <c r="MC155" s="46"/>
      <c r="MD155" s="46"/>
      <c r="ME155" s="46"/>
      <c r="MF155" s="46"/>
      <c r="MG155" s="46"/>
      <c r="MH155" s="46"/>
      <c r="MI155" s="46"/>
      <c r="MJ155" s="46"/>
      <c r="MK155" s="46"/>
      <c r="ML155" s="46"/>
      <c r="MM155" s="46"/>
      <c r="MN155" s="46"/>
      <c r="MO155" s="46"/>
      <c r="MP155" s="46"/>
      <c r="MQ155" s="46"/>
      <c r="MR155" s="46"/>
      <c r="MS155" s="46"/>
      <c r="MT155" s="46"/>
      <c r="MU155" s="46"/>
      <c r="MV155" s="46"/>
      <c r="MW155" s="46"/>
      <c r="MX155" s="46"/>
      <c r="MY155" s="46"/>
      <c r="MZ155" s="46"/>
      <c r="NA155" s="46"/>
      <c r="NB155" s="46"/>
      <c r="NC155" s="46"/>
      <c r="ND155" s="46"/>
      <c r="NE155" s="46"/>
      <c r="NF155" s="46"/>
      <c r="NG155" s="46"/>
      <c r="NH155" s="46"/>
      <c r="NI155" s="46"/>
      <c r="NJ155" s="46"/>
      <c r="NK155" s="46"/>
      <c r="NL155" s="46"/>
      <c r="NM155" s="46"/>
      <c r="NN155" s="46"/>
      <c r="NO155" s="46"/>
      <c r="NP155" s="46"/>
      <c r="NQ155" s="46"/>
      <c r="NR155" s="46"/>
      <c r="NS155" s="46"/>
      <c r="NT155" s="46"/>
      <c r="NU155" s="46"/>
      <c r="NV155" s="46"/>
      <c r="NW155" s="46"/>
      <c r="NX155" s="46"/>
      <c r="NY155" s="46"/>
      <c r="NZ155" s="46"/>
      <c r="OA155" s="46"/>
      <c r="OB155" s="46"/>
      <c r="OC155" s="46"/>
      <c r="OD155" s="46"/>
      <c r="OE155" s="46"/>
      <c r="OF155" s="46"/>
      <c r="OG155" s="46"/>
      <c r="OH155" s="46"/>
      <c r="OI155" s="46"/>
      <c r="OJ155" s="46"/>
      <c r="OK155" s="46"/>
      <c r="OL155" s="46"/>
      <c r="OM155" s="46"/>
      <c r="ON155" s="46"/>
      <c r="OO155" s="46"/>
      <c r="OP155" s="46"/>
      <c r="OQ155" s="46"/>
      <c r="OR155" s="46"/>
      <c r="OS155" s="46"/>
      <c r="OT155" s="46"/>
      <c r="OU155" s="46"/>
      <c r="OV155" s="46"/>
      <c r="OW155" s="46"/>
      <c r="OX155" s="46"/>
      <c r="OY155" s="46"/>
      <c r="OZ155" s="46"/>
      <c r="PA155" s="46"/>
      <c r="PB155" s="46"/>
      <c r="PC155" s="46"/>
      <c r="PD155" s="46"/>
      <c r="PE155" s="46"/>
      <c r="PF155" s="46"/>
      <c r="PG155" s="46"/>
      <c r="PH155" s="46"/>
      <c r="PI155" s="46"/>
      <c r="PJ155" s="46"/>
      <c r="PK155" s="46"/>
      <c r="PL155" s="46"/>
      <c r="PM155" s="46"/>
      <c r="PN155" s="46"/>
      <c r="PO155" s="46"/>
      <c r="PP155" s="46"/>
      <c r="PQ155" s="46"/>
      <c r="PR155" s="46"/>
      <c r="PS155" s="46"/>
      <c r="PT155" s="46"/>
      <c r="PU155" s="46"/>
      <c r="PV155" s="46"/>
      <c r="PW155" s="46"/>
      <c r="PX155" s="46"/>
      <c r="PY155" s="46"/>
      <c r="PZ155" s="46"/>
    </row>
    <row r="156" spans="1:442" s="51" customFormat="1" ht="13.5" x14ac:dyDescent="0.25">
      <c r="A156" s="40">
        <v>7821</v>
      </c>
      <c r="B156" s="41" t="s">
        <v>274</v>
      </c>
      <c r="C156" s="49">
        <v>6179.46</v>
      </c>
      <c r="D156" s="42">
        <v>6.1299999999999998E-6</v>
      </c>
      <c r="E156" s="42">
        <v>6.3099999999999997E-6</v>
      </c>
      <c r="F156" s="43">
        <v>71031</v>
      </c>
      <c r="G156" s="44">
        <v>83072</v>
      </c>
      <c r="H156" s="45">
        <v>61050</v>
      </c>
      <c r="I156" s="43">
        <v>6360</v>
      </c>
      <c r="J156" s="44">
        <v>1981.1571158819218</v>
      </c>
      <c r="K156" s="44">
        <v>8341.1571158819224</v>
      </c>
      <c r="L156" s="44">
        <v>-1839</v>
      </c>
      <c r="M156" s="45">
        <v>6502.1571158819224</v>
      </c>
      <c r="N156" s="43">
        <v>1207</v>
      </c>
      <c r="O156" s="44">
        <v>0</v>
      </c>
      <c r="P156" s="44">
        <v>399</v>
      </c>
      <c r="Q156" s="44">
        <v>0</v>
      </c>
      <c r="R156" s="45">
        <v>1606</v>
      </c>
      <c r="S156" s="43">
        <v>0</v>
      </c>
      <c r="T156" s="44">
        <v>0</v>
      </c>
      <c r="U156" s="44">
        <v>1937</v>
      </c>
      <c r="V156" s="44">
        <v>1106.3483531949994</v>
      </c>
      <c r="W156" s="50">
        <v>3043.3483531949996</v>
      </c>
      <c r="X156" s="43">
        <v>-62.34835319499939</v>
      </c>
      <c r="Y156" s="44">
        <v>-562</v>
      </c>
      <c r="Z156" s="44">
        <v>-501</v>
      </c>
      <c r="AA156" s="44">
        <v>-312.00000000000023</v>
      </c>
      <c r="AB156" s="44">
        <v>0</v>
      </c>
      <c r="AC156" s="45">
        <v>0</v>
      </c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/>
      <c r="FA156" s="46"/>
      <c r="FB156" s="46"/>
      <c r="FC156" s="46"/>
      <c r="FD156" s="46"/>
      <c r="FE156" s="46"/>
      <c r="FF156" s="46"/>
      <c r="FG156" s="46"/>
      <c r="FH156" s="46"/>
      <c r="FI156" s="46"/>
      <c r="FJ156" s="46"/>
      <c r="FK156" s="46"/>
      <c r="FL156" s="46"/>
      <c r="FM156" s="46"/>
      <c r="FN156" s="46"/>
      <c r="FO156" s="46"/>
      <c r="FP156" s="46"/>
      <c r="FQ156" s="46"/>
      <c r="FR156" s="46"/>
      <c r="FS156" s="46"/>
      <c r="FT156" s="46"/>
      <c r="FU156" s="46"/>
      <c r="FV156" s="46"/>
      <c r="FW156" s="46"/>
      <c r="FX156" s="46"/>
      <c r="FY156" s="46"/>
      <c r="FZ156" s="46"/>
      <c r="GA156" s="46"/>
      <c r="GB156" s="46"/>
      <c r="GC156" s="46"/>
      <c r="GD156" s="46"/>
      <c r="GE156" s="46"/>
      <c r="GF156" s="46"/>
      <c r="GG156" s="46"/>
      <c r="GH156" s="46"/>
      <c r="GI156" s="46"/>
      <c r="GJ156" s="46"/>
      <c r="GK156" s="46"/>
      <c r="GL156" s="46"/>
      <c r="GM156" s="46"/>
      <c r="GN156" s="46"/>
      <c r="GO156" s="46"/>
      <c r="GP156" s="46"/>
      <c r="GQ156" s="46"/>
      <c r="GR156" s="46"/>
      <c r="GS156" s="46"/>
      <c r="GT156" s="46"/>
      <c r="GU156" s="46"/>
      <c r="GV156" s="46"/>
      <c r="GW156" s="46"/>
      <c r="GX156" s="46"/>
      <c r="GY156" s="46"/>
      <c r="GZ156" s="46"/>
      <c r="HA156" s="46"/>
      <c r="HB156" s="46"/>
      <c r="HC156" s="46"/>
      <c r="HD156" s="46"/>
      <c r="HE156" s="46"/>
      <c r="HF156" s="46"/>
      <c r="HG156" s="46"/>
      <c r="HH156" s="46"/>
      <c r="HI156" s="46"/>
      <c r="HJ156" s="46"/>
      <c r="HK156" s="46"/>
      <c r="HL156" s="46"/>
      <c r="HM156" s="46"/>
      <c r="HN156" s="46"/>
      <c r="HO156" s="46"/>
      <c r="HP156" s="46"/>
      <c r="HQ156" s="46"/>
      <c r="HR156" s="46"/>
      <c r="HS156" s="46"/>
      <c r="HT156" s="46"/>
      <c r="HU156" s="46"/>
      <c r="HV156" s="46"/>
      <c r="HW156" s="46"/>
      <c r="HX156" s="46"/>
      <c r="HY156" s="46"/>
      <c r="HZ156" s="46"/>
      <c r="IA156" s="46"/>
      <c r="IB156" s="46"/>
      <c r="IC156" s="46"/>
      <c r="ID156" s="46"/>
      <c r="IE156" s="46"/>
      <c r="IF156" s="46"/>
      <c r="IG156" s="46"/>
      <c r="IH156" s="46"/>
      <c r="II156" s="46"/>
      <c r="IJ156" s="46"/>
      <c r="IK156" s="46"/>
      <c r="IL156" s="46"/>
      <c r="IM156" s="46"/>
      <c r="IN156" s="46"/>
      <c r="IO156" s="46"/>
      <c r="IP156" s="46"/>
      <c r="IQ156" s="46"/>
      <c r="IR156" s="46"/>
      <c r="IS156" s="46"/>
      <c r="IT156" s="46"/>
      <c r="IU156" s="46"/>
      <c r="IV156" s="46"/>
      <c r="IW156" s="46"/>
      <c r="IX156" s="46"/>
      <c r="IY156" s="46"/>
      <c r="IZ156" s="46"/>
      <c r="JA156" s="46"/>
      <c r="JB156" s="46"/>
      <c r="JC156" s="46"/>
      <c r="JD156" s="46"/>
      <c r="JE156" s="46"/>
      <c r="JF156" s="46"/>
      <c r="JG156" s="46"/>
      <c r="JH156" s="46"/>
      <c r="JI156" s="46"/>
      <c r="JJ156" s="46"/>
      <c r="JK156" s="46"/>
      <c r="JL156" s="46"/>
      <c r="JM156" s="46"/>
      <c r="JN156" s="46"/>
      <c r="JO156" s="46"/>
      <c r="JP156" s="46"/>
      <c r="JQ156" s="46"/>
      <c r="JR156" s="46"/>
      <c r="JS156" s="46"/>
      <c r="JT156" s="46"/>
      <c r="JU156" s="46"/>
      <c r="JV156" s="46"/>
      <c r="JW156" s="46"/>
      <c r="JX156" s="46"/>
      <c r="JY156" s="46"/>
      <c r="JZ156" s="46"/>
      <c r="KA156" s="46"/>
      <c r="KB156" s="46"/>
      <c r="KC156" s="46"/>
      <c r="KD156" s="46"/>
      <c r="KE156" s="46"/>
      <c r="KF156" s="46"/>
      <c r="KG156" s="46"/>
      <c r="KH156" s="46"/>
      <c r="KI156" s="46"/>
      <c r="KJ156" s="46"/>
      <c r="KK156" s="46"/>
      <c r="KL156" s="46"/>
      <c r="KM156" s="46"/>
      <c r="KN156" s="46"/>
      <c r="KO156" s="46"/>
      <c r="KP156" s="46"/>
      <c r="KQ156" s="46"/>
      <c r="KR156" s="46"/>
      <c r="KS156" s="46"/>
      <c r="KT156" s="46"/>
      <c r="KU156" s="46"/>
      <c r="KV156" s="46"/>
      <c r="KW156" s="46"/>
      <c r="KX156" s="46"/>
      <c r="KY156" s="46"/>
      <c r="KZ156" s="46"/>
      <c r="LA156" s="46"/>
      <c r="LB156" s="46"/>
      <c r="LC156" s="46"/>
      <c r="LD156" s="46"/>
      <c r="LE156" s="46"/>
      <c r="LF156" s="46"/>
      <c r="LG156" s="46"/>
      <c r="LH156" s="46"/>
      <c r="LI156" s="46"/>
      <c r="LJ156" s="46"/>
      <c r="LK156" s="46"/>
      <c r="LL156" s="46"/>
      <c r="LM156" s="46"/>
      <c r="LN156" s="46"/>
      <c r="LO156" s="46"/>
      <c r="LP156" s="46"/>
      <c r="LQ156" s="46"/>
      <c r="LR156" s="46"/>
      <c r="LS156" s="46"/>
      <c r="LT156" s="46"/>
      <c r="LU156" s="46"/>
      <c r="LV156" s="46"/>
      <c r="LW156" s="46"/>
      <c r="LX156" s="46"/>
      <c r="LY156" s="46"/>
      <c r="LZ156" s="46"/>
      <c r="MA156" s="46"/>
      <c r="MB156" s="46"/>
      <c r="MC156" s="46"/>
      <c r="MD156" s="46"/>
      <c r="ME156" s="46"/>
      <c r="MF156" s="46"/>
      <c r="MG156" s="46"/>
      <c r="MH156" s="46"/>
      <c r="MI156" s="46"/>
      <c r="MJ156" s="46"/>
      <c r="MK156" s="46"/>
      <c r="ML156" s="46"/>
      <c r="MM156" s="46"/>
      <c r="MN156" s="46"/>
      <c r="MO156" s="46"/>
      <c r="MP156" s="46"/>
      <c r="MQ156" s="46"/>
      <c r="MR156" s="46"/>
      <c r="MS156" s="46"/>
      <c r="MT156" s="46"/>
      <c r="MU156" s="46"/>
      <c r="MV156" s="46"/>
      <c r="MW156" s="46"/>
      <c r="MX156" s="46"/>
      <c r="MY156" s="46"/>
      <c r="MZ156" s="46"/>
      <c r="NA156" s="46"/>
      <c r="NB156" s="46"/>
      <c r="NC156" s="46"/>
      <c r="ND156" s="46"/>
      <c r="NE156" s="46"/>
      <c r="NF156" s="46"/>
      <c r="NG156" s="46"/>
      <c r="NH156" s="46"/>
      <c r="NI156" s="46"/>
      <c r="NJ156" s="46"/>
      <c r="NK156" s="46"/>
      <c r="NL156" s="46"/>
      <c r="NM156" s="46"/>
      <c r="NN156" s="46"/>
      <c r="NO156" s="46"/>
      <c r="NP156" s="46"/>
      <c r="NQ156" s="46"/>
      <c r="NR156" s="46"/>
      <c r="NS156" s="46"/>
      <c r="NT156" s="46"/>
      <c r="NU156" s="46"/>
      <c r="NV156" s="46"/>
      <c r="NW156" s="46"/>
      <c r="NX156" s="46"/>
      <c r="NY156" s="46"/>
      <c r="NZ156" s="46"/>
      <c r="OA156" s="46"/>
      <c r="OB156" s="46"/>
      <c r="OC156" s="46"/>
      <c r="OD156" s="46"/>
      <c r="OE156" s="46"/>
      <c r="OF156" s="46"/>
      <c r="OG156" s="46"/>
      <c r="OH156" s="46"/>
      <c r="OI156" s="46"/>
      <c r="OJ156" s="46"/>
      <c r="OK156" s="46"/>
      <c r="OL156" s="46"/>
      <c r="OM156" s="46"/>
      <c r="ON156" s="46"/>
      <c r="OO156" s="46"/>
      <c r="OP156" s="46"/>
      <c r="OQ156" s="46"/>
      <c r="OR156" s="46"/>
      <c r="OS156" s="46"/>
      <c r="OT156" s="46"/>
      <c r="OU156" s="46"/>
      <c r="OV156" s="46"/>
      <c r="OW156" s="46"/>
      <c r="OX156" s="46"/>
      <c r="OY156" s="46"/>
      <c r="OZ156" s="46"/>
      <c r="PA156" s="46"/>
      <c r="PB156" s="46"/>
      <c r="PC156" s="46"/>
      <c r="PD156" s="46"/>
      <c r="PE156" s="46"/>
      <c r="PF156" s="46"/>
      <c r="PG156" s="46"/>
      <c r="PH156" s="46"/>
      <c r="PI156" s="46"/>
      <c r="PJ156" s="46"/>
      <c r="PK156" s="46"/>
      <c r="PL156" s="46"/>
      <c r="PM156" s="46"/>
      <c r="PN156" s="46"/>
      <c r="PO156" s="46"/>
      <c r="PP156" s="46"/>
      <c r="PQ156" s="46"/>
      <c r="PR156" s="46"/>
      <c r="PS156" s="46"/>
      <c r="PT156" s="46"/>
      <c r="PU156" s="46"/>
      <c r="PV156" s="46"/>
      <c r="PW156" s="46"/>
      <c r="PX156" s="46"/>
      <c r="PY156" s="46"/>
      <c r="PZ156" s="46"/>
    </row>
    <row r="157" spans="1:442" s="51" customFormat="1" ht="13.5" x14ac:dyDescent="0.25">
      <c r="A157" s="40">
        <v>8024</v>
      </c>
      <c r="B157" s="41" t="s">
        <v>275</v>
      </c>
      <c r="C157" s="49">
        <v>0</v>
      </c>
      <c r="D157" s="42">
        <v>7.0546799999999998E-3</v>
      </c>
      <c r="E157" s="42">
        <v>7.1317400000000001E-3</v>
      </c>
      <c r="F157" s="43">
        <v>81745558</v>
      </c>
      <c r="G157" s="44">
        <v>95603053</v>
      </c>
      <c r="H157" s="45">
        <v>70259527</v>
      </c>
      <c r="I157" s="43">
        <v>7319523</v>
      </c>
      <c r="J157" s="44">
        <v>-8384955.5201634141</v>
      </c>
      <c r="K157" s="44">
        <v>-1065432.5201634141</v>
      </c>
      <c r="L157" s="44">
        <v>-2116404</v>
      </c>
      <c r="M157" s="45">
        <v>-3181836.5201634141</v>
      </c>
      <c r="N157" s="43">
        <v>1389563</v>
      </c>
      <c r="O157" s="44">
        <v>0</v>
      </c>
      <c r="P157" s="44">
        <v>458665</v>
      </c>
      <c r="Q157" s="44">
        <v>0</v>
      </c>
      <c r="R157" s="45">
        <v>1848228</v>
      </c>
      <c r="S157" s="43">
        <v>0</v>
      </c>
      <c r="T157" s="44">
        <v>0</v>
      </c>
      <c r="U157" s="44">
        <v>2229419</v>
      </c>
      <c r="V157" s="44">
        <v>4053501.875455142</v>
      </c>
      <c r="W157" s="50">
        <v>6282920.875455142</v>
      </c>
      <c r="X157" s="43">
        <v>-2852231.875455142</v>
      </c>
      <c r="Y157" s="44">
        <v>-646958</v>
      </c>
      <c r="Z157" s="44">
        <v>-577102</v>
      </c>
      <c r="AA157" s="44">
        <v>-358401</v>
      </c>
      <c r="AB157" s="44">
        <v>0</v>
      </c>
      <c r="AC157" s="45">
        <v>0</v>
      </c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  <c r="FI157" s="46"/>
      <c r="FJ157" s="46"/>
      <c r="FK157" s="46"/>
      <c r="FL157" s="46"/>
      <c r="FM157" s="46"/>
      <c r="FN157" s="46"/>
      <c r="FO157" s="46"/>
      <c r="FP157" s="46"/>
      <c r="FQ157" s="46"/>
      <c r="FR157" s="46"/>
      <c r="FS157" s="46"/>
      <c r="FT157" s="46"/>
      <c r="FU157" s="46"/>
      <c r="FV157" s="46"/>
      <c r="FW157" s="46"/>
      <c r="FX157" s="46"/>
      <c r="FY157" s="46"/>
      <c r="FZ157" s="46"/>
      <c r="GA157" s="46"/>
      <c r="GB157" s="46"/>
      <c r="GC157" s="46"/>
      <c r="GD157" s="46"/>
      <c r="GE157" s="46"/>
      <c r="GF157" s="46"/>
      <c r="GG157" s="46"/>
      <c r="GH157" s="46"/>
      <c r="GI157" s="46"/>
      <c r="GJ157" s="46"/>
      <c r="GK157" s="46"/>
      <c r="GL157" s="46"/>
      <c r="GM157" s="46"/>
      <c r="GN157" s="46"/>
      <c r="GO157" s="46"/>
      <c r="GP157" s="46"/>
      <c r="GQ157" s="46"/>
      <c r="GR157" s="46"/>
      <c r="GS157" s="46"/>
      <c r="GT157" s="46"/>
      <c r="GU157" s="46"/>
      <c r="GV157" s="46"/>
      <c r="GW157" s="46"/>
      <c r="GX157" s="46"/>
      <c r="GY157" s="46"/>
      <c r="GZ157" s="46"/>
      <c r="HA157" s="46"/>
      <c r="HB157" s="46"/>
      <c r="HC157" s="46"/>
      <c r="HD157" s="46"/>
      <c r="HE157" s="46"/>
      <c r="HF157" s="46"/>
      <c r="HG157" s="46"/>
      <c r="HH157" s="46"/>
      <c r="HI157" s="46"/>
      <c r="HJ157" s="46"/>
      <c r="HK157" s="46"/>
      <c r="HL157" s="46"/>
      <c r="HM157" s="46"/>
      <c r="HN157" s="46"/>
      <c r="HO157" s="46"/>
      <c r="HP157" s="46"/>
      <c r="HQ157" s="46"/>
      <c r="HR157" s="46"/>
      <c r="HS157" s="46"/>
      <c r="HT157" s="46"/>
      <c r="HU157" s="46"/>
      <c r="HV157" s="46"/>
      <c r="HW157" s="46"/>
      <c r="HX157" s="46"/>
      <c r="HY157" s="46"/>
      <c r="HZ157" s="46"/>
      <c r="IA157" s="46"/>
      <c r="IB157" s="46"/>
      <c r="IC157" s="46"/>
      <c r="ID157" s="46"/>
      <c r="IE157" s="46"/>
      <c r="IF157" s="46"/>
      <c r="IG157" s="46"/>
      <c r="IH157" s="46"/>
      <c r="II157" s="46"/>
      <c r="IJ157" s="46"/>
      <c r="IK157" s="46"/>
      <c r="IL157" s="46"/>
      <c r="IM157" s="46"/>
      <c r="IN157" s="46"/>
      <c r="IO157" s="46"/>
      <c r="IP157" s="46"/>
      <c r="IQ157" s="46"/>
      <c r="IR157" s="46"/>
      <c r="IS157" s="46"/>
      <c r="IT157" s="46"/>
      <c r="IU157" s="46"/>
      <c r="IV157" s="46"/>
      <c r="IW157" s="46"/>
      <c r="IX157" s="46"/>
      <c r="IY157" s="46"/>
      <c r="IZ157" s="46"/>
      <c r="JA157" s="46"/>
      <c r="JB157" s="46"/>
      <c r="JC157" s="46"/>
      <c r="JD157" s="46"/>
      <c r="JE157" s="46"/>
      <c r="JF157" s="46"/>
      <c r="JG157" s="46"/>
      <c r="JH157" s="46"/>
      <c r="JI157" s="46"/>
      <c r="JJ157" s="46"/>
      <c r="JK157" s="46"/>
      <c r="JL157" s="46"/>
      <c r="JM157" s="46"/>
      <c r="JN157" s="46"/>
      <c r="JO157" s="46"/>
      <c r="JP157" s="46"/>
      <c r="JQ157" s="46"/>
      <c r="JR157" s="46"/>
      <c r="JS157" s="46"/>
      <c r="JT157" s="46"/>
      <c r="JU157" s="46"/>
      <c r="JV157" s="46"/>
      <c r="JW157" s="46"/>
      <c r="JX157" s="46"/>
      <c r="JY157" s="46"/>
      <c r="JZ157" s="46"/>
      <c r="KA157" s="46"/>
      <c r="KB157" s="46"/>
      <c r="KC157" s="46"/>
      <c r="KD157" s="46"/>
      <c r="KE157" s="46"/>
      <c r="KF157" s="46"/>
      <c r="KG157" s="46"/>
      <c r="KH157" s="46"/>
      <c r="KI157" s="46"/>
      <c r="KJ157" s="46"/>
      <c r="KK157" s="46"/>
      <c r="KL157" s="46"/>
      <c r="KM157" s="46"/>
      <c r="KN157" s="46"/>
      <c r="KO157" s="46"/>
      <c r="KP157" s="46"/>
      <c r="KQ157" s="46"/>
      <c r="KR157" s="46"/>
      <c r="KS157" s="46"/>
      <c r="KT157" s="46"/>
      <c r="KU157" s="46"/>
      <c r="KV157" s="46"/>
      <c r="KW157" s="46"/>
      <c r="KX157" s="46"/>
      <c r="KY157" s="46"/>
      <c r="KZ157" s="46"/>
      <c r="LA157" s="46"/>
      <c r="LB157" s="46"/>
      <c r="LC157" s="46"/>
      <c r="LD157" s="46"/>
      <c r="LE157" s="46"/>
      <c r="LF157" s="46"/>
      <c r="LG157" s="46"/>
      <c r="LH157" s="46"/>
      <c r="LI157" s="46"/>
      <c r="LJ157" s="46"/>
      <c r="LK157" s="46"/>
      <c r="LL157" s="46"/>
      <c r="LM157" s="46"/>
      <c r="LN157" s="46"/>
      <c r="LO157" s="46"/>
      <c r="LP157" s="46"/>
      <c r="LQ157" s="46"/>
      <c r="LR157" s="46"/>
      <c r="LS157" s="46"/>
      <c r="LT157" s="46"/>
      <c r="LU157" s="46"/>
      <c r="LV157" s="46"/>
      <c r="LW157" s="46"/>
      <c r="LX157" s="46"/>
      <c r="LY157" s="46"/>
      <c r="LZ157" s="46"/>
      <c r="MA157" s="46"/>
      <c r="MB157" s="46"/>
      <c r="MC157" s="46"/>
      <c r="MD157" s="46"/>
      <c r="ME157" s="46"/>
      <c r="MF157" s="46"/>
      <c r="MG157" s="46"/>
      <c r="MH157" s="46"/>
      <c r="MI157" s="46"/>
      <c r="MJ157" s="46"/>
      <c r="MK157" s="46"/>
      <c r="ML157" s="46"/>
      <c r="MM157" s="46"/>
      <c r="MN157" s="46"/>
      <c r="MO157" s="46"/>
      <c r="MP157" s="46"/>
      <c r="MQ157" s="46"/>
      <c r="MR157" s="46"/>
      <c r="MS157" s="46"/>
      <c r="MT157" s="46"/>
      <c r="MU157" s="46"/>
      <c r="MV157" s="46"/>
      <c r="MW157" s="46"/>
      <c r="MX157" s="46"/>
      <c r="MY157" s="46"/>
      <c r="MZ157" s="46"/>
      <c r="NA157" s="46"/>
      <c r="NB157" s="46"/>
      <c r="NC157" s="46"/>
      <c r="ND157" s="46"/>
      <c r="NE157" s="46"/>
      <c r="NF157" s="46"/>
      <c r="NG157" s="46"/>
      <c r="NH157" s="46"/>
      <c r="NI157" s="46"/>
      <c r="NJ157" s="46"/>
      <c r="NK157" s="46"/>
      <c r="NL157" s="46"/>
      <c r="NM157" s="46"/>
      <c r="NN157" s="46"/>
      <c r="NO157" s="46"/>
      <c r="NP157" s="46"/>
      <c r="NQ157" s="46"/>
      <c r="NR157" s="46"/>
      <c r="NS157" s="46"/>
      <c r="NT157" s="46"/>
      <c r="NU157" s="46"/>
      <c r="NV157" s="46"/>
      <c r="NW157" s="46"/>
      <c r="NX157" s="46"/>
      <c r="NY157" s="46"/>
      <c r="NZ157" s="46"/>
      <c r="OA157" s="46"/>
      <c r="OB157" s="46"/>
      <c r="OC157" s="46"/>
      <c r="OD157" s="46"/>
      <c r="OE157" s="46"/>
      <c r="OF157" s="46"/>
      <c r="OG157" s="46"/>
      <c r="OH157" s="46"/>
      <c r="OI157" s="46"/>
      <c r="OJ157" s="46"/>
      <c r="OK157" s="46"/>
      <c r="OL157" s="46"/>
      <c r="OM157" s="46"/>
      <c r="ON157" s="46"/>
      <c r="OO157" s="46"/>
      <c r="OP157" s="46"/>
      <c r="OQ157" s="46"/>
      <c r="OR157" s="46"/>
      <c r="OS157" s="46"/>
      <c r="OT157" s="46"/>
      <c r="OU157" s="46"/>
      <c r="OV157" s="46"/>
      <c r="OW157" s="46"/>
      <c r="OX157" s="46"/>
      <c r="OY157" s="46"/>
      <c r="OZ157" s="46"/>
      <c r="PA157" s="46"/>
      <c r="PB157" s="46"/>
      <c r="PC157" s="46"/>
      <c r="PD157" s="46"/>
      <c r="PE157" s="46"/>
      <c r="PF157" s="46"/>
      <c r="PG157" s="46"/>
      <c r="PH157" s="46"/>
      <c r="PI157" s="46"/>
      <c r="PJ157" s="46"/>
      <c r="PK157" s="46"/>
      <c r="PL157" s="46"/>
      <c r="PM157" s="46"/>
      <c r="PN157" s="46"/>
      <c r="PO157" s="46"/>
      <c r="PP157" s="46"/>
      <c r="PQ157" s="46"/>
      <c r="PR157" s="46"/>
      <c r="PS157" s="46"/>
      <c r="PT157" s="46"/>
      <c r="PU157" s="46"/>
      <c r="PV157" s="46"/>
      <c r="PW157" s="46"/>
      <c r="PX157" s="46"/>
      <c r="PY157" s="46"/>
      <c r="PZ157" s="46"/>
    </row>
    <row r="158" spans="1:442" s="51" customFormat="1" ht="13.5" x14ac:dyDescent="0.25">
      <c r="A158" s="40">
        <v>8201</v>
      </c>
      <c r="B158" s="41" t="s">
        <v>276</v>
      </c>
      <c r="C158" s="49">
        <v>0</v>
      </c>
      <c r="D158" s="42">
        <v>1.2208500000000001E-3</v>
      </c>
      <c r="E158" s="42">
        <v>1.2341800000000001E-3</v>
      </c>
      <c r="F158" s="43">
        <v>14146505</v>
      </c>
      <c r="G158" s="44">
        <v>16544618</v>
      </c>
      <c r="H158" s="45">
        <v>12158786</v>
      </c>
      <c r="I158" s="43">
        <v>1266683</v>
      </c>
      <c r="J158" s="44">
        <v>-1451046.0720109497</v>
      </c>
      <c r="K158" s="44">
        <v>-184363.07201094972</v>
      </c>
      <c r="L158" s="44">
        <v>-366255</v>
      </c>
      <c r="M158" s="45">
        <v>-550618.07201094972</v>
      </c>
      <c r="N158" s="43">
        <v>240471</v>
      </c>
      <c r="O158" s="44">
        <v>0</v>
      </c>
      <c r="P158" s="44">
        <v>79374</v>
      </c>
      <c r="Q158" s="44">
        <v>0</v>
      </c>
      <c r="R158" s="45">
        <v>319845</v>
      </c>
      <c r="S158" s="43">
        <v>0</v>
      </c>
      <c r="T158" s="44">
        <v>0</v>
      </c>
      <c r="U158" s="44">
        <v>385813</v>
      </c>
      <c r="V158" s="44">
        <v>701446.47256399493</v>
      </c>
      <c r="W158" s="50">
        <v>1087259.472563995</v>
      </c>
      <c r="X158" s="43">
        <v>-493560.47256399493</v>
      </c>
      <c r="Y158" s="44">
        <v>-111959</v>
      </c>
      <c r="Z158" s="44">
        <v>-99871</v>
      </c>
      <c r="AA158" s="44">
        <v>-62024.000000000116</v>
      </c>
      <c r="AB158" s="44">
        <v>0</v>
      </c>
      <c r="AC158" s="45">
        <v>0</v>
      </c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  <c r="GO158" s="46"/>
      <c r="GP158" s="46"/>
      <c r="GQ158" s="46"/>
      <c r="GR158" s="46"/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/>
      <c r="HT158" s="46"/>
      <c r="HU158" s="46"/>
      <c r="HV158" s="46"/>
      <c r="HW158" s="46"/>
      <c r="HX158" s="46"/>
      <c r="HY158" s="46"/>
      <c r="HZ158" s="46"/>
      <c r="IA158" s="46"/>
      <c r="IB158" s="46"/>
      <c r="IC158" s="46"/>
      <c r="ID158" s="46"/>
      <c r="IE158" s="46"/>
      <c r="IF158" s="46"/>
      <c r="IG158" s="46"/>
      <c r="IH158" s="46"/>
      <c r="II158" s="46"/>
      <c r="IJ158" s="46"/>
      <c r="IK158" s="46"/>
      <c r="IL158" s="46"/>
      <c r="IM158" s="46"/>
      <c r="IN158" s="46"/>
      <c r="IO158" s="46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46"/>
      <c r="JB158" s="46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46"/>
      <c r="JO158" s="46"/>
      <c r="JP158" s="46"/>
      <c r="JQ158" s="46"/>
      <c r="JR158" s="46"/>
      <c r="JS158" s="46"/>
      <c r="JT158" s="46"/>
      <c r="JU158" s="46"/>
      <c r="JV158" s="46"/>
      <c r="JW158" s="46"/>
      <c r="JX158" s="46"/>
      <c r="JY158" s="46"/>
      <c r="JZ158" s="46"/>
      <c r="KA158" s="46"/>
      <c r="KB158" s="46"/>
      <c r="KC158" s="46"/>
      <c r="KD158" s="46"/>
      <c r="KE158" s="46"/>
      <c r="KF158" s="46"/>
      <c r="KG158" s="46"/>
      <c r="KH158" s="46"/>
      <c r="KI158" s="46"/>
      <c r="KJ158" s="46"/>
      <c r="KK158" s="46"/>
      <c r="KL158" s="46"/>
      <c r="KM158" s="46"/>
      <c r="KN158" s="46"/>
      <c r="KO158" s="46"/>
      <c r="KP158" s="46"/>
      <c r="KQ158" s="46"/>
      <c r="KR158" s="46"/>
      <c r="KS158" s="46"/>
      <c r="KT158" s="46"/>
      <c r="KU158" s="46"/>
      <c r="KV158" s="46"/>
      <c r="KW158" s="46"/>
      <c r="KX158" s="46"/>
      <c r="KY158" s="46"/>
      <c r="KZ158" s="46"/>
      <c r="LA158" s="46"/>
      <c r="LB158" s="46"/>
      <c r="LC158" s="46"/>
      <c r="LD158" s="46"/>
      <c r="LE158" s="46"/>
      <c r="LF158" s="46"/>
      <c r="LG158" s="46"/>
      <c r="LH158" s="46"/>
      <c r="LI158" s="46"/>
      <c r="LJ158" s="46"/>
      <c r="LK158" s="46"/>
      <c r="LL158" s="46"/>
      <c r="LM158" s="46"/>
      <c r="LN158" s="46"/>
      <c r="LO158" s="46"/>
      <c r="LP158" s="46"/>
      <c r="LQ158" s="46"/>
      <c r="LR158" s="46"/>
      <c r="LS158" s="46"/>
      <c r="LT158" s="46"/>
      <c r="LU158" s="46"/>
      <c r="LV158" s="46"/>
      <c r="LW158" s="46"/>
      <c r="LX158" s="46"/>
      <c r="LY158" s="46"/>
      <c r="LZ158" s="46"/>
      <c r="MA158" s="46"/>
      <c r="MB158" s="46"/>
      <c r="MC158" s="46"/>
      <c r="MD158" s="46"/>
      <c r="ME158" s="46"/>
      <c r="MF158" s="46"/>
      <c r="MG158" s="46"/>
      <c r="MH158" s="46"/>
      <c r="MI158" s="46"/>
      <c r="MJ158" s="46"/>
      <c r="MK158" s="46"/>
      <c r="ML158" s="46"/>
      <c r="MM158" s="46"/>
      <c r="MN158" s="46"/>
      <c r="MO158" s="46"/>
      <c r="MP158" s="46"/>
      <c r="MQ158" s="46"/>
      <c r="MR158" s="46"/>
      <c r="MS158" s="46"/>
      <c r="MT158" s="46"/>
      <c r="MU158" s="46"/>
      <c r="MV158" s="46"/>
      <c r="MW158" s="46"/>
      <c r="MX158" s="46"/>
      <c r="MY158" s="46"/>
      <c r="MZ158" s="46"/>
      <c r="NA158" s="46"/>
      <c r="NB158" s="46"/>
      <c r="NC158" s="46"/>
      <c r="ND158" s="46"/>
      <c r="NE158" s="46"/>
      <c r="NF158" s="46"/>
      <c r="NG158" s="46"/>
      <c r="NH158" s="46"/>
      <c r="NI158" s="46"/>
      <c r="NJ158" s="46"/>
      <c r="NK158" s="46"/>
      <c r="NL158" s="46"/>
      <c r="NM158" s="46"/>
      <c r="NN158" s="46"/>
      <c r="NO158" s="46"/>
      <c r="NP158" s="46"/>
      <c r="NQ158" s="46"/>
      <c r="NR158" s="46"/>
      <c r="NS158" s="46"/>
      <c r="NT158" s="46"/>
      <c r="NU158" s="46"/>
      <c r="NV158" s="46"/>
      <c r="NW158" s="46"/>
      <c r="NX158" s="46"/>
      <c r="NY158" s="46"/>
      <c r="NZ158" s="46"/>
      <c r="OA158" s="46"/>
      <c r="OB158" s="46"/>
      <c r="OC158" s="46"/>
      <c r="OD158" s="46"/>
      <c r="OE158" s="46"/>
      <c r="OF158" s="46"/>
      <c r="OG158" s="46"/>
      <c r="OH158" s="46"/>
      <c r="OI158" s="46"/>
      <c r="OJ158" s="46"/>
      <c r="OK158" s="46"/>
      <c r="OL158" s="46"/>
      <c r="OM158" s="46"/>
      <c r="ON158" s="46"/>
      <c r="OO158" s="46"/>
      <c r="OP158" s="46"/>
      <c r="OQ158" s="46"/>
      <c r="OR158" s="46"/>
      <c r="OS158" s="46"/>
      <c r="OT158" s="46"/>
      <c r="OU158" s="46"/>
      <c r="OV158" s="46"/>
      <c r="OW158" s="46"/>
      <c r="OX158" s="46"/>
      <c r="OY158" s="46"/>
      <c r="OZ158" s="46"/>
      <c r="PA158" s="46"/>
      <c r="PB158" s="46"/>
      <c r="PC158" s="46"/>
      <c r="PD158" s="46"/>
      <c r="PE158" s="46"/>
      <c r="PF158" s="46"/>
      <c r="PG158" s="46"/>
      <c r="PH158" s="46"/>
      <c r="PI158" s="46"/>
      <c r="PJ158" s="46"/>
      <c r="PK158" s="46"/>
      <c r="PL158" s="46"/>
      <c r="PM158" s="46"/>
      <c r="PN158" s="46"/>
      <c r="PO158" s="46"/>
      <c r="PP158" s="46"/>
      <c r="PQ158" s="46"/>
      <c r="PR158" s="46"/>
      <c r="PS158" s="46"/>
      <c r="PT158" s="46"/>
      <c r="PU158" s="46"/>
      <c r="PV158" s="46"/>
      <c r="PW158" s="46"/>
      <c r="PX158" s="46"/>
      <c r="PY158" s="46"/>
      <c r="PZ158" s="46"/>
    </row>
    <row r="159" spans="1:442" s="51" customFormat="1" ht="13.5" x14ac:dyDescent="0.25">
      <c r="A159" s="40">
        <v>8202</v>
      </c>
      <c r="B159" s="41" t="s">
        <v>277</v>
      </c>
      <c r="C159" s="49">
        <v>3117867.9240000001</v>
      </c>
      <c r="D159" s="42">
        <v>2.6313399999999998E-3</v>
      </c>
      <c r="E159" s="42">
        <v>2.6589999999999999E-3</v>
      </c>
      <c r="F159" s="43">
        <v>30490448</v>
      </c>
      <c r="G159" s="44">
        <v>35659185</v>
      </c>
      <c r="H159" s="45">
        <v>26206249</v>
      </c>
      <c r="I159" s="43">
        <v>2730124</v>
      </c>
      <c r="J159" s="44">
        <v>-183151.89341932314</v>
      </c>
      <c r="K159" s="44">
        <v>2546972.106580677</v>
      </c>
      <c r="L159" s="44">
        <v>-789402</v>
      </c>
      <c r="M159" s="45">
        <v>1757570.106580677</v>
      </c>
      <c r="N159" s="43">
        <v>518296</v>
      </c>
      <c r="O159" s="44">
        <v>0</v>
      </c>
      <c r="P159" s="44">
        <v>171078</v>
      </c>
      <c r="Q159" s="44">
        <v>53464.595190109569</v>
      </c>
      <c r="R159" s="45">
        <v>742838.59519010957</v>
      </c>
      <c r="S159" s="43">
        <v>0</v>
      </c>
      <c r="T159" s="44">
        <v>0</v>
      </c>
      <c r="U159" s="44">
        <v>831556</v>
      </c>
      <c r="V159" s="44">
        <v>0</v>
      </c>
      <c r="W159" s="50">
        <v>831556</v>
      </c>
      <c r="X159" s="43">
        <v>501528.59519010957</v>
      </c>
      <c r="Y159" s="44">
        <v>-241310</v>
      </c>
      <c r="Z159" s="44">
        <v>-215255</v>
      </c>
      <c r="AA159" s="44">
        <v>-133681</v>
      </c>
      <c r="AB159" s="44">
        <v>0</v>
      </c>
      <c r="AC159" s="45">
        <v>0</v>
      </c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/>
      <c r="FA159" s="46"/>
      <c r="FB159" s="46"/>
      <c r="FC159" s="46"/>
      <c r="FD159" s="46"/>
      <c r="FE159" s="46"/>
      <c r="FF159" s="46"/>
      <c r="FG159" s="46"/>
      <c r="FH159" s="46"/>
      <c r="FI159" s="46"/>
      <c r="FJ159" s="46"/>
      <c r="FK159" s="46"/>
      <c r="FL159" s="46"/>
      <c r="FM159" s="46"/>
      <c r="FN159" s="46"/>
      <c r="FO159" s="46"/>
      <c r="FP159" s="46"/>
      <c r="FQ159" s="46"/>
      <c r="FR159" s="46"/>
      <c r="FS159" s="46"/>
      <c r="FT159" s="46"/>
      <c r="FU159" s="46"/>
      <c r="FV159" s="46"/>
      <c r="FW159" s="46"/>
      <c r="FX159" s="46"/>
      <c r="FY159" s="46"/>
      <c r="FZ159" s="46"/>
      <c r="GA159" s="46"/>
      <c r="GB159" s="46"/>
      <c r="GC159" s="46"/>
      <c r="GD159" s="46"/>
      <c r="GE159" s="46"/>
      <c r="GF159" s="46"/>
      <c r="GG159" s="46"/>
      <c r="GH159" s="46"/>
      <c r="GI159" s="46"/>
      <c r="GJ159" s="46"/>
      <c r="GK159" s="46"/>
      <c r="GL159" s="46"/>
      <c r="GM159" s="46"/>
      <c r="GN159" s="46"/>
      <c r="GO159" s="46"/>
      <c r="GP159" s="46"/>
      <c r="GQ159" s="46"/>
      <c r="GR159" s="46"/>
      <c r="GS159" s="46"/>
      <c r="GT159" s="46"/>
      <c r="GU159" s="46"/>
      <c r="GV159" s="46"/>
      <c r="GW159" s="46"/>
      <c r="GX159" s="46"/>
      <c r="GY159" s="46"/>
      <c r="GZ159" s="46"/>
      <c r="HA159" s="46"/>
      <c r="HB159" s="46"/>
      <c r="HC159" s="46"/>
      <c r="HD159" s="46"/>
      <c r="HE159" s="46"/>
      <c r="HF159" s="46"/>
      <c r="HG159" s="46"/>
      <c r="HH159" s="46"/>
      <c r="HI159" s="46"/>
      <c r="HJ159" s="46"/>
      <c r="HK159" s="46"/>
      <c r="HL159" s="46"/>
      <c r="HM159" s="46"/>
      <c r="HN159" s="46"/>
      <c r="HO159" s="46"/>
      <c r="HP159" s="46"/>
      <c r="HQ159" s="46"/>
      <c r="HR159" s="46"/>
      <c r="HS159" s="46"/>
      <c r="HT159" s="46"/>
      <c r="HU159" s="46"/>
      <c r="HV159" s="46"/>
      <c r="HW159" s="46"/>
      <c r="HX159" s="46"/>
      <c r="HY159" s="46"/>
      <c r="HZ159" s="46"/>
      <c r="IA159" s="46"/>
      <c r="IB159" s="46"/>
      <c r="IC159" s="46"/>
      <c r="ID159" s="46"/>
      <c r="IE159" s="46"/>
      <c r="IF159" s="46"/>
      <c r="IG159" s="46"/>
      <c r="IH159" s="46"/>
      <c r="II159" s="46"/>
      <c r="IJ159" s="46"/>
      <c r="IK159" s="46"/>
      <c r="IL159" s="46"/>
      <c r="IM159" s="46"/>
      <c r="IN159" s="46"/>
      <c r="IO159" s="46"/>
      <c r="IP159" s="46"/>
      <c r="IQ159" s="46"/>
      <c r="IR159" s="46"/>
      <c r="IS159" s="46"/>
      <c r="IT159" s="46"/>
      <c r="IU159" s="46"/>
      <c r="IV159" s="46"/>
      <c r="IW159" s="46"/>
      <c r="IX159" s="46"/>
      <c r="IY159" s="46"/>
      <c r="IZ159" s="46"/>
      <c r="JA159" s="46"/>
      <c r="JB159" s="46"/>
      <c r="JC159" s="46"/>
      <c r="JD159" s="46"/>
      <c r="JE159" s="46"/>
      <c r="JF159" s="46"/>
      <c r="JG159" s="46"/>
      <c r="JH159" s="46"/>
      <c r="JI159" s="46"/>
      <c r="JJ159" s="46"/>
      <c r="JK159" s="46"/>
      <c r="JL159" s="46"/>
      <c r="JM159" s="46"/>
      <c r="JN159" s="46"/>
      <c r="JO159" s="46"/>
      <c r="JP159" s="46"/>
      <c r="JQ159" s="46"/>
      <c r="JR159" s="46"/>
      <c r="JS159" s="46"/>
      <c r="JT159" s="46"/>
      <c r="JU159" s="46"/>
      <c r="JV159" s="46"/>
      <c r="JW159" s="46"/>
      <c r="JX159" s="46"/>
      <c r="JY159" s="46"/>
      <c r="JZ159" s="46"/>
      <c r="KA159" s="46"/>
      <c r="KB159" s="46"/>
      <c r="KC159" s="46"/>
      <c r="KD159" s="46"/>
      <c r="KE159" s="46"/>
      <c r="KF159" s="46"/>
      <c r="KG159" s="46"/>
      <c r="KH159" s="46"/>
      <c r="KI159" s="46"/>
      <c r="KJ159" s="46"/>
      <c r="KK159" s="46"/>
      <c r="KL159" s="46"/>
      <c r="KM159" s="46"/>
      <c r="KN159" s="46"/>
      <c r="KO159" s="46"/>
      <c r="KP159" s="46"/>
      <c r="KQ159" s="46"/>
      <c r="KR159" s="46"/>
      <c r="KS159" s="46"/>
      <c r="KT159" s="46"/>
      <c r="KU159" s="46"/>
      <c r="KV159" s="46"/>
      <c r="KW159" s="46"/>
      <c r="KX159" s="46"/>
      <c r="KY159" s="46"/>
      <c r="KZ159" s="46"/>
      <c r="LA159" s="46"/>
      <c r="LB159" s="46"/>
      <c r="LC159" s="46"/>
      <c r="LD159" s="46"/>
      <c r="LE159" s="46"/>
      <c r="LF159" s="46"/>
      <c r="LG159" s="46"/>
      <c r="LH159" s="46"/>
      <c r="LI159" s="46"/>
      <c r="LJ159" s="46"/>
      <c r="LK159" s="46"/>
      <c r="LL159" s="46"/>
      <c r="LM159" s="46"/>
      <c r="LN159" s="46"/>
      <c r="LO159" s="46"/>
      <c r="LP159" s="46"/>
      <c r="LQ159" s="46"/>
      <c r="LR159" s="46"/>
      <c r="LS159" s="46"/>
      <c r="LT159" s="46"/>
      <c r="LU159" s="46"/>
      <c r="LV159" s="46"/>
      <c r="LW159" s="46"/>
      <c r="LX159" s="46"/>
      <c r="LY159" s="46"/>
      <c r="LZ159" s="46"/>
      <c r="MA159" s="46"/>
      <c r="MB159" s="46"/>
      <c r="MC159" s="46"/>
      <c r="MD159" s="46"/>
      <c r="ME159" s="46"/>
      <c r="MF159" s="46"/>
      <c r="MG159" s="46"/>
      <c r="MH159" s="46"/>
      <c r="MI159" s="46"/>
      <c r="MJ159" s="46"/>
      <c r="MK159" s="46"/>
      <c r="ML159" s="46"/>
      <c r="MM159" s="46"/>
      <c r="MN159" s="46"/>
      <c r="MO159" s="46"/>
      <c r="MP159" s="46"/>
      <c r="MQ159" s="46"/>
      <c r="MR159" s="46"/>
      <c r="MS159" s="46"/>
      <c r="MT159" s="46"/>
      <c r="MU159" s="46"/>
      <c r="MV159" s="46"/>
      <c r="MW159" s="46"/>
      <c r="MX159" s="46"/>
      <c r="MY159" s="46"/>
      <c r="MZ159" s="46"/>
      <c r="NA159" s="46"/>
      <c r="NB159" s="46"/>
      <c r="NC159" s="46"/>
      <c r="ND159" s="46"/>
      <c r="NE159" s="46"/>
      <c r="NF159" s="46"/>
      <c r="NG159" s="46"/>
      <c r="NH159" s="46"/>
      <c r="NI159" s="46"/>
      <c r="NJ159" s="46"/>
      <c r="NK159" s="46"/>
      <c r="NL159" s="46"/>
      <c r="NM159" s="46"/>
      <c r="NN159" s="46"/>
      <c r="NO159" s="46"/>
      <c r="NP159" s="46"/>
      <c r="NQ159" s="46"/>
      <c r="NR159" s="46"/>
      <c r="NS159" s="46"/>
      <c r="NT159" s="46"/>
      <c r="NU159" s="46"/>
      <c r="NV159" s="46"/>
      <c r="NW159" s="46"/>
      <c r="NX159" s="46"/>
      <c r="NY159" s="46"/>
      <c r="NZ159" s="46"/>
      <c r="OA159" s="46"/>
      <c r="OB159" s="46"/>
      <c r="OC159" s="46"/>
      <c r="OD159" s="46"/>
      <c r="OE159" s="46"/>
      <c r="OF159" s="46"/>
      <c r="OG159" s="46"/>
      <c r="OH159" s="46"/>
      <c r="OI159" s="46"/>
      <c r="OJ159" s="46"/>
      <c r="OK159" s="46"/>
      <c r="OL159" s="46"/>
      <c r="OM159" s="46"/>
      <c r="ON159" s="46"/>
      <c r="OO159" s="46"/>
      <c r="OP159" s="46"/>
      <c r="OQ159" s="46"/>
      <c r="OR159" s="46"/>
      <c r="OS159" s="46"/>
      <c r="OT159" s="46"/>
      <c r="OU159" s="46"/>
      <c r="OV159" s="46"/>
      <c r="OW159" s="46"/>
      <c r="OX159" s="46"/>
      <c r="OY159" s="46"/>
      <c r="OZ159" s="46"/>
      <c r="PA159" s="46"/>
      <c r="PB159" s="46"/>
      <c r="PC159" s="46"/>
      <c r="PD159" s="46"/>
      <c r="PE159" s="46"/>
      <c r="PF159" s="46"/>
      <c r="PG159" s="46"/>
      <c r="PH159" s="46"/>
      <c r="PI159" s="46"/>
      <c r="PJ159" s="46"/>
      <c r="PK159" s="46"/>
      <c r="PL159" s="46"/>
      <c r="PM159" s="46"/>
      <c r="PN159" s="46"/>
      <c r="PO159" s="46"/>
      <c r="PP159" s="46"/>
      <c r="PQ159" s="46"/>
      <c r="PR159" s="46"/>
      <c r="PS159" s="46"/>
      <c r="PT159" s="46"/>
      <c r="PU159" s="46"/>
      <c r="PV159" s="46"/>
      <c r="PW159" s="46"/>
      <c r="PX159" s="46"/>
      <c r="PY159" s="46"/>
      <c r="PZ159" s="46"/>
    </row>
    <row r="160" spans="1:442" s="51" customFormat="1" ht="13.5" x14ac:dyDescent="0.25">
      <c r="A160" s="40">
        <v>8204</v>
      </c>
      <c r="B160" s="41" t="s">
        <v>278</v>
      </c>
      <c r="C160" s="49">
        <v>4212959.4907999998</v>
      </c>
      <c r="D160" s="42">
        <v>3.6423800000000002E-3</v>
      </c>
      <c r="E160" s="42">
        <v>3.66293E-3</v>
      </c>
      <c r="F160" s="43">
        <v>42205796</v>
      </c>
      <c r="G160" s="44">
        <v>49360516</v>
      </c>
      <c r="H160" s="45">
        <v>36275479</v>
      </c>
      <c r="I160" s="43">
        <v>3779120</v>
      </c>
      <c r="J160" s="44">
        <v>128062.38440984004</v>
      </c>
      <c r="K160" s="44">
        <v>3907182.3844098402</v>
      </c>
      <c r="L160" s="44">
        <v>-1092714</v>
      </c>
      <c r="M160" s="45">
        <v>2814468.3844098402</v>
      </c>
      <c r="N160" s="43">
        <v>717441</v>
      </c>
      <c r="O160" s="44">
        <v>0</v>
      </c>
      <c r="P160" s="44">
        <v>236812</v>
      </c>
      <c r="Q160" s="44">
        <v>128306.29934675092</v>
      </c>
      <c r="R160" s="45">
        <v>1082559.2993467508</v>
      </c>
      <c r="S160" s="43">
        <v>0</v>
      </c>
      <c r="T160" s="44">
        <v>0</v>
      </c>
      <c r="U160" s="44">
        <v>1151064</v>
      </c>
      <c r="V160" s="44">
        <v>0</v>
      </c>
      <c r="W160" s="50">
        <v>1151064</v>
      </c>
      <c r="X160" s="43">
        <v>748530.29934675095</v>
      </c>
      <c r="Y160" s="44">
        <v>-334029</v>
      </c>
      <c r="Z160" s="44">
        <v>-297962</v>
      </c>
      <c r="AA160" s="44">
        <v>-185044.00000000012</v>
      </c>
      <c r="AB160" s="44">
        <v>0</v>
      </c>
      <c r="AC160" s="45">
        <v>0</v>
      </c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  <c r="FI160" s="46"/>
      <c r="FJ160" s="46"/>
      <c r="FK160" s="46"/>
      <c r="FL160" s="46"/>
      <c r="FM160" s="46"/>
      <c r="FN160" s="46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  <c r="GE160" s="46"/>
      <c r="GF160" s="46"/>
      <c r="GG160" s="46"/>
      <c r="GH160" s="46"/>
      <c r="GI160" s="46"/>
      <c r="GJ160" s="46"/>
      <c r="GK160" s="46"/>
      <c r="GL160" s="46"/>
      <c r="GM160" s="46"/>
      <c r="GN160" s="46"/>
      <c r="GO160" s="46"/>
      <c r="GP160" s="46"/>
      <c r="GQ160" s="46"/>
      <c r="GR160" s="46"/>
      <c r="GS160" s="46"/>
      <c r="GT160" s="46"/>
      <c r="GU160" s="46"/>
      <c r="GV160" s="46"/>
      <c r="GW160" s="46"/>
      <c r="GX160" s="46"/>
      <c r="GY160" s="46"/>
      <c r="GZ160" s="46"/>
      <c r="HA160" s="46"/>
      <c r="HB160" s="46"/>
      <c r="HC160" s="46"/>
      <c r="HD160" s="46"/>
      <c r="HE160" s="46"/>
      <c r="HF160" s="46"/>
      <c r="HG160" s="46"/>
      <c r="HH160" s="46"/>
      <c r="HI160" s="46"/>
      <c r="HJ160" s="46"/>
      <c r="HK160" s="46"/>
      <c r="HL160" s="46"/>
      <c r="HM160" s="46"/>
      <c r="HN160" s="46"/>
      <c r="HO160" s="46"/>
      <c r="HP160" s="46"/>
      <c r="HQ160" s="46"/>
      <c r="HR160" s="46"/>
      <c r="HS160" s="46"/>
      <c r="HT160" s="46"/>
      <c r="HU160" s="46"/>
      <c r="HV160" s="46"/>
      <c r="HW160" s="46"/>
      <c r="HX160" s="46"/>
      <c r="HY160" s="46"/>
      <c r="HZ160" s="46"/>
      <c r="IA160" s="46"/>
      <c r="IB160" s="46"/>
      <c r="IC160" s="46"/>
      <c r="ID160" s="46"/>
      <c r="IE160" s="46"/>
      <c r="IF160" s="46"/>
      <c r="IG160" s="46"/>
      <c r="IH160" s="46"/>
      <c r="II160" s="46"/>
      <c r="IJ160" s="46"/>
      <c r="IK160" s="46"/>
      <c r="IL160" s="46"/>
      <c r="IM160" s="46"/>
      <c r="IN160" s="46"/>
      <c r="IO160" s="46"/>
      <c r="IP160" s="46"/>
      <c r="IQ160" s="46"/>
      <c r="IR160" s="46"/>
      <c r="IS160" s="46"/>
      <c r="IT160" s="46"/>
      <c r="IU160" s="46"/>
      <c r="IV160" s="46"/>
      <c r="IW160" s="46"/>
      <c r="IX160" s="46"/>
      <c r="IY160" s="46"/>
      <c r="IZ160" s="46"/>
      <c r="JA160" s="46"/>
      <c r="JB160" s="46"/>
      <c r="JC160" s="46"/>
      <c r="JD160" s="46"/>
      <c r="JE160" s="46"/>
      <c r="JF160" s="46"/>
      <c r="JG160" s="46"/>
      <c r="JH160" s="46"/>
      <c r="JI160" s="46"/>
      <c r="JJ160" s="46"/>
      <c r="JK160" s="46"/>
      <c r="JL160" s="46"/>
      <c r="JM160" s="46"/>
      <c r="JN160" s="46"/>
      <c r="JO160" s="46"/>
      <c r="JP160" s="46"/>
      <c r="JQ160" s="46"/>
      <c r="JR160" s="46"/>
      <c r="JS160" s="46"/>
      <c r="JT160" s="46"/>
      <c r="JU160" s="46"/>
      <c r="JV160" s="46"/>
      <c r="JW160" s="46"/>
      <c r="JX160" s="46"/>
      <c r="JY160" s="46"/>
      <c r="JZ160" s="46"/>
      <c r="KA160" s="46"/>
      <c r="KB160" s="46"/>
      <c r="KC160" s="46"/>
      <c r="KD160" s="46"/>
      <c r="KE160" s="46"/>
      <c r="KF160" s="46"/>
      <c r="KG160" s="46"/>
      <c r="KH160" s="46"/>
      <c r="KI160" s="46"/>
      <c r="KJ160" s="46"/>
      <c r="KK160" s="46"/>
      <c r="KL160" s="46"/>
      <c r="KM160" s="46"/>
      <c r="KN160" s="46"/>
      <c r="KO160" s="46"/>
      <c r="KP160" s="46"/>
      <c r="KQ160" s="46"/>
      <c r="KR160" s="46"/>
      <c r="KS160" s="46"/>
      <c r="KT160" s="46"/>
      <c r="KU160" s="46"/>
      <c r="KV160" s="46"/>
      <c r="KW160" s="46"/>
      <c r="KX160" s="46"/>
      <c r="KY160" s="46"/>
      <c r="KZ160" s="46"/>
      <c r="LA160" s="46"/>
      <c r="LB160" s="46"/>
      <c r="LC160" s="46"/>
      <c r="LD160" s="46"/>
      <c r="LE160" s="46"/>
      <c r="LF160" s="46"/>
      <c r="LG160" s="46"/>
      <c r="LH160" s="46"/>
      <c r="LI160" s="46"/>
      <c r="LJ160" s="46"/>
      <c r="LK160" s="46"/>
      <c r="LL160" s="46"/>
      <c r="LM160" s="46"/>
      <c r="LN160" s="46"/>
      <c r="LO160" s="46"/>
      <c r="LP160" s="46"/>
      <c r="LQ160" s="46"/>
      <c r="LR160" s="46"/>
      <c r="LS160" s="46"/>
      <c r="LT160" s="46"/>
      <c r="LU160" s="46"/>
      <c r="LV160" s="46"/>
      <c r="LW160" s="46"/>
      <c r="LX160" s="46"/>
      <c r="LY160" s="46"/>
      <c r="LZ160" s="46"/>
      <c r="MA160" s="46"/>
      <c r="MB160" s="46"/>
      <c r="MC160" s="46"/>
      <c r="MD160" s="46"/>
      <c r="ME160" s="46"/>
      <c r="MF160" s="46"/>
      <c r="MG160" s="46"/>
      <c r="MH160" s="46"/>
      <c r="MI160" s="46"/>
      <c r="MJ160" s="46"/>
      <c r="MK160" s="46"/>
      <c r="ML160" s="46"/>
      <c r="MM160" s="46"/>
      <c r="MN160" s="46"/>
      <c r="MO160" s="46"/>
      <c r="MP160" s="46"/>
      <c r="MQ160" s="46"/>
      <c r="MR160" s="46"/>
      <c r="MS160" s="46"/>
      <c r="MT160" s="46"/>
      <c r="MU160" s="46"/>
      <c r="MV160" s="46"/>
      <c r="MW160" s="46"/>
      <c r="MX160" s="46"/>
      <c r="MY160" s="46"/>
      <c r="MZ160" s="46"/>
      <c r="NA160" s="46"/>
      <c r="NB160" s="46"/>
      <c r="NC160" s="46"/>
      <c r="ND160" s="46"/>
      <c r="NE160" s="46"/>
      <c r="NF160" s="46"/>
      <c r="NG160" s="46"/>
      <c r="NH160" s="46"/>
      <c r="NI160" s="46"/>
      <c r="NJ160" s="46"/>
      <c r="NK160" s="46"/>
      <c r="NL160" s="46"/>
      <c r="NM160" s="46"/>
      <c r="NN160" s="46"/>
      <c r="NO160" s="46"/>
      <c r="NP160" s="46"/>
      <c r="NQ160" s="46"/>
      <c r="NR160" s="46"/>
      <c r="NS160" s="46"/>
      <c r="NT160" s="46"/>
      <c r="NU160" s="46"/>
      <c r="NV160" s="46"/>
      <c r="NW160" s="46"/>
      <c r="NX160" s="46"/>
      <c r="NY160" s="46"/>
      <c r="NZ160" s="46"/>
      <c r="OA160" s="46"/>
      <c r="OB160" s="46"/>
      <c r="OC160" s="46"/>
      <c r="OD160" s="46"/>
      <c r="OE160" s="46"/>
      <c r="OF160" s="46"/>
      <c r="OG160" s="46"/>
      <c r="OH160" s="46"/>
      <c r="OI160" s="46"/>
      <c r="OJ160" s="46"/>
      <c r="OK160" s="46"/>
      <c r="OL160" s="46"/>
      <c r="OM160" s="46"/>
      <c r="ON160" s="46"/>
      <c r="OO160" s="46"/>
      <c r="OP160" s="46"/>
      <c r="OQ160" s="46"/>
      <c r="OR160" s="46"/>
      <c r="OS160" s="46"/>
      <c r="OT160" s="46"/>
      <c r="OU160" s="46"/>
      <c r="OV160" s="46"/>
      <c r="OW160" s="46"/>
      <c r="OX160" s="46"/>
      <c r="OY160" s="46"/>
      <c r="OZ160" s="46"/>
      <c r="PA160" s="46"/>
      <c r="PB160" s="46"/>
      <c r="PC160" s="46"/>
      <c r="PD160" s="46"/>
      <c r="PE160" s="46"/>
      <c r="PF160" s="46"/>
      <c r="PG160" s="46"/>
      <c r="PH160" s="46"/>
      <c r="PI160" s="46"/>
      <c r="PJ160" s="46"/>
      <c r="PK160" s="46"/>
      <c r="PL160" s="46"/>
      <c r="PM160" s="46"/>
      <c r="PN160" s="46"/>
      <c r="PO160" s="46"/>
      <c r="PP160" s="46"/>
      <c r="PQ160" s="46"/>
      <c r="PR160" s="46"/>
      <c r="PS160" s="46"/>
      <c r="PT160" s="46"/>
      <c r="PU160" s="46"/>
      <c r="PV160" s="46"/>
      <c r="PW160" s="46"/>
      <c r="PX160" s="46"/>
      <c r="PY160" s="46"/>
      <c r="PZ160" s="46"/>
    </row>
    <row r="161" spans="1:442" s="51" customFormat="1" ht="13.5" x14ac:dyDescent="0.25">
      <c r="A161" s="40">
        <v>8205</v>
      </c>
      <c r="B161" s="41" t="s">
        <v>279</v>
      </c>
      <c r="C161" s="49">
        <v>5226010.3496000003</v>
      </c>
      <c r="D161" s="42">
        <v>4.4667500000000002E-3</v>
      </c>
      <c r="E161" s="42">
        <v>4.5128599999999996E-3</v>
      </c>
      <c r="F161" s="43">
        <v>51758119</v>
      </c>
      <c r="G161" s="44">
        <v>60532148</v>
      </c>
      <c r="H161" s="45">
        <v>44485610</v>
      </c>
      <c r="I161" s="43">
        <v>4634438</v>
      </c>
      <c r="J161" s="44">
        <v>286486.44289827254</v>
      </c>
      <c r="K161" s="44">
        <v>4920924.4428982725</v>
      </c>
      <c r="L161" s="44">
        <v>-1340025</v>
      </c>
      <c r="M161" s="45">
        <v>3580899.4428982725</v>
      </c>
      <c r="N161" s="43">
        <v>879818</v>
      </c>
      <c r="O161" s="44">
        <v>0</v>
      </c>
      <c r="P161" s="44">
        <v>290409</v>
      </c>
      <c r="Q161" s="44">
        <v>62469.858154838497</v>
      </c>
      <c r="R161" s="45">
        <v>1232696.8581548384</v>
      </c>
      <c r="S161" s="43">
        <v>0</v>
      </c>
      <c r="T161" s="44">
        <v>0</v>
      </c>
      <c r="U161" s="44">
        <v>1411581</v>
      </c>
      <c r="V161" s="44">
        <v>0</v>
      </c>
      <c r="W161" s="50">
        <v>1411581</v>
      </c>
      <c r="X161" s="43">
        <v>823067.85815483844</v>
      </c>
      <c r="Y161" s="44">
        <v>-409628</v>
      </c>
      <c r="Z161" s="44">
        <v>-365399</v>
      </c>
      <c r="AA161" s="44">
        <v>-226925</v>
      </c>
      <c r="AB161" s="44">
        <v>0</v>
      </c>
      <c r="AC161" s="45">
        <v>0</v>
      </c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  <c r="GO161" s="46"/>
      <c r="GP161" s="46"/>
      <c r="GQ161" s="46"/>
      <c r="GR161" s="46"/>
      <c r="GS161" s="46"/>
      <c r="GT161" s="46"/>
      <c r="GU161" s="46"/>
      <c r="GV161" s="46"/>
      <c r="GW161" s="46"/>
      <c r="GX161" s="46"/>
      <c r="GY161" s="46"/>
      <c r="GZ161" s="46"/>
      <c r="HA161" s="46"/>
      <c r="HB161" s="46"/>
      <c r="HC161" s="46"/>
      <c r="HD161" s="46"/>
      <c r="HE161" s="46"/>
      <c r="HF161" s="46"/>
      <c r="HG161" s="46"/>
      <c r="HH161" s="46"/>
      <c r="HI161" s="46"/>
      <c r="HJ161" s="46"/>
      <c r="HK161" s="46"/>
      <c r="HL161" s="46"/>
      <c r="HM161" s="46"/>
      <c r="HN161" s="46"/>
      <c r="HO161" s="46"/>
      <c r="HP161" s="46"/>
      <c r="HQ161" s="46"/>
      <c r="HR161" s="46"/>
      <c r="HS161" s="46"/>
      <c r="HT161" s="46"/>
      <c r="HU161" s="46"/>
      <c r="HV161" s="46"/>
      <c r="HW161" s="46"/>
      <c r="HX161" s="46"/>
      <c r="HY161" s="46"/>
      <c r="HZ161" s="46"/>
      <c r="IA161" s="46"/>
      <c r="IB161" s="46"/>
      <c r="IC161" s="46"/>
      <c r="ID161" s="46"/>
      <c r="IE161" s="46"/>
      <c r="IF161" s="46"/>
      <c r="IG161" s="46"/>
      <c r="IH161" s="46"/>
      <c r="II161" s="46"/>
      <c r="IJ161" s="46"/>
      <c r="IK161" s="46"/>
      <c r="IL161" s="46"/>
      <c r="IM161" s="46"/>
      <c r="IN161" s="46"/>
      <c r="IO161" s="46"/>
      <c r="IP161" s="46"/>
      <c r="IQ161" s="46"/>
      <c r="IR161" s="46"/>
      <c r="IS161" s="46"/>
      <c r="IT161" s="46"/>
      <c r="IU161" s="46"/>
      <c r="IV161" s="46"/>
      <c r="IW161" s="46"/>
      <c r="IX161" s="46"/>
      <c r="IY161" s="46"/>
      <c r="IZ161" s="46"/>
      <c r="JA161" s="46"/>
      <c r="JB161" s="46"/>
      <c r="JC161" s="46"/>
      <c r="JD161" s="46"/>
      <c r="JE161" s="46"/>
      <c r="JF161" s="46"/>
      <c r="JG161" s="46"/>
      <c r="JH161" s="46"/>
      <c r="JI161" s="46"/>
      <c r="JJ161" s="46"/>
      <c r="JK161" s="46"/>
      <c r="JL161" s="46"/>
      <c r="JM161" s="46"/>
      <c r="JN161" s="46"/>
      <c r="JO161" s="46"/>
      <c r="JP161" s="46"/>
      <c r="JQ161" s="46"/>
      <c r="JR161" s="46"/>
      <c r="JS161" s="46"/>
      <c r="JT161" s="46"/>
      <c r="JU161" s="46"/>
      <c r="JV161" s="46"/>
      <c r="JW161" s="46"/>
      <c r="JX161" s="46"/>
      <c r="JY161" s="46"/>
      <c r="JZ161" s="46"/>
      <c r="KA161" s="46"/>
      <c r="KB161" s="46"/>
      <c r="KC161" s="46"/>
      <c r="KD161" s="46"/>
      <c r="KE161" s="46"/>
      <c r="KF161" s="46"/>
      <c r="KG161" s="46"/>
      <c r="KH161" s="46"/>
      <c r="KI161" s="46"/>
      <c r="KJ161" s="46"/>
      <c r="KK161" s="46"/>
      <c r="KL161" s="46"/>
      <c r="KM161" s="46"/>
      <c r="KN161" s="46"/>
      <c r="KO161" s="46"/>
      <c r="KP161" s="46"/>
      <c r="KQ161" s="46"/>
      <c r="KR161" s="46"/>
      <c r="KS161" s="46"/>
      <c r="KT161" s="46"/>
      <c r="KU161" s="46"/>
      <c r="KV161" s="46"/>
      <c r="KW161" s="46"/>
      <c r="KX161" s="46"/>
      <c r="KY161" s="46"/>
      <c r="KZ161" s="46"/>
      <c r="LA161" s="46"/>
      <c r="LB161" s="46"/>
      <c r="LC161" s="46"/>
      <c r="LD161" s="46"/>
      <c r="LE161" s="46"/>
      <c r="LF161" s="46"/>
      <c r="LG161" s="46"/>
      <c r="LH161" s="46"/>
      <c r="LI161" s="46"/>
      <c r="LJ161" s="46"/>
      <c r="LK161" s="46"/>
      <c r="LL161" s="46"/>
      <c r="LM161" s="46"/>
      <c r="LN161" s="46"/>
      <c r="LO161" s="46"/>
      <c r="LP161" s="46"/>
      <c r="LQ161" s="46"/>
      <c r="LR161" s="46"/>
      <c r="LS161" s="46"/>
      <c r="LT161" s="46"/>
      <c r="LU161" s="46"/>
      <c r="LV161" s="46"/>
      <c r="LW161" s="46"/>
      <c r="LX161" s="46"/>
      <c r="LY161" s="46"/>
      <c r="LZ161" s="46"/>
      <c r="MA161" s="46"/>
      <c r="MB161" s="46"/>
      <c r="MC161" s="46"/>
      <c r="MD161" s="46"/>
      <c r="ME161" s="46"/>
      <c r="MF161" s="46"/>
      <c r="MG161" s="46"/>
      <c r="MH161" s="46"/>
      <c r="MI161" s="46"/>
      <c r="MJ161" s="46"/>
      <c r="MK161" s="46"/>
      <c r="ML161" s="46"/>
      <c r="MM161" s="46"/>
      <c r="MN161" s="46"/>
      <c r="MO161" s="46"/>
      <c r="MP161" s="46"/>
      <c r="MQ161" s="46"/>
      <c r="MR161" s="46"/>
      <c r="MS161" s="46"/>
      <c r="MT161" s="46"/>
      <c r="MU161" s="46"/>
      <c r="MV161" s="46"/>
      <c r="MW161" s="46"/>
      <c r="MX161" s="46"/>
      <c r="MY161" s="46"/>
      <c r="MZ161" s="46"/>
      <c r="NA161" s="46"/>
      <c r="NB161" s="46"/>
      <c r="NC161" s="46"/>
      <c r="ND161" s="46"/>
      <c r="NE161" s="46"/>
      <c r="NF161" s="46"/>
      <c r="NG161" s="46"/>
      <c r="NH161" s="46"/>
      <c r="NI161" s="46"/>
      <c r="NJ161" s="46"/>
      <c r="NK161" s="46"/>
      <c r="NL161" s="46"/>
      <c r="NM161" s="46"/>
      <c r="NN161" s="46"/>
      <c r="NO161" s="46"/>
      <c r="NP161" s="46"/>
      <c r="NQ161" s="46"/>
      <c r="NR161" s="46"/>
      <c r="NS161" s="46"/>
      <c r="NT161" s="46"/>
      <c r="NU161" s="46"/>
      <c r="NV161" s="46"/>
      <c r="NW161" s="46"/>
      <c r="NX161" s="46"/>
      <c r="NY161" s="46"/>
      <c r="NZ161" s="46"/>
      <c r="OA161" s="46"/>
      <c r="OB161" s="46"/>
      <c r="OC161" s="46"/>
      <c r="OD161" s="46"/>
      <c r="OE161" s="46"/>
      <c r="OF161" s="46"/>
      <c r="OG161" s="46"/>
      <c r="OH161" s="46"/>
      <c r="OI161" s="46"/>
      <c r="OJ161" s="46"/>
      <c r="OK161" s="46"/>
      <c r="OL161" s="46"/>
      <c r="OM161" s="46"/>
      <c r="ON161" s="46"/>
      <c r="OO161" s="46"/>
      <c r="OP161" s="46"/>
      <c r="OQ161" s="46"/>
      <c r="OR161" s="46"/>
      <c r="OS161" s="46"/>
      <c r="OT161" s="46"/>
      <c r="OU161" s="46"/>
      <c r="OV161" s="46"/>
      <c r="OW161" s="46"/>
      <c r="OX161" s="46"/>
      <c r="OY161" s="46"/>
      <c r="OZ161" s="46"/>
      <c r="PA161" s="46"/>
      <c r="PB161" s="46"/>
      <c r="PC161" s="46"/>
      <c r="PD161" s="46"/>
      <c r="PE161" s="46"/>
      <c r="PF161" s="46"/>
      <c r="PG161" s="46"/>
      <c r="PH161" s="46"/>
      <c r="PI161" s="46"/>
      <c r="PJ161" s="46"/>
      <c r="PK161" s="46"/>
      <c r="PL161" s="46"/>
      <c r="PM161" s="46"/>
      <c r="PN161" s="46"/>
      <c r="PO161" s="46"/>
      <c r="PP161" s="46"/>
      <c r="PQ161" s="46"/>
      <c r="PR161" s="46"/>
      <c r="PS161" s="46"/>
      <c r="PT161" s="46"/>
      <c r="PU161" s="46"/>
      <c r="PV161" s="46"/>
      <c r="PW161" s="46"/>
      <c r="PX161" s="46"/>
      <c r="PY161" s="46"/>
      <c r="PZ161" s="46"/>
    </row>
    <row r="162" spans="1:442" s="51" customFormat="1" ht="13.5" x14ac:dyDescent="0.25">
      <c r="A162" s="40">
        <v>8208</v>
      </c>
      <c r="B162" s="41" t="s">
        <v>280</v>
      </c>
      <c r="C162" s="49">
        <v>6717941.5908000004</v>
      </c>
      <c r="D162" s="42">
        <v>5.8717099999999996E-3</v>
      </c>
      <c r="E162" s="42">
        <v>5.9061799999999996E-3</v>
      </c>
      <c r="F162" s="43">
        <v>68037984</v>
      </c>
      <c r="G162" s="44">
        <v>79571774</v>
      </c>
      <c r="H162" s="45">
        <v>58477998</v>
      </c>
      <c r="I162" s="43">
        <v>6092143</v>
      </c>
      <c r="J162" s="44">
        <v>-271829.69633340824</v>
      </c>
      <c r="K162" s="44">
        <v>5820313.3036665916</v>
      </c>
      <c r="L162" s="44">
        <v>-1761513</v>
      </c>
      <c r="M162" s="45">
        <v>4058800.3036665916</v>
      </c>
      <c r="N162" s="43">
        <v>1156553</v>
      </c>
      <c r="O162" s="44">
        <v>0</v>
      </c>
      <c r="P162" s="44">
        <v>381753</v>
      </c>
      <c r="Q162" s="44">
        <v>162048.07418819526</v>
      </c>
      <c r="R162" s="45">
        <v>1700354.0741881952</v>
      </c>
      <c r="S162" s="43">
        <v>0</v>
      </c>
      <c r="T162" s="44">
        <v>0</v>
      </c>
      <c r="U162" s="44">
        <v>1855577</v>
      </c>
      <c r="V162" s="44">
        <v>0</v>
      </c>
      <c r="W162" s="50">
        <v>1855577</v>
      </c>
      <c r="X162" s="43">
        <v>1161882.0741881952</v>
      </c>
      <c r="Y162" s="44">
        <v>-538472</v>
      </c>
      <c r="Z162" s="44">
        <v>-480330</v>
      </c>
      <c r="AA162" s="44">
        <v>-298303</v>
      </c>
      <c r="AB162" s="44">
        <v>0</v>
      </c>
      <c r="AC162" s="45">
        <v>0</v>
      </c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  <c r="FI162" s="46"/>
      <c r="FJ162" s="46"/>
      <c r="FK162" s="46"/>
      <c r="FL162" s="46"/>
      <c r="FM162" s="46"/>
      <c r="FN162" s="46"/>
      <c r="FO162" s="46"/>
      <c r="FP162" s="46"/>
      <c r="FQ162" s="46"/>
      <c r="FR162" s="46"/>
      <c r="FS162" s="46"/>
      <c r="FT162" s="46"/>
      <c r="FU162" s="46"/>
      <c r="FV162" s="46"/>
      <c r="FW162" s="46"/>
      <c r="FX162" s="46"/>
      <c r="FY162" s="46"/>
      <c r="FZ162" s="46"/>
      <c r="GA162" s="46"/>
      <c r="GB162" s="46"/>
      <c r="GC162" s="46"/>
      <c r="GD162" s="46"/>
      <c r="GE162" s="46"/>
      <c r="GF162" s="46"/>
      <c r="GG162" s="46"/>
      <c r="GH162" s="46"/>
      <c r="GI162" s="46"/>
      <c r="GJ162" s="46"/>
      <c r="GK162" s="46"/>
      <c r="GL162" s="46"/>
      <c r="GM162" s="46"/>
      <c r="GN162" s="46"/>
      <c r="GO162" s="46"/>
      <c r="GP162" s="46"/>
      <c r="GQ162" s="46"/>
      <c r="GR162" s="46"/>
      <c r="GS162" s="46"/>
      <c r="GT162" s="46"/>
      <c r="GU162" s="46"/>
      <c r="GV162" s="46"/>
      <c r="GW162" s="46"/>
      <c r="GX162" s="46"/>
      <c r="GY162" s="46"/>
      <c r="GZ162" s="46"/>
      <c r="HA162" s="46"/>
      <c r="HB162" s="46"/>
      <c r="HC162" s="46"/>
      <c r="HD162" s="46"/>
      <c r="HE162" s="46"/>
      <c r="HF162" s="46"/>
      <c r="HG162" s="46"/>
      <c r="HH162" s="46"/>
      <c r="HI162" s="46"/>
      <c r="HJ162" s="46"/>
      <c r="HK162" s="46"/>
      <c r="HL162" s="46"/>
      <c r="HM162" s="46"/>
      <c r="HN162" s="46"/>
      <c r="HO162" s="46"/>
      <c r="HP162" s="46"/>
      <c r="HQ162" s="46"/>
      <c r="HR162" s="46"/>
      <c r="HS162" s="46"/>
      <c r="HT162" s="46"/>
      <c r="HU162" s="46"/>
      <c r="HV162" s="46"/>
      <c r="HW162" s="46"/>
      <c r="HX162" s="46"/>
      <c r="HY162" s="46"/>
      <c r="HZ162" s="46"/>
      <c r="IA162" s="46"/>
      <c r="IB162" s="46"/>
      <c r="IC162" s="46"/>
      <c r="ID162" s="46"/>
      <c r="IE162" s="46"/>
      <c r="IF162" s="46"/>
      <c r="IG162" s="46"/>
      <c r="IH162" s="46"/>
      <c r="II162" s="46"/>
      <c r="IJ162" s="46"/>
      <c r="IK162" s="46"/>
      <c r="IL162" s="46"/>
      <c r="IM162" s="46"/>
      <c r="IN162" s="46"/>
      <c r="IO162" s="46"/>
      <c r="IP162" s="46"/>
      <c r="IQ162" s="46"/>
      <c r="IR162" s="46"/>
      <c r="IS162" s="46"/>
      <c r="IT162" s="46"/>
      <c r="IU162" s="46"/>
      <c r="IV162" s="46"/>
      <c r="IW162" s="46"/>
      <c r="IX162" s="46"/>
      <c r="IY162" s="46"/>
      <c r="IZ162" s="46"/>
      <c r="JA162" s="46"/>
      <c r="JB162" s="46"/>
      <c r="JC162" s="46"/>
      <c r="JD162" s="46"/>
      <c r="JE162" s="46"/>
      <c r="JF162" s="46"/>
      <c r="JG162" s="46"/>
      <c r="JH162" s="46"/>
      <c r="JI162" s="46"/>
      <c r="JJ162" s="46"/>
      <c r="JK162" s="46"/>
      <c r="JL162" s="46"/>
      <c r="JM162" s="46"/>
      <c r="JN162" s="46"/>
      <c r="JO162" s="46"/>
      <c r="JP162" s="46"/>
      <c r="JQ162" s="46"/>
      <c r="JR162" s="46"/>
      <c r="JS162" s="46"/>
      <c r="JT162" s="46"/>
      <c r="JU162" s="46"/>
      <c r="JV162" s="46"/>
      <c r="JW162" s="46"/>
      <c r="JX162" s="46"/>
      <c r="JY162" s="46"/>
      <c r="JZ162" s="46"/>
      <c r="KA162" s="46"/>
      <c r="KB162" s="46"/>
      <c r="KC162" s="46"/>
      <c r="KD162" s="46"/>
      <c r="KE162" s="46"/>
      <c r="KF162" s="46"/>
      <c r="KG162" s="46"/>
      <c r="KH162" s="46"/>
      <c r="KI162" s="46"/>
      <c r="KJ162" s="46"/>
      <c r="KK162" s="46"/>
      <c r="KL162" s="46"/>
      <c r="KM162" s="46"/>
      <c r="KN162" s="46"/>
      <c r="KO162" s="46"/>
      <c r="KP162" s="46"/>
      <c r="KQ162" s="46"/>
      <c r="KR162" s="46"/>
      <c r="KS162" s="46"/>
      <c r="KT162" s="46"/>
      <c r="KU162" s="46"/>
      <c r="KV162" s="46"/>
      <c r="KW162" s="46"/>
      <c r="KX162" s="46"/>
      <c r="KY162" s="46"/>
      <c r="KZ162" s="46"/>
      <c r="LA162" s="46"/>
      <c r="LB162" s="46"/>
      <c r="LC162" s="46"/>
      <c r="LD162" s="46"/>
      <c r="LE162" s="46"/>
      <c r="LF162" s="46"/>
      <c r="LG162" s="46"/>
      <c r="LH162" s="46"/>
      <c r="LI162" s="46"/>
      <c r="LJ162" s="46"/>
      <c r="LK162" s="46"/>
      <c r="LL162" s="46"/>
      <c r="LM162" s="46"/>
      <c r="LN162" s="46"/>
      <c r="LO162" s="46"/>
      <c r="LP162" s="46"/>
      <c r="LQ162" s="46"/>
      <c r="LR162" s="46"/>
      <c r="LS162" s="46"/>
      <c r="LT162" s="46"/>
      <c r="LU162" s="46"/>
      <c r="LV162" s="46"/>
      <c r="LW162" s="46"/>
      <c r="LX162" s="46"/>
      <c r="LY162" s="46"/>
      <c r="LZ162" s="46"/>
      <c r="MA162" s="46"/>
      <c r="MB162" s="46"/>
      <c r="MC162" s="46"/>
      <c r="MD162" s="46"/>
      <c r="ME162" s="46"/>
      <c r="MF162" s="46"/>
      <c r="MG162" s="46"/>
      <c r="MH162" s="46"/>
      <c r="MI162" s="46"/>
      <c r="MJ162" s="46"/>
      <c r="MK162" s="46"/>
      <c r="ML162" s="46"/>
      <c r="MM162" s="46"/>
      <c r="MN162" s="46"/>
      <c r="MO162" s="46"/>
      <c r="MP162" s="46"/>
      <c r="MQ162" s="46"/>
      <c r="MR162" s="46"/>
      <c r="MS162" s="46"/>
      <c r="MT162" s="46"/>
      <c r="MU162" s="46"/>
      <c r="MV162" s="46"/>
      <c r="MW162" s="46"/>
      <c r="MX162" s="46"/>
      <c r="MY162" s="46"/>
      <c r="MZ162" s="46"/>
      <c r="NA162" s="46"/>
      <c r="NB162" s="46"/>
      <c r="NC162" s="46"/>
      <c r="ND162" s="46"/>
      <c r="NE162" s="46"/>
      <c r="NF162" s="46"/>
      <c r="NG162" s="46"/>
      <c r="NH162" s="46"/>
      <c r="NI162" s="46"/>
      <c r="NJ162" s="46"/>
      <c r="NK162" s="46"/>
      <c r="NL162" s="46"/>
      <c r="NM162" s="46"/>
      <c r="NN162" s="46"/>
      <c r="NO162" s="46"/>
      <c r="NP162" s="46"/>
      <c r="NQ162" s="46"/>
      <c r="NR162" s="46"/>
      <c r="NS162" s="46"/>
      <c r="NT162" s="46"/>
      <c r="NU162" s="46"/>
      <c r="NV162" s="46"/>
      <c r="NW162" s="46"/>
      <c r="NX162" s="46"/>
      <c r="NY162" s="46"/>
      <c r="NZ162" s="46"/>
      <c r="OA162" s="46"/>
      <c r="OB162" s="46"/>
      <c r="OC162" s="46"/>
      <c r="OD162" s="46"/>
      <c r="OE162" s="46"/>
      <c r="OF162" s="46"/>
      <c r="OG162" s="46"/>
      <c r="OH162" s="46"/>
      <c r="OI162" s="46"/>
      <c r="OJ162" s="46"/>
      <c r="OK162" s="46"/>
      <c r="OL162" s="46"/>
      <c r="OM162" s="46"/>
      <c r="ON162" s="46"/>
      <c r="OO162" s="46"/>
      <c r="OP162" s="46"/>
      <c r="OQ162" s="46"/>
      <c r="OR162" s="46"/>
      <c r="OS162" s="46"/>
      <c r="OT162" s="46"/>
      <c r="OU162" s="46"/>
      <c r="OV162" s="46"/>
      <c r="OW162" s="46"/>
      <c r="OX162" s="46"/>
      <c r="OY162" s="46"/>
      <c r="OZ162" s="46"/>
      <c r="PA162" s="46"/>
      <c r="PB162" s="46"/>
      <c r="PC162" s="46"/>
      <c r="PD162" s="46"/>
      <c r="PE162" s="46"/>
      <c r="PF162" s="46"/>
      <c r="PG162" s="46"/>
      <c r="PH162" s="46"/>
      <c r="PI162" s="46"/>
      <c r="PJ162" s="46"/>
      <c r="PK162" s="46"/>
      <c r="PL162" s="46"/>
      <c r="PM162" s="46"/>
      <c r="PN162" s="46"/>
      <c r="PO162" s="46"/>
      <c r="PP162" s="46"/>
      <c r="PQ162" s="46"/>
      <c r="PR162" s="46"/>
      <c r="PS162" s="46"/>
      <c r="PT162" s="46"/>
      <c r="PU162" s="46"/>
      <c r="PV162" s="46"/>
      <c r="PW162" s="46"/>
      <c r="PX162" s="46"/>
      <c r="PY162" s="46"/>
      <c r="PZ162" s="46"/>
    </row>
    <row r="163" spans="1:442" s="51" customFormat="1" ht="13.5" x14ac:dyDescent="0.25">
      <c r="A163" s="40">
        <v>8209</v>
      </c>
      <c r="B163" s="41" t="s">
        <v>281</v>
      </c>
      <c r="C163" s="49">
        <v>2657769.2747999998</v>
      </c>
      <c r="D163" s="42">
        <v>2.3492999999999999E-3</v>
      </c>
      <c r="E163" s="42">
        <v>2.2809200000000001E-3</v>
      </c>
      <c r="F163" s="43">
        <v>27222332</v>
      </c>
      <c r="G163" s="44">
        <v>31837057</v>
      </c>
      <c r="H163" s="45">
        <v>23397334</v>
      </c>
      <c r="I163" s="43">
        <v>2437496</v>
      </c>
      <c r="J163" s="44">
        <v>1235224.9831751902</v>
      </c>
      <c r="K163" s="44">
        <v>3672720.9831751902</v>
      </c>
      <c r="L163" s="44">
        <v>-704790</v>
      </c>
      <c r="M163" s="45">
        <v>2967930.9831751902</v>
      </c>
      <c r="N163" s="43">
        <v>462743</v>
      </c>
      <c r="O163" s="44">
        <v>0</v>
      </c>
      <c r="P163" s="44">
        <v>152741</v>
      </c>
      <c r="Q163" s="44">
        <v>539639.89574756892</v>
      </c>
      <c r="R163" s="45">
        <v>1155123.8957475689</v>
      </c>
      <c r="S163" s="43">
        <v>0</v>
      </c>
      <c r="T163" s="44">
        <v>0</v>
      </c>
      <c r="U163" s="44">
        <v>742425</v>
      </c>
      <c r="V163" s="44">
        <v>0</v>
      </c>
      <c r="W163" s="50">
        <v>742425</v>
      </c>
      <c r="X163" s="43">
        <v>939678.89574756892</v>
      </c>
      <c r="Y163" s="44">
        <v>-215445</v>
      </c>
      <c r="Z163" s="44">
        <v>-192182</v>
      </c>
      <c r="AA163" s="44">
        <v>-119353</v>
      </c>
      <c r="AB163" s="44">
        <v>0</v>
      </c>
      <c r="AC163" s="45">
        <v>0</v>
      </c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46"/>
      <c r="FZ163" s="46"/>
      <c r="GA163" s="46"/>
      <c r="GB163" s="46"/>
      <c r="GC163" s="46"/>
      <c r="GD163" s="46"/>
      <c r="GE163" s="46"/>
      <c r="GF163" s="46"/>
      <c r="GG163" s="46"/>
      <c r="GH163" s="46"/>
      <c r="GI163" s="46"/>
      <c r="GJ163" s="46"/>
      <c r="GK163" s="46"/>
      <c r="GL163" s="46"/>
      <c r="GM163" s="46"/>
      <c r="GN163" s="46"/>
      <c r="GO163" s="46"/>
      <c r="GP163" s="46"/>
      <c r="GQ163" s="46"/>
      <c r="GR163" s="46"/>
      <c r="GS163" s="46"/>
      <c r="GT163" s="46"/>
      <c r="GU163" s="46"/>
      <c r="GV163" s="46"/>
      <c r="GW163" s="46"/>
      <c r="GX163" s="46"/>
      <c r="GY163" s="46"/>
      <c r="GZ163" s="46"/>
      <c r="HA163" s="46"/>
      <c r="HB163" s="46"/>
      <c r="HC163" s="46"/>
      <c r="HD163" s="46"/>
      <c r="HE163" s="46"/>
      <c r="HF163" s="46"/>
      <c r="HG163" s="46"/>
      <c r="HH163" s="46"/>
      <c r="HI163" s="46"/>
      <c r="HJ163" s="46"/>
      <c r="HK163" s="46"/>
      <c r="HL163" s="46"/>
      <c r="HM163" s="46"/>
      <c r="HN163" s="46"/>
      <c r="HO163" s="46"/>
      <c r="HP163" s="46"/>
      <c r="HQ163" s="46"/>
      <c r="HR163" s="46"/>
      <c r="HS163" s="46"/>
      <c r="HT163" s="46"/>
      <c r="HU163" s="46"/>
      <c r="HV163" s="46"/>
      <c r="HW163" s="46"/>
      <c r="HX163" s="46"/>
      <c r="HY163" s="46"/>
      <c r="HZ163" s="46"/>
      <c r="IA163" s="46"/>
      <c r="IB163" s="46"/>
      <c r="IC163" s="46"/>
      <c r="ID163" s="46"/>
      <c r="IE163" s="46"/>
      <c r="IF163" s="46"/>
      <c r="IG163" s="46"/>
      <c r="IH163" s="46"/>
      <c r="II163" s="46"/>
      <c r="IJ163" s="46"/>
      <c r="IK163" s="46"/>
      <c r="IL163" s="46"/>
      <c r="IM163" s="46"/>
      <c r="IN163" s="46"/>
      <c r="IO163" s="46"/>
      <c r="IP163" s="46"/>
      <c r="IQ163" s="46"/>
      <c r="IR163" s="46"/>
      <c r="IS163" s="46"/>
      <c r="IT163" s="46"/>
      <c r="IU163" s="46"/>
      <c r="IV163" s="46"/>
      <c r="IW163" s="46"/>
      <c r="IX163" s="46"/>
      <c r="IY163" s="46"/>
      <c r="IZ163" s="46"/>
      <c r="JA163" s="46"/>
      <c r="JB163" s="46"/>
      <c r="JC163" s="46"/>
      <c r="JD163" s="46"/>
      <c r="JE163" s="46"/>
      <c r="JF163" s="46"/>
      <c r="JG163" s="46"/>
      <c r="JH163" s="46"/>
      <c r="JI163" s="46"/>
      <c r="JJ163" s="46"/>
      <c r="JK163" s="46"/>
      <c r="JL163" s="46"/>
      <c r="JM163" s="46"/>
      <c r="JN163" s="46"/>
      <c r="JO163" s="46"/>
      <c r="JP163" s="46"/>
      <c r="JQ163" s="46"/>
      <c r="JR163" s="46"/>
      <c r="JS163" s="46"/>
      <c r="JT163" s="46"/>
      <c r="JU163" s="46"/>
      <c r="JV163" s="46"/>
      <c r="JW163" s="46"/>
      <c r="JX163" s="46"/>
      <c r="JY163" s="46"/>
      <c r="JZ163" s="46"/>
      <c r="KA163" s="46"/>
      <c r="KB163" s="46"/>
      <c r="KC163" s="46"/>
      <c r="KD163" s="46"/>
      <c r="KE163" s="46"/>
      <c r="KF163" s="46"/>
      <c r="KG163" s="46"/>
      <c r="KH163" s="46"/>
      <c r="KI163" s="46"/>
      <c r="KJ163" s="46"/>
      <c r="KK163" s="46"/>
      <c r="KL163" s="46"/>
      <c r="KM163" s="46"/>
      <c r="KN163" s="46"/>
      <c r="KO163" s="46"/>
      <c r="KP163" s="46"/>
      <c r="KQ163" s="46"/>
      <c r="KR163" s="46"/>
      <c r="KS163" s="46"/>
      <c r="KT163" s="46"/>
      <c r="KU163" s="46"/>
      <c r="KV163" s="46"/>
      <c r="KW163" s="46"/>
      <c r="KX163" s="46"/>
      <c r="KY163" s="46"/>
      <c r="KZ163" s="46"/>
      <c r="LA163" s="46"/>
      <c r="LB163" s="46"/>
      <c r="LC163" s="46"/>
      <c r="LD163" s="46"/>
      <c r="LE163" s="46"/>
      <c r="LF163" s="46"/>
      <c r="LG163" s="46"/>
      <c r="LH163" s="46"/>
      <c r="LI163" s="46"/>
      <c r="LJ163" s="46"/>
      <c r="LK163" s="46"/>
      <c r="LL163" s="46"/>
      <c r="LM163" s="46"/>
      <c r="LN163" s="46"/>
      <c r="LO163" s="46"/>
      <c r="LP163" s="46"/>
      <c r="LQ163" s="46"/>
      <c r="LR163" s="46"/>
      <c r="LS163" s="46"/>
      <c r="LT163" s="46"/>
      <c r="LU163" s="46"/>
      <c r="LV163" s="46"/>
      <c r="LW163" s="46"/>
      <c r="LX163" s="46"/>
      <c r="LY163" s="46"/>
      <c r="LZ163" s="46"/>
      <c r="MA163" s="46"/>
      <c r="MB163" s="46"/>
      <c r="MC163" s="46"/>
      <c r="MD163" s="46"/>
      <c r="ME163" s="46"/>
      <c r="MF163" s="46"/>
      <c r="MG163" s="46"/>
      <c r="MH163" s="46"/>
      <c r="MI163" s="46"/>
      <c r="MJ163" s="46"/>
      <c r="MK163" s="46"/>
      <c r="ML163" s="46"/>
      <c r="MM163" s="46"/>
      <c r="MN163" s="46"/>
      <c r="MO163" s="46"/>
      <c r="MP163" s="46"/>
      <c r="MQ163" s="46"/>
      <c r="MR163" s="46"/>
      <c r="MS163" s="46"/>
      <c r="MT163" s="46"/>
      <c r="MU163" s="46"/>
      <c r="MV163" s="46"/>
      <c r="MW163" s="46"/>
      <c r="MX163" s="46"/>
      <c r="MY163" s="46"/>
      <c r="MZ163" s="46"/>
      <c r="NA163" s="46"/>
      <c r="NB163" s="46"/>
      <c r="NC163" s="46"/>
      <c r="ND163" s="46"/>
      <c r="NE163" s="46"/>
      <c r="NF163" s="46"/>
      <c r="NG163" s="46"/>
      <c r="NH163" s="46"/>
      <c r="NI163" s="46"/>
      <c r="NJ163" s="46"/>
      <c r="NK163" s="46"/>
      <c r="NL163" s="46"/>
      <c r="NM163" s="46"/>
      <c r="NN163" s="46"/>
      <c r="NO163" s="46"/>
      <c r="NP163" s="46"/>
      <c r="NQ163" s="46"/>
      <c r="NR163" s="46"/>
      <c r="NS163" s="46"/>
      <c r="NT163" s="46"/>
      <c r="NU163" s="46"/>
      <c r="NV163" s="46"/>
      <c r="NW163" s="46"/>
      <c r="NX163" s="46"/>
      <c r="NY163" s="46"/>
      <c r="NZ163" s="46"/>
      <c r="OA163" s="46"/>
      <c r="OB163" s="46"/>
      <c r="OC163" s="46"/>
      <c r="OD163" s="46"/>
      <c r="OE163" s="46"/>
      <c r="OF163" s="46"/>
      <c r="OG163" s="46"/>
      <c r="OH163" s="46"/>
      <c r="OI163" s="46"/>
      <c r="OJ163" s="46"/>
      <c r="OK163" s="46"/>
      <c r="OL163" s="46"/>
      <c r="OM163" s="46"/>
      <c r="ON163" s="46"/>
      <c r="OO163" s="46"/>
      <c r="OP163" s="46"/>
      <c r="OQ163" s="46"/>
      <c r="OR163" s="46"/>
      <c r="OS163" s="46"/>
      <c r="OT163" s="46"/>
      <c r="OU163" s="46"/>
      <c r="OV163" s="46"/>
      <c r="OW163" s="46"/>
      <c r="OX163" s="46"/>
      <c r="OY163" s="46"/>
      <c r="OZ163" s="46"/>
      <c r="PA163" s="46"/>
      <c r="PB163" s="46"/>
      <c r="PC163" s="46"/>
      <c r="PD163" s="46"/>
      <c r="PE163" s="46"/>
      <c r="PF163" s="46"/>
      <c r="PG163" s="46"/>
      <c r="PH163" s="46"/>
      <c r="PI163" s="46"/>
      <c r="PJ163" s="46"/>
      <c r="PK163" s="46"/>
      <c r="PL163" s="46"/>
      <c r="PM163" s="46"/>
      <c r="PN163" s="46"/>
      <c r="PO163" s="46"/>
      <c r="PP163" s="46"/>
      <c r="PQ163" s="46"/>
      <c r="PR163" s="46"/>
      <c r="PS163" s="46"/>
      <c r="PT163" s="46"/>
      <c r="PU163" s="46"/>
      <c r="PV163" s="46"/>
      <c r="PW163" s="46"/>
      <c r="PX163" s="46"/>
      <c r="PY163" s="46"/>
      <c r="PZ163" s="46"/>
    </row>
    <row r="164" spans="1:442" s="51" customFormat="1" ht="13.5" x14ac:dyDescent="0.25">
      <c r="A164" s="40">
        <v>8210</v>
      </c>
      <c r="B164" s="41" t="s">
        <v>282</v>
      </c>
      <c r="C164" s="49">
        <v>12729956.728400001</v>
      </c>
      <c r="D164" s="42">
        <v>1.1145499999999999E-2</v>
      </c>
      <c r="E164" s="42">
        <v>1.1146339999999999E-2</v>
      </c>
      <c r="F164" s="43">
        <v>129147617</v>
      </c>
      <c r="G164" s="44">
        <v>151040703</v>
      </c>
      <c r="H164" s="45">
        <v>111001145</v>
      </c>
      <c r="I164" s="43">
        <v>11563919</v>
      </c>
      <c r="J164" s="44">
        <v>759383.83369260607</v>
      </c>
      <c r="K164" s="44">
        <v>12323302.833692607</v>
      </c>
      <c r="L164" s="44">
        <v>-3343650</v>
      </c>
      <c r="M164" s="45">
        <v>8979652.8336926065</v>
      </c>
      <c r="N164" s="43">
        <v>2195334</v>
      </c>
      <c r="O164" s="44">
        <v>0</v>
      </c>
      <c r="P164" s="44">
        <v>724632</v>
      </c>
      <c r="Q164" s="44">
        <v>681725.29587598972</v>
      </c>
      <c r="R164" s="45">
        <v>3601691.2958759898</v>
      </c>
      <c r="S164" s="43">
        <v>0</v>
      </c>
      <c r="T164" s="44">
        <v>0</v>
      </c>
      <c r="U164" s="44">
        <v>3522199</v>
      </c>
      <c r="V164" s="44">
        <v>0</v>
      </c>
      <c r="W164" s="50">
        <v>3522199</v>
      </c>
      <c r="X164" s="43">
        <v>2579580.2958759898</v>
      </c>
      <c r="Y164" s="44">
        <v>-1022111</v>
      </c>
      <c r="Z164" s="44">
        <v>-911748</v>
      </c>
      <c r="AA164" s="44">
        <v>-566229</v>
      </c>
      <c r="AB164" s="44">
        <v>0</v>
      </c>
      <c r="AC164" s="45">
        <v>0</v>
      </c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  <c r="IW164" s="46"/>
      <c r="IX164" s="46"/>
      <c r="IY164" s="46"/>
      <c r="IZ164" s="46"/>
      <c r="JA164" s="46"/>
      <c r="JB164" s="46"/>
      <c r="JC164" s="46"/>
      <c r="JD164" s="46"/>
      <c r="JE164" s="46"/>
      <c r="JF164" s="46"/>
      <c r="JG164" s="46"/>
      <c r="JH164" s="46"/>
      <c r="JI164" s="46"/>
      <c r="JJ164" s="46"/>
      <c r="JK164" s="46"/>
      <c r="JL164" s="46"/>
      <c r="JM164" s="46"/>
      <c r="JN164" s="46"/>
      <c r="JO164" s="46"/>
      <c r="JP164" s="46"/>
      <c r="JQ164" s="46"/>
      <c r="JR164" s="46"/>
      <c r="JS164" s="46"/>
      <c r="JT164" s="46"/>
      <c r="JU164" s="46"/>
      <c r="JV164" s="46"/>
      <c r="JW164" s="46"/>
      <c r="JX164" s="46"/>
      <c r="JY164" s="46"/>
      <c r="JZ164" s="46"/>
      <c r="KA164" s="46"/>
      <c r="KB164" s="46"/>
      <c r="KC164" s="46"/>
      <c r="KD164" s="46"/>
      <c r="KE164" s="46"/>
      <c r="KF164" s="46"/>
      <c r="KG164" s="46"/>
      <c r="KH164" s="46"/>
      <c r="KI164" s="46"/>
      <c r="KJ164" s="46"/>
      <c r="KK164" s="46"/>
      <c r="KL164" s="46"/>
      <c r="KM164" s="46"/>
      <c r="KN164" s="46"/>
      <c r="KO164" s="46"/>
      <c r="KP164" s="46"/>
      <c r="KQ164" s="46"/>
      <c r="KR164" s="46"/>
      <c r="KS164" s="46"/>
      <c r="KT164" s="46"/>
      <c r="KU164" s="46"/>
      <c r="KV164" s="46"/>
      <c r="KW164" s="46"/>
      <c r="KX164" s="46"/>
      <c r="KY164" s="46"/>
      <c r="KZ164" s="46"/>
      <c r="LA164" s="46"/>
      <c r="LB164" s="46"/>
      <c r="LC164" s="46"/>
      <c r="LD164" s="46"/>
      <c r="LE164" s="46"/>
      <c r="LF164" s="46"/>
      <c r="LG164" s="46"/>
      <c r="LH164" s="46"/>
      <c r="LI164" s="46"/>
      <c r="LJ164" s="46"/>
      <c r="LK164" s="46"/>
      <c r="LL164" s="46"/>
      <c r="LM164" s="46"/>
      <c r="LN164" s="46"/>
      <c r="LO164" s="46"/>
      <c r="LP164" s="46"/>
      <c r="LQ164" s="46"/>
      <c r="LR164" s="46"/>
      <c r="LS164" s="46"/>
      <c r="LT164" s="46"/>
      <c r="LU164" s="46"/>
      <c r="LV164" s="46"/>
      <c r="LW164" s="46"/>
      <c r="LX164" s="46"/>
      <c r="LY164" s="46"/>
      <c r="LZ164" s="46"/>
      <c r="MA164" s="46"/>
      <c r="MB164" s="46"/>
      <c r="MC164" s="46"/>
      <c r="MD164" s="46"/>
      <c r="ME164" s="46"/>
      <c r="MF164" s="46"/>
      <c r="MG164" s="46"/>
      <c r="MH164" s="46"/>
      <c r="MI164" s="46"/>
      <c r="MJ164" s="46"/>
      <c r="MK164" s="46"/>
      <c r="ML164" s="46"/>
      <c r="MM164" s="46"/>
      <c r="MN164" s="46"/>
      <c r="MO164" s="46"/>
      <c r="MP164" s="46"/>
      <c r="MQ164" s="46"/>
      <c r="MR164" s="46"/>
      <c r="MS164" s="46"/>
      <c r="MT164" s="46"/>
      <c r="MU164" s="46"/>
      <c r="MV164" s="46"/>
      <c r="MW164" s="46"/>
      <c r="MX164" s="46"/>
      <c r="MY164" s="46"/>
      <c r="MZ164" s="46"/>
      <c r="NA164" s="46"/>
      <c r="NB164" s="46"/>
      <c r="NC164" s="46"/>
      <c r="ND164" s="46"/>
      <c r="NE164" s="46"/>
      <c r="NF164" s="46"/>
      <c r="NG164" s="46"/>
      <c r="NH164" s="46"/>
      <c r="NI164" s="46"/>
      <c r="NJ164" s="46"/>
      <c r="NK164" s="46"/>
      <c r="NL164" s="46"/>
      <c r="NM164" s="46"/>
      <c r="NN164" s="46"/>
      <c r="NO164" s="46"/>
      <c r="NP164" s="46"/>
      <c r="NQ164" s="46"/>
      <c r="NR164" s="46"/>
      <c r="NS164" s="46"/>
      <c r="NT164" s="46"/>
      <c r="NU164" s="46"/>
      <c r="NV164" s="46"/>
      <c r="NW164" s="46"/>
      <c r="NX164" s="46"/>
      <c r="NY164" s="46"/>
      <c r="NZ164" s="46"/>
      <c r="OA164" s="46"/>
      <c r="OB164" s="46"/>
      <c r="OC164" s="46"/>
      <c r="OD164" s="46"/>
      <c r="OE164" s="46"/>
      <c r="OF164" s="46"/>
      <c r="OG164" s="46"/>
      <c r="OH164" s="46"/>
      <c r="OI164" s="46"/>
      <c r="OJ164" s="46"/>
      <c r="OK164" s="46"/>
      <c r="OL164" s="46"/>
      <c r="OM164" s="46"/>
      <c r="ON164" s="46"/>
      <c r="OO164" s="46"/>
      <c r="OP164" s="46"/>
      <c r="OQ164" s="46"/>
      <c r="OR164" s="46"/>
      <c r="OS164" s="46"/>
      <c r="OT164" s="46"/>
      <c r="OU164" s="46"/>
      <c r="OV164" s="46"/>
      <c r="OW164" s="46"/>
      <c r="OX164" s="46"/>
      <c r="OY164" s="46"/>
      <c r="OZ164" s="46"/>
      <c r="PA164" s="46"/>
      <c r="PB164" s="46"/>
      <c r="PC164" s="46"/>
      <c r="PD164" s="46"/>
      <c r="PE164" s="46"/>
      <c r="PF164" s="46"/>
      <c r="PG164" s="46"/>
      <c r="PH164" s="46"/>
      <c r="PI164" s="46"/>
      <c r="PJ164" s="46"/>
      <c r="PK164" s="46"/>
      <c r="PL164" s="46"/>
      <c r="PM164" s="46"/>
      <c r="PN164" s="46"/>
      <c r="PO164" s="46"/>
      <c r="PP164" s="46"/>
      <c r="PQ164" s="46"/>
      <c r="PR164" s="46"/>
      <c r="PS164" s="46"/>
      <c r="PT164" s="46"/>
      <c r="PU164" s="46"/>
      <c r="PV164" s="46"/>
      <c r="PW164" s="46"/>
      <c r="PX164" s="46"/>
      <c r="PY164" s="46"/>
      <c r="PZ164" s="46"/>
    </row>
    <row r="165" spans="1:442" s="51" customFormat="1" ht="13.5" x14ac:dyDescent="0.25">
      <c r="A165" s="40">
        <v>8211</v>
      </c>
      <c r="B165" s="41" t="s">
        <v>283</v>
      </c>
      <c r="C165" s="49">
        <v>0</v>
      </c>
      <c r="D165" s="42">
        <v>0</v>
      </c>
      <c r="E165" s="42">
        <v>0</v>
      </c>
      <c r="F165" s="43">
        <v>0</v>
      </c>
      <c r="G165" s="44">
        <v>0</v>
      </c>
      <c r="H165" s="45">
        <v>0</v>
      </c>
      <c r="I165" s="43">
        <v>0</v>
      </c>
      <c r="J165" s="44">
        <v>0</v>
      </c>
      <c r="K165" s="44">
        <v>0</v>
      </c>
      <c r="L165" s="44">
        <v>0</v>
      </c>
      <c r="M165" s="45">
        <v>0</v>
      </c>
      <c r="N165" s="43">
        <v>0</v>
      </c>
      <c r="O165" s="44">
        <v>0</v>
      </c>
      <c r="P165" s="44">
        <v>0</v>
      </c>
      <c r="Q165" s="44">
        <v>0</v>
      </c>
      <c r="R165" s="45">
        <v>0</v>
      </c>
      <c r="S165" s="43">
        <v>0</v>
      </c>
      <c r="T165" s="44">
        <v>0</v>
      </c>
      <c r="U165" s="44">
        <v>0</v>
      </c>
      <c r="V165" s="44">
        <v>0</v>
      </c>
      <c r="W165" s="50">
        <v>0</v>
      </c>
      <c r="X165" s="43">
        <v>0</v>
      </c>
      <c r="Y165" s="44">
        <v>0</v>
      </c>
      <c r="Z165" s="44">
        <v>0</v>
      </c>
      <c r="AA165" s="44">
        <v>0</v>
      </c>
      <c r="AB165" s="44">
        <v>0</v>
      </c>
      <c r="AC165" s="45">
        <v>0</v>
      </c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46"/>
      <c r="FZ165" s="46"/>
      <c r="GA165" s="46"/>
      <c r="GB165" s="46"/>
      <c r="GC165" s="46"/>
      <c r="GD165" s="46"/>
      <c r="GE165" s="46"/>
      <c r="GF165" s="46"/>
      <c r="GG165" s="46"/>
      <c r="GH165" s="46"/>
      <c r="GI165" s="46"/>
      <c r="GJ165" s="46"/>
      <c r="GK165" s="46"/>
      <c r="GL165" s="46"/>
      <c r="GM165" s="46"/>
      <c r="GN165" s="46"/>
      <c r="GO165" s="46"/>
      <c r="GP165" s="46"/>
      <c r="GQ165" s="46"/>
      <c r="GR165" s="46"/>
      <c r="GS165" s="46"/>
      <c r="GT165" s="46"/>
      <c r="GU165" s="46"/>
      <c r="GV165" s="46"/>
      <c r="GW165" s="46"/>
      <c r="GX165" s="46"/>
      <c r="GY165" s="46"/>
      <c r="GZ165" s="46"/>
      <c r="HA165" s="46"/>
      <c r="HB165" s="46"/>
      <c r="HC165" s="46"/>
      <c r="HD165" s="46"/>
      <c r="HE165" s="46"/>
      <c r="HF165" s="46"/>
      <c r="HG165" s="46"/>
      <c r="HH165" s="46"/>
      <c r="HI165" s="46"/>
      <c r="HJ165" s="46"/>
      <c r="HK165" s="46"/>
      <c r="HL165" s="46"/>
      <c r="HM165" s="46"/>
      <c r="HN165" s="46"/>
      <c r="HO165" s="46"/>
      <c r="HP165" s="46"/>
      <c r="HQ165" s="46"/>
      <c r="HR165" s="46"/>
      <c r="HS165" s="46"/>
      <c r="HT165" s="46"/>
      <c r="HU165" s="46"/>
      <c r="HV165" s="46"/>
      <c r="HW165" s="46"/>
      <c r="HX165" s="46"/>
      <c r="HY165" s="46"/>
      <c r="HZ165" s="46"/>
      <c r="IA165" s="46"/>
      <c r="IB165" s="46"/>
      <c r="IC165" s="46"/>
      <c r="ID165" s="46"/>
      <c r="IE165" s="46"/>
      <c r="IF165" s="46"/>
      <c r="IG165" s="46"/>
      <c r="IH165" s="46"/>
      <c r="II165" s="46"/>
      <c r="IJ165" s="46"/>
      <c r="IK165" s="46"/>
      <c r="IL165" s="46"/>
      <c r="IM165" s="46"/>
      <c r="IN165" s="46"/>
      <c r="IO165" s="46"/>
      <c r="IP165" s="46"/>
      <c r="IQ165" s="46"/>
      <c r="IR165" s="46"/>
      <c r="IS165" s="46"/>
      <c r="IT165" s="46"/>
      <c r="IU165" s="46"/>
      <c r="IV165" s="46"/>
      <c r="IW165" s="46"/>
      <c r="IX165" s="46"/>
      <c r="IY165" s="46"/>
      <c r="IZ165" s="46"/>
      <c r="JA165" s="46"/>
      <c r="JB165" s="46"/>
      <c r="JC165" s="46"/>
      <c r="JD165" s="46"/>
      <c r="JE165" s="46"/>
      <c r="JF165" s="46"/>
      <c r="JG165" s="46"/>
      <c r="JH165" s="46"/>
      <c r="JI165" s="46"/>
      <c r="JJ165" s="46"/>
      <c r="JK165" s="46"/>
      <c r="JL165" s="46"/>
      <c r="JM165" s="46"/>
      <c r="JN165" s="46"/>
      <c r="JO165" s="46"/>
      <c r="JP165" s="46"/>
      <c r="JQ165" s="46"/>
      <c r="JR165" s="46"/>
      <c r="JS165" s="46"/>
      <c r="JT165" s="46"/>
      <c r="JU165" s="46"/>
      <c r="JV165" s="46"/>
      <c r="JW165" s="46"/>
      <c r="JX165" s="46"/>
      <c r="JY165" s="46"/>
      <c r="JZ165" s="46"/>
      <c r="KA165" s="46"/>
      <c r="KB165" s="46"/>
      <c r="KC165" s="46"/>
      <c r="KD165" s="46"/>
      <c r="KE165" s="46"/>
      <c r="KF165" s="46"/>
      <c r="KG165" s="46"/>
      <c r="KH165" s="46"/>
      <c r="KI165" s="46"/>
      <c r="KJ165" s="46"/>
      <c r="KK165" s="46"/>
      <c r="KL165" s="46"/>
      <c r="KM165" s="46"/>
      <c r="KN165" s="46"/>
      <c r="KO165" s="46"/>
      <c r="KP165" s="46"/>
      <c r="KQ165" s="46"/>
      <c r="KR165" s="46"/>
      <c r="KS165" s="46"/>
      <c r="KT165" s="46"/>
      <c r="KU165" s="46"/>
      <c r="KV165" s="46"/>
      <c r="KW165" s="46"/>
      <c r="KX165" s="46"/>
      <c r="KY165" s="46"/>
      <c r="KZ165" s="46"/>
      <c r="LA165" s="46"/>
      <c r="LB165" s="46"/>
      <c r="LC165" s="46"/>
      <c r="LD165" s="46"/>
      <c r="LE165" s="46"/>
      <c r="LF165" s="46"/>
      <c r="LG165" s="46"/>
      <c r="LH165" s="46"/>
      <c r="LI165" s="46"/>
      <c r="LJ165" s="46"/>
      <c r="LK165" s="46"/>
      <c r="LL165" s="46"/>
      <c r="LM165" s="46"/>
      <c r="LN165" s="46"/>
      <c r="LO165" s="46"/>
      <c r="LP165" s="46"/>
      <c r="LQ165" s="46"/>
      <c r="LR165" s="46"/>
      <c r="LS165" s="46"/>
      <c r="LT165" s="46"/>
      <c r="LU165" s="46"/>
      <c r="LV165" s="46"/>
      <c r="LW165" s="46"/>
      <c r="LX165" s="46"/>
      <c r="LY165" s="46"/>
      <c r="LZ165" s="46"/>
      <c r="MA165" s="46"/>
      <c r="MB165" s="46"/>
      <c r="MC165" s="46"/>
      <c r="MD165" s="46"/>
      <c r="ME165" s="46"/>
      <c r="MF165" s="46"/>
      <c r="MG165" s="46"/>
      <c r="MH165" s="46"/>
      <c r="MI165" s="46"/>
      <c r="MJ165" s="46"/>
      <c r="MK165" s="46"/>
      <c r="ML165" s="46"/>
      <c r="MM165" s="46"/>
      <c r="MN165" s="46"/>
      <c r="MO165" s="46"/>
      <c r="MP165" s="46"/>
      <c r="MQ165" s="46"/>
      <c r="MR165" s="46"/>
      <c r="MS165" s="46"/>
      <c r="MT165" s="46"/>
      <c r="MU165" s="46"/>
      <c r="MV165" s="46"/>
      <c r="MW165" s="46"/>
      <c r="MX165" s="46"/>
      <c r="MY165" s="46"/>
      <c r="MZ165" s="46"/>
      <c r="NA165" s="46"/>
      <c r="NB165" s="46"/>
      <c r="NC165" s="46"/>
      <c r="ND165" s="46"/>
      <c r="NE165" s="46"/>
      <c r="NF165" s="46"/>
      <c r="NG165" s="46"/>
      <c r="NH165" s="46"/>
      <c r="NI165" s="46"/>
      <c r="NJ165" s="46"/>
      <c r="NK165" s="46"/>
      <c r="NL165" s="46"/>
      <c r="NM165" s="46"/>
      <c r="NN165" s="46"/>
      <c r="NO165" s="46"/>
      <c r="NP165" s="46"/>
      <c r="NQ165" s="46"/>
      <c r="NR165" s="46"/>
      <c r="NS165" s="46"/>
      <c r="NT165" s="46"/>
      <c r="NU165" s="46"/>
      <c r="NV165" s="46"/>
      <c r="NW165" s="46"/>
      <c r="NX165" s="46"/>
      <c r="NY165" s="46"/>
      <c r="NZ165" s="46"/>
      <c r="OA165" s="46"/>
      <c r="OB165" s="46"/>
      <c r="OC165" s="46"/>
      <c r="OD165" s="46"/>
      <c r="OE165" s="46"/>
      <c r="OF165" s="46"/>
      <c r="OG165" s="46"/>
      <c r="OH165" s="46"/>
      <c r="OI165" s="46"/>
      <c r="OJ165" s="46"/>
      <c r="OK165" s="46"/>
      <c r="OL165" s="46"/>
      <c r="OM165" s="46"/>
      <c r="ON165" s="46"/>
      <c r="OO165" s="46"/>
      <c r="OP165" s="46"/>
      <c r="OQ165" s="46"/>
      <c r="OR165" s="46"/>
      <c r="OS165" s="46"/>
      <c r="OT165" s="46"/>
      <c r="OU165" s="46"/>
      <c r="OV165" s="46"/>
      <c r="OW165" s="46"/>
      <c r="OX165" s="46"/>
      <c r="OY165" s="46"/>
      <c r="OZ165" s="46"/>
      <c r="PA165" s="46"/>
      <c r="PB165" s="46"/>
      <c r="PC165" s="46"/>
      <c r="PD165" s="46"/>
      <c r="PE165" s="46"/>
      <c r="PF165" s="46"/>
      <c r="PG165" s="46"/>
      <c r="PH165" s="46"/>
      <c r="PI165" s="46"/>
      <c r="PJ165" s="46"/>
      <c r="PK165" s="46"/>
      <c r="PL165" s="46"/>
      <c r="PM165" s="46"/>
      <c r="PN165" s="46"/>
      <c r="PO165" s="46"/>
      <c r="PP165" s="46"/>
      <c r="PQ165" s="46"/>
      <c r="PR165" s="46"/>
      <c r="PS165" s="46"/>
      <c r="PT165" s="46"/>
      <c r="PU165" s="46"/>
      <c r="PV165" s="46"/>
      <c r="PW165" s="46"/>
      <c r="PX165" s="46"/>
      <c r="PY165" s="46"/>
      <c r="PZ165" s="46"/>
    </row>
    <row r="166" spans="1:442" s="51" customFormat="1" ht="13.5" x14ac:dyDescent="0.25">
      <c r="A166" s="40">
        <v>8213</v>
      </c>
      <c r="B166" s="41" t="s">
        <v>284</v>
      </c>
      <c r="C166" s="49">
        <v>3255396.0592</v>
      </c>
      <c r="D166" s="42">
        <v>2.9878999999999999E-3</v>
      </c>
      <c r="E166" s="42">
        <v>2.6429700000000001E-3</v>
      </c>
      <c r="F166" s="43">
        <v>34622060</v>
      </c>
      <c r="G166" s="44">
        <v>40491186</v>
      </c>
      <c r="H166" s="45">
        <v>29757330</v>
      </c>
      <c r="I166" s="43">
        <v>3100070</v>
      </c>
      <c r="J166" s="44">
        <v>4495661.1842236109</v>
      </c>
      <c r="K166" s="44">
        <v>7595731.1842236109</v>
      </c>
      <c r="L166" s="44">
        <v>-896370</v>
      </c>
      <c r="M166" s="45">
        <v>6699361.1842236109</v>
      </c>
      <c r="N166" s="43">
        <v>588528</v>
      </c>
      <c r="O166" s="44">
        <v>0</v>
      </c>
      <c r="P166" s="44">
        <v>194260</v>
      </c>
      <c r="Q166" s="44">
        <v>2161740.1866932688</v>
      </c>
      <c r="R166" s="45">
        <v>2944528.1866932688</v>
      </c>
      <c r="S166" s="43">
        <v>0</v>
      </c>
      <c r="T166" s="44">
        <v>0</v>
      </c>
      <c r="U166" s="44">
        <v>944236</v>
      </c>
      <c r="V166" s="44">
        <v>0</v>
      </c>
      <c r="W166" s="50">
        <v>944236</v>
      </c>
      <c r="X166" s="43">
        <v>2670519.1866932688</v>
      </c>
      <c r="Y166" s="44">
        <v>-274009</v>
      </c>
      <c r="Z166" s="44">
        <v>-244423</v>
      </c>
      <c r="AA166" s="44">
        <v>-151795</v>
      </c>
      <c r="AB166" s="44">
        <v>0</v>
      </c>
      <c r="AC166" s="45">
        <v>0</v>
      </c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  <c r="FI166" s="46"/>
      <c r="FJ166" s="46"/>
      <c r="FK166" s="46"/>
      <c r="FL166" s="46"/>
      <c r="FM166" s="46"/>
      <c r="FN166" s="46"/>
      <c r="FO166" s="46"/>
      <c r="FP166" s="46"/>
      <c r="FQ166" s="46"/>
      <c r="FR166" s="46"/>
      <c r="FS166" s="46"/>
      <c r="FT166" s="46"/>
      <c r="FU166" s="46"/>
      <c r="FV166" s="46"/>
      <c r="FW166" s="46"/>
      <c r="FX166" s="46"/>
      <c r="FY166" s="46"/>
      <c r="FZ166" s="46"/>
      <c r="GA166" s="46"/>
      <c r="GB166" s="46"/>
      <c r="GC166" s="46"/>
      <c r="GD166" s="46"/>
      <c r="GE166" s="46"/>
      <c r="GF166" s="46"/>
      <c r="GG166" s="46"/>
      <c r="GH166" s="46"/>
      <c r="GI166" s="46"/>
      <c r="GJ166" s="46"/>
      <c r="GK166" s="46"/>
      <c r="GL166" s="46"/>
      <c r="GM166" s="46"/>
      <c r="GN166" s="46"/>
      <c r="GO166" s="46"/>
      <c r="GP166" s="46"/>
      <c r="GQ166" s="46"/>
      <c r="GR166" s="46"/>
      <c r="GS166" s="46"/>
      <c r="GT166" s="46"/>
      <c r="GU166" s="46"/>
      <c r="GV166" s="46"/>
      <c r="GW166" s="46"/>
      <c r="GX166" s="46"/>
      <c r="GY166" s="46"/>
      <c r="GZ166" s="46"/>
      <c r="HA166" s="46"/>
      <c r="HB166" s="46"/>
      <c r="HC166" s="46"/>
      <c r="HD166" s="46"/>
      <c r="HE166" s="46"/>
      <c r="HF166" s="46"/>
      <c r="HG166" s="46"/>
      <c r="HH166" s="46"/>
      <c r="HI166" s="46"/>
      <c r="HJ166" s="46"/>
      <c r="HK166" s="46"/>
      <c r="HL166" s="46"/>
      <c r="HM166" s="46"/>
      <c r="HN166" s="46"/>
      <c r="HO166" s="46"/>
      <c r="HP166" s="46"/>
      <c r="HQ166" s="46"/>
      <c r="HR166" s="46"/>
      <c r="HS166" s="46"/>
      <c r="HT166" s="46"/>
      <c r="HU166" s="46"/>
      <c r="HV166" s="46"/>
      <c r="HW166" s="46"/>
      <c r="HX166" s="46"/>
      <c r="HY166" s="46"/>
      <c r="HZ166" s="46"/>
      <c r="IA166" s="46"/>
      <c r="IB166" s="46"/>
      <c r="IC166" s="46"/>
      <c r="ID166" s="46"/>
      <c r="IE166" s="46"/>
      <c r="IF166" s="46"/>
      <c r="IG166" s="46"/>
      <c r="IH166" s="46"/>
      <c r="II166" s="46"/>
      <c r="IJ166" s="46"/>
      <c r="IK166" s="46"/>
      <c r="IL166" s="46"/>
      <c r="IM166" s="46"/>
      <c r="IN166" s="46"/>
      <c r="IO166" s="46"/>
      <c r="IP166" s="46"/>
      <c r="IQ166" s="46"/>
      <c r="IR166" s="46"/>
      <c r="IS166" s="46"/>
      <c r="IT166" s="46"/>
      <c r="IU166" s="46"/>
      <c r="IV166" s="46"/>
      <c r="IW166" s="46"/>
      <c r="IX166" s="46"/>
      <c r="IY166" s="46"/>
      <c r="IZ166" s="46"/>
      <c r="JA166" s="46"/>
      <c r="JB166" s="46"/>
      <c r="JC166" s="46"/>
      <c r="JD166" s="46"/>
      <c r="JE166" s="46"/>
      <c r="JF166" s="46"/>
      <c r="JG166" s="46"/>
      <c r="JH166" s="46"/>
      <c r="JI166" s="46"/>
      <c r="JJ166" s="46"/>
      <c r="JK166" s="46"/>
      <c r="JL166" s="46"/>
      <c r="JM166" s="46"/>
      <c r="JN166" s="46"/>
      <c r="JO166" s="46"/>
      <c r="JP166" s="46"/>
      <c r="JQ166" s="46"/>
      <c r="JR166" s="46"/>
      <c r="JS166" s="46"/>
      <c r="JT166" s="46"/>
      <c r="JU166" s="46"/>
      <c r="JV166" s="46"/>
      <c r="JW166" s="46"/>
      <c r="JX166" s="46"/>
      <c r="JY166" s="46"/>
      <c r="JZ166" s="46"/>
      <c r="KA166" s="46"/>
      <c r="KB166" s="46"/>
      <c r="KC166" s="46"/>
      <c r="KD166" s="46"/>
      <c r="KE166" s="46"/>
      <c r="KF166" s="46"/>
      <c r="KG166" s="46"/>
      <c r="KH166" s="46"/>
      <c r="KI166" s="46"/>
      <c r="KJ166" s="46"/>
      <c r="KK166" s="46"/>
      <c r="KL166" s="46"/>
      <c r="KM166" s="46"/>
      <c r="KN166" s="46"/>
      <c r="KO166" s="46"/>
      <c r="KP166" s="46"/>
      <c r="KQ166" s="46"/>
      <c r="KR166" s="46"/>
      <c r="KS166" s="46"/>
      <c r="KT166" s="46"/>
      <c r="KU166" s="46"/>
      <c r="KV166" s="46"/>
      <c r="KW166" s="46"/>
      <c r="KX166" s="46"/>
      <c r="KY166" s="46"/>
      <c r="KZ166" s="46"/>
      <c r="LA166" s="46"/>
      <c r="LB166" s="46"/>
      <c r="LC166" s="46"/>
      <c r="LD166" s="46"/>
      <c r="LE166" s="46"/>
      <c r="LF166" s="46"/>
      <c r="LG166" s="46"/>
      <c r="LH166" s="46"/>
      <c r="LI166" s="46"/>
      <c r="LJ166" s="46"/>
      <c r="LK166" s="46"/>
      <c r="LL166" s="46"/>
      <c r="LM166" s="46"/>
      <c r="LN166" s="46"/>
      <c r="LO166" s="46"/>
      <c r="LP166" s="46"/>
      <c r="LQ166" s="46"/>
      <c r="LR166" s="46"/>
      <c r="LS166" s="46"/>
      <c r="LT166" s="46"/>
      <c r="LU166" s="46"/>
      <c r="LV166" s="46"/>
      <c r="LW166" s="46"/>
      <c r="LX166" s="46"/>
      <c r="LY166" s="46"/>
      <c r="LZ166" s="46"/>
      <c r="MA166" s="46"/>
      <c r="MB166" s="46"/>
      <c r="MC166" s="46"/>
      <c r="MD166" s="46"/>
      <c r="ME166" s="46"/>
      <c r="MF166" s="46"/>
      <c r="MG166" s="46"/>
      <c r="MH166" s="46"/>
      <c r="MI166" s="46"/>
      <c r="MJ166" s="46"/>
      <c r="MK166" s="46"/>
      <c r="ML166" s="46"/>
      <c r="MM166" s="46"/>
      <c r="MN166" s="46"/>
      <c r="MO166" s="46"/>
      <c r="MP166" s="46"/>
      <c r="MQ166" s="46"/>
      <c r="MR166" s="46"/>
      <c r="MS166" s="46"/>
      <c r="MT166" s="46"/>
      <c r="MU166" s="46"/>
      <c r="MV166" s="46"/>
      <c r="MW166" s="46"/>
      <c r="MX166" s="46"/>
      <c r="MY166" s="46"/>
      <c r="MZ166" s="46"/>
      <c r="NA166" s="46"/>
      <c r="NB166" s="46"/>
      <c r="NC166" s="46"/>
      <c r="ND166" s="46"/>
      <c r="NE166" s="46"/>
      <c r="NF166" s="46"/>
      <c r="NG166" s="46"/>
      <c r="NH166" s="46"/>
      <c r="NI166" s="46"/>
      <c r="NJ166" s="46"/>
      <c r="NK166" s="46"/>
      <c r="NL166" s="46"/>
      <c r="NM166" s="46"/>
      <c r="NN166" s="46"/>
      <c r="NO166" s="46"/>
      <c r="NP166" s="46"/>
      <c r="NQ166" s="46"/>
      <c r="NR166" s="46"/>
      <c r="NS166" s="46"/>
      <c r="NT166" s="46"/>
      <c r="NU166" s="46"/>
      <c r="NV166" s="46"/>
      <c r="NW166" s="46"/>
      <c r="NX166" s="46"/>
      <c r="NY166" s="46"/>
      <c r="NZ166" s="46"/>
      <c r="OA166" s="46"/>
      <c r="OB166" s="46"/>
      <c r="OC166" s="46"/>
      <c r="OD166" s="46"/>
      <c r="OE166" s="46"/>
      <c r="OF166" s="46"/>
      <c r="OG166" s="46"/>
      <c r="OH166" s="46"/>
      <c r="OI166" s="46"/>
      <c r="OJ166" s="46"/>
      <c r="OK166" s="46"/>
      <c r="OL166" s="46"/>
      <c r="OM166" s="46"/>
      <c r="ON166" s="46"/>
      <c r="OO166" s="46"/>
      <c r="OP166" s="46"/>
      <c r="OQ166" s="46"/>
      <c r="OR166" s="46"/>
      <c r="OS166" s="46"/>
      <c r="OT166" s="46"/>
      <c r="OU166" s="46"/>
      <c r="OV166" s="46"/>
      <c r="OW166" s="46"/>
      <c r="OX166" s="46"/>
      <c r="OY166" s="46"/>
      <c r="OZ166" s="46"/>
      <c r="PA166" s="46"/>
      <c r="PB166" s="46"/>
      <c r="PC166" s="46"/>
      <c r="PD166" s="46"/>
      <c r="PE166" s="46"/>
      <c r="PF166" s="46"/>
      <c r="PG166" s="46"/>
      <c r="PH166" s="46"/>
      <c r="PI166" s="46"/>
      <c r="PJ166" s="46"/>
      <c r="PK166" s="46"/>
      <c r="PL166" s="46"/>
      <c r="PM166" s="46"/>
      <c r="PN166" s="46"/>
      <c r="PO166" s="46"/>
      <c r="PP166" s="46"/>
      <c r="PQ166" s="46"/>
      <c r="PR166" s="46"/>
      <c r="PS166" s="46"/>
      <c r="PT166" s="46"/>
      <c r="PU166" s="46"/>
      <c r="PV166" s="46"/>
      <c r="PW166" s="46"/>
      <c r="PX166" s="46"/>
      <c r="PY166" s="46"/>
      <c r="PZ166" s="46"/>
    </row>
    <row r="167" spans="1:442" s="51" customFormat="1" ht="13.5" x14ac:dyDescent="0.25">
      <c r="A167" s="40">
        <v>8216</v>
      </c>
      <c r="B167" s="41" t="s">
        <v>285</v>
      </c>
      <c r="C167" s="49">
        <v>1850015.2127999999</v>
      </c>
      <c r="D167" s="42">
        <v>1.6008999999999999E-3</v>
      </c>
      <c r="E167" s="42">
        <v>1.6239099999999999E-3</v>
      </c>
      <c r="F167" s="43">
        <v>18550305</v>
      </c>
      <c r="G167" s="44">
        <v>21694950</v>
      </c>
      <c r="H167" s="45">
        <v>15943810</v>
      </c>
      <c r="I167" s="43">
        <v>1661000</v>
      </c>
      <c r="J167" s="44">
        <v>-337801.47759851965</v>
      </c>
      <c r="K167" s="44">
        <v>1323198.5224014805</v>
      </c>
      <c r="L167" s="44">
        <v>-480270</v>
      </c>
      <c r="M167" s="45">
        <v>842928.52240148047</v>
      </c>
      <c r="N167" s="43">
        <v>315330</v>
      </c>
      <c r="O167" s="44">
        <v>0</v>
      </c>
      <c r="P167" s="44">
        <v>104084</v>
      </c>
      <c r="Q167" s="44">
        <v>0</v>
      </c>
      <c r="R167" s="45">
        <v>419414</v>
      </c>
      <c r="S167" s="43">
        <v>0</v>
      </c>
      <c r="T167" s="44">
        <v>0</v>
      </c>
      <c r="U167" s="44">
        <v>505916</v>
      </c>
      <c r="V167" s="44">
        <v>27767.723866389744</v>
      </c>
      <c r="W167" s="50">
        <v>533683.72386638972</v>
      </c>
      <c r="X167" s="43">
        <v>244833.27613361026</v>
      </c>
      <c r="Y167" s="44">
        <v>-146812</v>
      </c>
      <c r="Z167" s="44">
        <v>-130960</v>
      </c>
      <c r="AA167" s="44">
        <v>-81331</v>
      </c>
      <c r="AB167" s="44">
        <v>0</v>
      </c>
      <c r="AC167" s="45">
        <v>0</v>
      </c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46"/>
      <c r="KQ167" s="46"/>
      <c r="KR167" s="46"/>
      <c r="KS167" s="46"/>
      <c r="KT167" s="46"/>
      <c r="KU167" s="46"/>
      <c r="KV167" s="46"/>
      <c r="KW167" s="46"/>
      <c r="KX167" s="46"/>
      <c r="KY167" s="46"/>
      <c r="KZ167" s="46"/>
      <c r="LA167" s="46"/>
      <c r="LB167" s="46"/>
      <c r="LC167" s="46"/>
      <c r="LD167" s="46"/>
      <c r="LE167" s="46"/>
      <c r="LF167" s="46"/>
      <c r="LG167" s="46"/>
      <c r="LH167" s="46"/>
      <c r="LI167" s="46"/>
      <c r="LJ167" s="46"/>
      <c r="LK167" s="46"/>
      <c r="LL167" s="46"/>
      <c r="LM167" s="46"/>
      <c r="LN167" s="46"/>
      <c r="LO167" s="46"/>
      <c r="LP167" s="46"/>
      <c r="LQ167" s="46"/>
      <c r="LR167" s="46"/>
      <c r="LS167" s="46"/>
      <c r="LT167" s="46"/>
      <c r="LU167" s="46"/>
      <c r="LV167" s="46"/>
      <c r="LW167" s="46"/>
      <c r="LX167" s="46"/>
      <c r="LY167" s="46"/>
      <c r="LZ167" s="46"/>
      <c r="MA167" s="46"/>
      <c r="MB167" s="46"/>
      <c r="MC167" s="46"/>
      <c r="MD167" s="46"/>
      <c r="ME167" s="46"/>
      <c r="MF167" s="46"/>
      <c r="MG167" s="46"/>
      <c r="MH167" s="46"/>
      <c r="MI167" s="46"/>
      <c r="MJ167" s="46"/>
      <c r="MK167" s="46"/>
      <c r="ML167" s="46"/>
      <c r="MM167" s="46"/>
      <c r="MN167" s="46"/>
      <c r="MO167" s="46"/>
      <c r="MP167" s="46"/>
      <c r="MQ167" s="46"/>
      <c r="MR167" s="46"/>
      <c r="MS167" s="46"/>
      <c r="MT167" s="46"/>
      <c r="MU167" s="46"/>
      <c r="MV167" s="46"/>
      <c r="MW167" s="46"/>
      <c r="MX167" s="46"/>
      <c r="MY167" s="46"/>
      <c r="MZ167" s="46"/>
      <c r="NA167" s="46"/>
      <c r="NB167" s="46"/>
      <c r="NC167" s="46"/>
      <c r="ND167" s="46"/>
      <c r="NE167" s="46"/>
      <c r="NF167" s="46"/>
      <c r="NG167" s="46"/>
      <c r="NH167" s="46"/>
      <c r="NI167" s="46"/>
      <c r="NJ167" s="46"/>
      <c r="NK167" s="46"/>
      <c r="NL167" s="46"/>
      <c r="NM167" s="46"/>
      <c r="NN167" s="46"/>
      <c r="NO167" s="46"/>
      <c r="NP167" s="46"/>
      <c r="NQ167" s="46"/>
      <c r="NR167" s="46"/>
      <c r="NS167" s="46"/>
      <c r="NT167" s="46"/>
      <c r="NU167" s="46"/>
      <c r="NV167" s="46"/>
      <c r="NW167" s="46"/>
      <c r="NX167" s="46"/>
      <c r="NY167" s="46"/>
      <c r="NZ167" s="46"/>
      <c r="OA167" s="46"/>
      <c r="OB167" s="46"/>
      <c r="OC167" s="46"/>
      <c r="OD167" s="46"/>
      <c r="OE167" s="46"/>
      <c r="OF167" s="46"/>
      <c r="OG167" s="46"/>
      <c r="OH167" s="46"/>
      <c r="OI167" s="46"/>
      <c r="OJ167" s="46"/>
      <c r="OK167" s="46"/>
      <c r="OL167" s="46"/>
      <c r="OM167" s="46"/>
      <c r="ON167" s="46"/>
      <c r="OO167" s="46"/>
      <c r="OP167" s="46"/>
      <c r="OQ167" s="46"/>
      <c r="OR167" s="46"/>
      <c r="OS167" s="46"/>
      <c r="OT167" s="46"/>
      <c r="OU167" s="46"/>
      <c r="OV167" s="46"/>
      <c r="OW167" s="46"/>
      <c r="OX167" s="46"/>
      <c r="OY167" s="46"/>
      <c r="OZ167" s="46"/>
      <c r="PA167" s="46"/>
      <c r="PB167" s="46"/>
      <c r="PC167" s="46"/>
      <c r="PD167" s="46"/>
      <c r="PE167" s="46"/>
      <c r="PF167" s="46"/>
      <c r="PG167" s="46"/>
      <c r="PH167" s="46"/>
      <c r="PI167" s="46"/>
      <c r="PJ167" s="46"/>
      <c r="PK167" s="46"/>
      <c r="PL167" s="46"/>
      <c r="PM167" s="46"/>
      <c r="PN167" s="46"/>
      <c r="PO167" s="46"/>
      <c r="PP167" s="46"/>
      <c r="PQ167" s="46"/>
      <c r="PR167" s="46"/>
      <c r="PS167" s="46"/>
      <c r="PT167" s="46"/>
      <c r="PU167" s="46"/>
      <c r="PV167" s="46"/>
      <c r="PW167" s="46"/>
      <c r="PX167" s="46"/>
      <c r="PY167" s="46"/>
      <c r="PZ167" s="46"/>
    </row>
    <row r="168" spans="1:442" s="51" customFormat="1" ht="13.5" x14ac:dyDescent="0.25">
      <c r="A168" s="40">
        <v>8220</v>
      </c>
      <c r="B168" s="41" t="s">
        <v>286</v>
      </c>
      <c r="C168" s="49">
        <v>8713553.0331999995</v>
      </c>
      <c r="D168" s="42">
        <v>7.6016E-3</v>
      </c>
      <c r="E168" s="42">
        <v>7.5391E-3</v>
      </c>
      <c r="F168" s="43">
        <v>88082951</v>
      </c>
      <c r="G168" s="44">
        <v>103014760</v>
      </c>
      <c r="H168" s="45">
        <v>75706456</v>
      </c>
      <c r="I168" s="43">
        <v>7886975</v>
      </c>
      <c r="J168" s="44">
        <v>1524371.9974872658</v>
      </c>
      <c r="K168" s="44">
        <v>9411346.9974872656</v>
      </c>
      <c r="L168" s="44">
        <v>-2280480</v>
      </c>
      <c r="M168" s="45">
        <v>7130866.9974872656</v>
      </c>
      <c r="N168" s="43">
        <v>1497290</v>
      </c>
      <c r="O168" s="44">
        <v>0</v>
      </c>
      <c r="P168" s="44">
        <v>494223</v>
      </c>
      <c r="Q168" s="44">
        <v>856614.02762399986</v>
      </c>
      <c r="R168" s="45">
        <v>2848127.0276239999</v>
      </c>
      <c r="S168" s="43">
        <v>0</v>
      </c>
      <c r="T168" s="44">
        <v>0</v>
      </c>
      <c r="U168" s="44">
        <v>2402256</v>
      </c>
      <c r="V168" s="44">
        <v>0</v>
      </c>
      <c r="W168" s="50">
        <v>2402256</v>
      </c>
      <c r="X168" s="43">
        <v>2151014.0276239999</v>
      </c>
      <c r="Y168" s="44">
        <v>-697114</v>
      </c>
      <c r="Z168" s="44">
        <v>-621842</v>
      </c>
      <c r="AA168" s="44">
        <v>-386187</v>
      </c>
      <c r="AB168" s="44">
        <v>0</v>
      </c>
      <c r="AC168" s="45">
        <v>0</v>
      </c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  <c r="GO168" s="46"/>
      <c r="GP168" s="46"/>
      <c r="GQ168" s="46"/>
      <c r="GR168" s="46"/>
      <c r="GS168" s="46"/>
      <c r="GT168" s="46"/>
      <c r="GU168" s="46"/>
      <c r="GV168" s="46"/>
      <c r="GW168" s="46"/>
      <c r="GX168" s="46"/>
      <c r="GY168" s="46"/>
      <c r="GZ168" s="46"/>
      <c r="HA168" s="46"/>
      <c r="HB168" s="46"/>
      <c r="HC168" s="46"/>
      <c r="HD168" s="46"/>
      <c r="HE168" s="46"/>
      <c r="HF168" s="46"/>
      <c r="HG168" s="46"/>
      <c r="HH168" s="46"/>
      <c r="HI168" s="46"/>
      <c r="HJ168" s="46"/>
      <c r="HK168" s="46"/>
      <c r="HL168" s="46"/>
      <c r="HM168" s="46"/>
      <c r="HN168" s="46"/>
      <c r="HO168" s="46"/>
      <c r="HP168" s="46"/>
      <c r="HQ168" s="46"/>
      <c r="HR168" s="46"/>
      <c r="HS168" s="46"/>
      <c r="HT168" s="46"/>
      <c r="HU168" s="46"/>
      <c r="HV168" s="46"/>
      <c r="HW168" s="46"/>
      <c r="HX168" s="46"/>
      <c r="HY168" s="46"/>
      <c r="HZ168" s="46"/>
      <c r="IA168" s="46"/>
      <c r="IB168" s="46"/>
      <c r="IC168" s="46"/>
      <c r="ID168" s="46"/>
      <c r="IE168" s="46"/>
      <c r="IF168" s="46"/>
      <c r="IG168" s="46"/>
      <c r="IH168" s="46"/>
      <c r="II168" s="46"/>
      <c r="IJ168" s="46"/>
      <c r="IK168" s="46"/>
      <c r="IL168" s="46"/>
      <c r="IM168" s="46"/>
      <c r="IN168" s="46"/>
      <c r="IO168" s="46"/>
      <c r="IP168" s="46"/>
      <c r="IQ168" s="46"/>
      <c r="IR168" s="46"/>
      <c r="IS168" s="46"/>
      <c r="IT168" s="46"/>
      <c r="IU168" s="46"/>
      <c r="IV168" s="46"/>
      <c r="IW168" s="46"/>
      <c r="IX168" s="46"/>
      <c r="IY168" s="46"/>
      <c r="IZ168" s="46"/>
      <c r="JA168" s="46"/>
      <c r="JB168" s="46"/>
      <c r="JC168" s="46"/>
      <c r="JD168" s="46"/>
      <c r="JE168" s="46"/>
      <c r="JF168" s="46"/>
      <c r="JG168" s="46"/>
      <c r="JH168" s="46"/>
      <c r="JI168" s="46"/>
      <c r="JJ168" s="46"/>
      <c r="JK168" s="46"/>
      <c r="JL168" s="46"/>
      <c r="JM168" s="46"/>
      <c r="JN168" s="46"/>
      <c r="JO168" s="46"/>
      <c r="JP168" s="46"/>
      <c r="JQ168" s="46"/>
      <c r="JR168" s="46"/>
      <c r="JS168" s="46"/>
      <c r="JT168" s="46"/>
      <c r="JU168" s="46"/>
      <c r="JV168" s="46"/>
      <c r="JW168" s="46"/>
      <c r="JX168" s="46"/>
      <c r="JY168" s="46"/>
      <c r="JZ168" s="46"/>
      <c r="KA168" s="46"/>
      <c r="KB168" s="46"/>
      <c r="KC168" s="46"/>
      <c r="KD168" s="46"/>
      <c r="KE168" s="46"/>
      <c r="KF168" s="46"/>
      <c r="KG168" s="46"/>
      <c r="KH168" s="46"/>
      <c r="KI168" s="46"/>
      <c r="KJ168" s="46"/>
      <c r="KK168" s="46"/>
      <c r="KL168" s="46"/>
      <c r="KM168" s="46"/>
      <c r="KN168" s="46"/>
      <c r="KO168" s="46"/>
      <c r="KP168" s="46"/>
      <c r="KQ168" s="46"/>
      <c r="KR168" s="46"/>
      <c r="KS168" s="46"/>
      <c r="KT168" s="46"/>
      <c r="KU168" s="46"/>
      <c r="KV168" s="46"/>
      <c r="KW168" s="46"/>
      <c r="KX168" s="46"/>
      <c r="KY168" s="46"/>
      <c r="KZ168" s="46"/>
      <c r="LA168" s="46"/>
      <c r="LB168" s="46"/>
      <c r="LC168" s="46"/>
      <c r="LD168" s="46"/>
      <c r="LE168" s="46"/>
      <c r="LF168" s="46"/>
      <c r="LG168" s="46"/>
      <c r="LH168" s="46"/>
      <c r="LI168" s="46"/>
      <c r="LJ168" s="46"/>
      <c r="LK168" s="46"/>
      <c r="LL168" s="46"/>
      <c r="LM168" s="46"/>
      <c r="LN168" s="46"/>
      <c r="LO168" s="46"/>
      <c r="LP168" s="46"/>
      <c r="LQ168" s="46"/>
      <c r="LR168" s="46"/>
      <c r="LS168" s="46"/>
      <c r="LT168" s="46"/>
      <c r="LU168" s="46"/>
      <c r="LV168" s="46"/>
      <c r="LW168" s="46"/>
      <c r="LX168" s="46"/>
      <c r="LY168" s="46"/>
      <c r="LZ168" s="46"/>
      <c r="MA168" s="46"/>
      <c r="MB168" s="46"/>
      <c r="MC168" s="46"/>
      <c r="MD168" s="46"/>
      <c r="ME168" s="46"/>
      <c r="MF168" s="46"/>
      <c r="MG168" s="46"/>
      <c r="MH168" s="46"/>
      <c r="MI168" s="46"/>
      <c r="MJ168" s="46"/>
      <c r="MK168" s="46"/>
      <c r="ML168" s="46"/>
      <c r="MM168" s="46"/>
      <c r="MN168" s="46"/>
      <c r="MO168" s="46"/>
      <c r="MP168" s="46"/>
      <c r="MQ168" s="46"/>
      <c r="MR168" s="46"/>
      <c r="MS168" s="46"/>
      <c r="MT168" s="46"/>
      <c r="MU168" s="46"/>
      <c r="MV168" s="46"/>
      <c r="MW168" s="46"/>
      <c r="MX168" s="46"/>
      <c r="MY168" s="46"/>
      <c r="MZ168" s="46"/>
      <c r="NA168" s="46"/>
      <c r="NB168" s="46"/>
      <c r="NC168" s="46"/>
      <c r="ND168" s="46"/>
      <c r="NE168" s="46"/>
      <c r="NF168" s="46"/>
      <c r="NG168" s="46"/>
      <c r="NH168" s="46"/>
      <c r="NI168" s="46"/>
      <c r="NJ168" s="46"/>
      <c r="NK168" s="46"/>
      <c r="NL168" s="46"/>
      <c r="NM168" s="46"/>
      <c r="NN168" s="46"/>
      <c r="NO168" s="46"/>
      <c r="NP168" s="46"/>
      <c r="NQ168" s="46"/>
      <c r="NR168" s="46"/>
      <c r="NS168" s="46"/>
      <c r="NT168" s="46"/>
      <c r="NU168" s="46"/>
      <c r="NV168" s="46"/>
      <c r="NW168" s="46"/>
      <c r="NX168" s="46"/>
      <c r="NY168" s="46"/>
      <c r="NZ168" s="46"/>
      <c r="OA168" s="46"/>
      <c r="OB168" s="46"/>
      <c r="OC168" s="46"/>
      <c r="OD168" s="46"/>
      <c r="OE168" s="46"/>
      <c r="OF168" s="46"/>
      <c r="OG168" s="46"/>
      <c r="OH168" s="46"/>
      <c r="OI168" s="46"/>
      <c r="OJ168" s="46"/>
      <c r="OK168" s="46"/>
      <c r="OL168" s="46"/>
      <c r="OM168" s="46"/>
      <c r="ON168" s="46"/>
      <c r="OO168" s="46"/>
      <c r="OP168" s="46"/>
      <c r="OQ168" s="46"/>
      <c r="OR168" s="46"/>
      <c r="OS168" s="46"/>
      <c r="OT168" s="46"/>
      <c r="OU168" s="46"/>
      <c r="OV168" s="46"/>
      <c r="OW168" s="46"/>
      <c r="OX168" s="46"/>
      <c r="OY168" s="46"/>
      <c r="OZ168" s="46"/>
      <c r="PA168" s="46"/>
      <c r="PB168" s="46"/>
      <c r="PC168" s="46"/>
      <c r="PD168" s="46"/>
      <c r="PE168" s="46"/>
      <c r="PF168" s="46"/>
      <c r="PG168" s="46"/>
      <c r="PH168" s="46"/>
      <c r="PI168" s="46"/>
      <c r="PJ168" s="46"/>
      <c r="PK168" s="46"/>
      <c r="PL168" s="46"/>
      <c r="PM168" s="46"/>
      <c r="PN168" s="46"/>
      <c r="PO168" s="46"/>
      <c r="PP168" s="46"/>
      <c r="PQ168" s="46"/>
      <c r="PR168" s="46"/>
      <c r="PS168" s="46"/>
      <c r="PT168" s="46"/>
      <c r="PU168" s="46"/>
      <c r="PV168" s="46"/>
      <c r="PW168" s="46"/>
      <c r="PX168" s="46"/>
      <c r="PY168" s="46"/>
      <c r="PZ168" s="46"/>
    </row>
    <row r="169" spans="1:442" s="51" customFormat="1" ht="13.5" x14ac:dyDescent="0.25">
      <c r="A169" s="40">
        <v>8221</v>
      </c>
      <c r="B169" s="41" t="s">
        <v>287</v>
      </c>
      <c r="C169" s="49">
        <v>2805932.9896</v>
      </c>
      <c r="D169" s="42">
        <v>2.4141700000000002E-3</v>
      </c>
      <c r="E169" s="42">
        <v>2.4712800000000002E-3</v>
      </c>
      <c r="F169" s="43">
        <v>27974008</v>
      </c>
      <c r="G169" s="44">
        <v>32716158</v>
      </c>
      <c r="H169" s="45">
        <v>24043393</v>
      </c>
      <c r="I169" s="43">
        <v>2504802</v>
      </c>
      <c r="J169" s="44">
        <v>-651391.67943303206</v>
      </c>
      <c r="K169" s="44">
        <v>1853410.3205669681</v>
      </c>
      <c r="L169" s="44">
        <v>-724251</v>
      </c>
      <c r="M169" s="45">
        <v>1129159.3205669681</v>
      </c>
      <c r="N169" s="43">
        <v>475520</v>
      </c>
      <c r="O169" s="44">
        <v>0</v>
      </c>
      <c r="P169" s="44">
        <v>156959</v>
      </c>
      <c r="Q169" s="44">
        <v>0</v>
      </c>
      <c r="R169" s="45">
        <v>632479</v>
      </c>
      <c r="S169" s="43">
        <v>0</v>
      </c>
      <c r="T169" s="44">
        <v>0</v>
      </c>
      <c r="U169" s="44">
        <v>762926</v>
      </c>
      <c r="V169" s="44">
        <v>167426.19080661493</v>
      </c>
      <c r="W169" s="50">
        <v>930352.19080661493</v>
      </c>
      <c r="X169" s="43">
        <v>243658.80919338507</v>
      </c>
      <c r="Y169" s="44">
        <v>-221394</v>
      </c>
      <c r="Z169" s="44">
        <v>-197489</v>
      </c>
      <c r="AA169" s="44">
        <v>-122649</v>
      </c>
      <c r="AB169" s="44">
        <v>0</v>
      </c>
      <c r="AC169" s="45">
        <v>0</v>
      </c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  <c r="GO169" s="46"/>
      <c r="GP169" s="46"/>
      <c r="GQ169" s="46"/>
      <c r="GR169" s="46"/>
      <c r="GS169" s="46"/>
      <c r="GT169" s="46"/>
      <c r="GU169" s="46"/>
      <c r="GV169" s="46"/>
      <c r="GW169" s="46"/>
      <c r="GX169" s="46"/>
      <c r="GY169" s="46"/>
      <c r="GZ169" s="46"/>
      <c r="HA169" s="46"/>
      <c r="HB169" s="46"/>
      <c r="HC169" s="46"/>
      <c r="HD169" s="46"/>
      <c r="HE169" s="46"/>
      <c r="HF169" s="46"/>
      <c r="HG169" s="46"/>
      <c r="HH169" s="46"/>
      <c r="HI169" s="46"/>
      <c r="HJ169" s="46"/>
      <c r="HK169" s="46"/>
      <c r="HL169" s="46"/>
      <c r="HM169" s="46"/>
      <c r="HN169" s="46"/>
      <c r="HO169" s="46"/>
      <c r="HP169" s="46"/>
      <c r="HQ169" s="46"/>
      <c r="HR169" s="46"/>
      <c r="HS169" s="46"/>
      <c r="HT169" s="46"/>
      <c r="HU169" s="46"/>
      <c r="HV169" s="46"/>
      <c r="HW169" s="46"/>
      <c r="HX169" s="46"/>
      <c r="HY169" s="46"/>
      <c r="HZ169" s="46"/>
      <c r="IA169" s="46"/>
      <c r="IB169" s="46"/>
      <c r="IC169" s="46"/>
      <c r="ID169" s="46"/>
      <c r="IE169" s="46"/>
      <c r="IF169" s="46"/>
      <c r="IG169" s="46"/>
      <c r="IH169" s="46"/>
      <c r="II169" s="46"/>
      <c r="IJ169" s="46"/>
      <c r="IK169" s="46"/>
      <c r="IL169" s="46"/>
      <c r="IM169" s="46"/>
      <c r="IN169" s="46"/>
      <c r="IO169" s="46"/>
      <c r="IP169" s="46"/>
      <c r="IQ169" s="46"/>
      <c r="IR169" s="46"/>
      <c r="IS169" s="46"/>
      <c r="IT169" s="46"/>
      <c r="IU169" s="46"/>
      <c r="IV169" s="46"/>
      <c r="IW169" s="46"/>
      <c r="IX169" s="46"/>
      <c r="IY169" s="46"/>
      <c r="IZ169" s="46"/>
      <c r="JA169" s="46"/>
      <c r="JB169" s="46"/>
      <c r="JC169" s="46"/>
      <c r="JD169" s="46"/>
      <c r="JE169" s="46"/>
      <c r="JF169" s="46"/>
      <c r="JG169" s="46"/>
      <c r="JH169" s="46"/>
      <c r="JI169" s="46"/>
      <c r="JJ169" s="46"/>
      <c r="JK169" s="46"/>
      <c r="JL169" s="46"/>
      <c r="JM169" s="46"/>
      <c r="JN169" s="46"/>
      <c r="JO169" s="46"/>
      <c r="JP169" s="46"/>
      <c r="JQ169" s="46"/>
      <c r="JR169" s="46"/>
      <c r="JS169" s="46"/>
      <c r="JT169" s="46"/>
      <c r="JU169" s="46"/>
      <c r="JV169" s="46"/>
      <c r="JW169" s="46"/>
      <c r="JX169" s="46"/>
      <c r="JY169" s="46"/>
      <c r="JZ169" s="46"/>
      <c r="KA169" s="46"/>
      <c r="KB169" s="46"/>
      <c r="KC169" s="46"/>
      <c r="KD169" s="46"/>
      <c r="KE169" s="46"/>
      <c r="KF169" s="46"/>
      <c r="KG169" s="46"/>
      <c r="KH169" s="46"/>
      <c r="KI169" s="46"/>
      <c r="KJ169" s="46"/>
      <c r="KK169" s="46"/>
      <c r="KL169" s="46"/>
      <c r="KM169" s="46"/>
      <c r="KN169" s="46"/>
      <c r="KO169" s="46"/>
      <c r="KP169" s="46"/>
      <c r="KQ169" s="46"/>
      <c r="KR169" s="46"/>
      <c r="KS169" s="46"/>
      <c r="KT169" s="46"/>
      <c r="KU169" s="46"/>
      <c r="KV169" s="46"/>
      <c r="KW169" s="46"/>
      <c r="KX169" s="46"/>
      <c r="KY169" s="46"/>
      <c r="KZ169" s="46"/>
      <c r="LA169" s="46"/>
      <c r="LB169" s="46"/>
      <c r="LC169" s="46"/>
      <c r="LD169" s="46"/>
      <c r="LE169" s="46"/>
      <c r="LF169" s="46"/>
      <c r="LG169" s="46"/>
      <c r="LH169" s="46"/>
      <c r="LI169" s="46"/>
      <c r="LJ169" s="46"/>
      <c r="LK169" s="46"/>
      <c r="LL169" s="46"/>
      <c r="LM169" s="46"/>
      <c r="LN169" s="46"/>
      <c r="LO169" s="46"/>
      <c r="LP169" s="46"/>
      <c r="LQ169" s="46"/>
      <c r="LR169" s="46"/>
      <c r="LS169" s="46"/>
      <c r="LT169" s="46"/>
      <c r="LU169" s="46"/>
      <c r="LV169" s="46"/>
      <c r="LW169" s="46"/>
      <c r="LX169" s="46"/>
      <c r="LY169" s="46"/>
      <c r="LZ169" s="46"/>
      <c r="MA169" s="46"/>
      <c r="MB169" s="46"/>
      <c r="MC169" s="46"/>
      <c r="MD169" s="46"/>
      <c r="ME169" s="46"/>
      <c r="MF169" s="46"/>
      <c r="MG169" s="46"/>
      <c r="MH169" s="46"/>
      <c r="MI169" s="46"/>
      <c r="MJ169" s="46"/>
      <c r="MK169" s="46"/>
      <c r="ML169" s="46"/>
      <c r="MM169" s="46"/>
      <c r="MN169" s="46"/>
      <c r="MO169" s="46"/>
      <c r="MP169" s="46"/>
      <c r="MQ169" s="46"/>
      <c r="MR169" s="46"/>
      <c r="MS169" s="46"/>
      <c r="MT169" s="46"/>
      <c r="MU169" s="46"/>
      <c r="MV169" s="46"/>
      <c r="MW169" s="46"/>
      <c r="MX169" s="46"/>
      <c r="MY169" s="46"/>
      <c r="MZ169" s="46"/>
      <c r="NA169" s="46"/>
      <c r="NB169" s="46"/>
      <c r="NC169" s="46"/>
      <c r="ND169" s="46"/>
      <c r="NE169" s="46"/>
      <c r="NF169" s="46"/>
      <c r="NG169" s="46"/>
      <c r="NH169" s="46"/>
      <c r="NI169" s="46"/>
      <c r="NJ169" s="46"/>
      <c r="NK169" s="46"/>
      <c r="NL169" s="46"/>
      <c r="NM169" s="46"/>
      <c r="NN169" s="46"/>
      <c r="NO169" s="46"/>
      <c r="NP169" s="46"/>
      <c r="NQ169" s="46"/>
      <c r="NR169" s="46"/>
      <c r="NS169" s="46"/>
      <c r="NT169" s="46"/>
      <c r="NU169" s="46"/>
      <c r="NV169" s="46"/>
      <c r="NW169" s="46"/>
      <c r="NX169" s="46"/>
      <c r="NY169" s="46"/>
      <c r="NZ169" s="46"/>
      <c r="OA169" s="46"/>
      <c r="OB169" s="46"/>
      <c r="OC169" s="46"/>
      <c r="OD169" s="46"/>
      <c r="OE169" s="46"/>
      <c r="OF169" s="46"/>
      <c r="OG169" s="46"/>
      <c r="OH169" s="46"/>
      <c r="OI169" s="46"/>
      <c r="OJ169" s="46"/>
      <c r="OK169" s="46"/>
      <c r="OL169" s="46"/>
      <c r="OM169" s="46"/>
      <c r="ON169" s="46"/>
      <c r="OO169" s="46"/>
      <c r="OP169" s="46"/>
      <c r="OQ169" s="46"/>
      <c r="OR169" s="46"/>
      <c r="OS169" s="46"/>
      <c r="OT169" s="46"/>
      <c r="OU169" s="46"/>
      <c r="OV169" s="46"/>
      <c r="OW169" s="46"/>
      <c r="OX169" s="46"/>
      <c r="OY169" s="46"/>
      <c r="OZ169" s="46"/>
      <c r="PA169" s="46"/>
      <c r="PB169" s="46"/>
      <c r="PC169" s="46"/>
      <c r="PD169" s="46"/>
      <c r="PE169" s="46"/>
      <c r="PF169" s="46"/>
      <c r="PG169" s="46"/>
      <c r="PH169" s="46"/>
      <c r="PI169" s="46"/>
      <c r="PJ169" s="46"/>
      <c r="PK169" s="46"/>
      <c r="PL169" s="46"/>
      <c r="PM169" s="46"/>
      <c r="PN169" s="46"/>
      <c r="PO169" s="46"/>
      <c r="PP169" s="46"/>
      <c r="PQ169" s="46"/>
      <c r="PR169" s="46"/>
      <c r="PS169" s="46"/>
      <c r="PT169" s="46"/>
      <c r="PU169" s="46"/>
      <c r="PV169" s="46"/>
      <c r="PW169" s="46"/>
      <c r="PX169" s="46"/>
      <c r="PY169" s="46"/>
      <c r="PZ169" s="46"/>
    </row>
    <row r="170" spans="1:442" s="51" customFormat="1" ht="13.5" x14ac:dyDescent="0.25">
      <c r="A170" s="40">
        <v>9940</v>
      </c>
      <c r="B170" s="41" t="s">
        <v>288</v>
      </c>
      <c r="C170" s="49">
        <v>0</v>
      </c>
      <c r="D170" s="42">
        <v>0</v>
      </c>
      <c r="E170" s="42">
        <v>0</v>
      </c>
      <c r="F170" s="43">
        <v>0</v>
      </c>
      <c r="G170" s="44">
        <v>0</v>
      </c>
      <c r="H170" s="45">
        <v>0</v>
      </c>
      <c r="I170" s="43">
        <v>0</v>
      </c>
      <c r="J170" s="44">
        <v>0</v>
      </c>
      <c r="K170" s="44">
        <v>0</v>
      </c>
      <c r="L170" s="44">
        <v>0</v>
      </c>
      <c r="M170" s="45">
        <v>0</v>
      </c>
      <c r="N170" s="43">
        <v>0</v>
      </c>
      <c r="O170" s="44">
        <v>0</v>
      </c>
      <c r="P170" s="44">
        <v>0</v>
      </c>
      <c r="Q170" s="44">
        <v>0</v>
      </c>
      <c r="R170" s="45">
        <v>0</v>
      </c>
      <c r="S170" s="43">
        <v>0</v>
      </c>
      <c r="T170" s="44">
        <v>0</v>
      </c>
      <c r="U170" s="44">
        <v>0</v>
      </c>
      <c r="V170" s="44">
        <v>0</v>
      </c>
      <c r="W170" s="50">
        <v>0</v>
      </c>
      <c r="X170" s="43">
        <v>0</v>
      </c>
      <c r="Y170" s="44">
        <v>0</v>
      </c>
      <c r="Z170" s="44">
        <v>0</v>
      </c>
      <c r="AA170" s="44">
        <v>0</v>
      </c>
      <c r="AB170" s="44">
        <v>0</v>
      </c>
      <c r="AC170" s="45">
        <v>0</v>
      </c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  <c r="HV170" s="46"/>
      <c r="HW170" s="46"/>
      <c r="HX170" s="46"/>
      <c r="HY170" s="46"/>
      <c r="HZ170" s="46"/>
      <c r="IA170" s="46"/>
      <c r="IB170" s="46"/>
      <c r="IC170" s="46"/>
      <c r="ID170" s="46"/>
      <c r="IE170" s="46"/>
      <c r="IF170" s="46"/>
      <c r="IG170" s="46"/>
      <c r="IH170" s="46"/>
      <c r="II170" s="46"/>
      <c r="IJ170" s="46"/>
      <c r="IK170" s="46"/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  <c r="IW170" s="46"/>
      <c r="IX170" s="46"/>
      <c r="IY170" s="46"/>
      <c r="IZ170" s="46"/>
      <c r="JA170" s="46"/>
      <c r="JB170" s="46"/>
      <c r="JC170" s="46"/>
      <c r="JD170" s="46"/>
      <c r="JE170" s="46"/>
      <c r="JF170" s="46"/>
      <c r="JG170" s="46"/>
      <c r="JH170" s="46"/>
      <c r="JI170" s="46"/>
      <c r="JJ170" s="46"/>
      <c r="JK170" s="46"/>
      <c r="JL170" s="46"/>
      <c r="JM170" s="46"/>
      <c r="JN170" s="46"/>
      <c r="JO170" s="46"/>
      <c r="JP170" s="46"/>
      <c r="JQ170" s="46"/>
      <c r="JR170" s="46"/>
      <c r="JS170" s="46"/>
      <c r="JT170" s="46"/>
      <c r="JU170" s="46"/>
      <c r="JV170" s="46"/>
      <c r="JW170" s="46"/>
      <c r="JX170" s="46"/>
      <c r="JY170" s="46"/>
      <c r="JZ170" s="46"/>
      <c r="KA170" s="46"/>
      <c r="KB170" s="46"/>
      <c r="KC170" s="46"/>
      <c r="KD170" s="46"/>
      <c r="KE170" s="46"/>
      <c r="KF170" s="46"/>
      <c r="KG170" s="46"/>
      <c r="KH170" s="46"/>
      <c r="KI170" s="46"/>
      <c r="KJ170" s="46"/>
      <c r="KK170" s="46"/>
      <c r="KL170" s="46"/>
      <c r="KM170" s="46"/>
      <c r="KN170" s="46"/>
      <c r="KO170" s="46"/>
      <c r="KP170" s="46"/>
      <c r="KQ170" s="46"/>
      <c r="KR170" s="46"/>
      <c r="KS170" s="46"/>
      <c r="KT170" s="46"/>
      <c r="KU170" s="46"/>
      <c r="KV170" s="46"/>
      <c r="KW170" s="46"/>
      <c r="KX170" s="46"/>
      <c r="KY170" s="46"/>
      <c r="KZ170" s="46"/>
      <c r="LA170" s="46"/>
      <c r="LB170" s="46"/>
      <c r="LC170" s="46"/>
      <c r="LD170" s="46"/>
      <c r="LE170" s="46"/>
      <c r="LF170" s="46"/>
      <c r="LG170" s="46"/>
      <c r="LH170" s="46"/>
      <c r="LI170" s="46"/>
      <c r="LJ170" s="46"/>
      <c r="LK170" s="46"/>
      <c r="LL170" s="46"/>
      <c r="LM170" s="46"/>
      <c r="LN170" s="46"/>
      <c r="LO170" s="46"/>
      <c r="LP170" s="46"/>
      <c r="LQ170" s="46"/>
      <c r="LR170" s="46"/>
      <c r="LS170" s="46"/>
      <c r="LT170" s="46"/>
      <c r="LU170" s="46"/>
      <c r="LV170" s="46"/>
      <c r="LW170" s="46"/>
      <c r="LX170" s="46"/>
      <c r="LY170" s="46"/>
      <c r="LZ170" s="46"/>
      <c r="MA170" s="46"/>
      <c r="MB170" s="46"/>
      <c r="MC170" s="46"/>
      <c r="MD170" s="46"/>
      <c r="ME170" s="46"/>
      <c r="MF170" s="46"/>
      <c r="MG170" s="46"/>
      <c r="MH170" s="46"/>
      <c r="MI170" s="46"/>
      <c r="MJ170" s="46"/>
      <c r="MK170" s="46"/>
      <c r="ML170" s="46"/>
      <c r="MM170" s="46"/>
      <c r="MN170" s="46"/>
      <c r="MO170" s="46"/>
      <c r="MP170" s="46"/>
      <c r="MQ170" s="46"/>
      <c r="MR170" s="46"/>
      <c r="MS170" s="46"/>
      <c r="MT170" s="46"/>
      <c r="MU170" s="46"/>
      <c r="MV170" s="46"/>
      <c r="MW170" s="46"/>
      <c r="MX170" s="46"/>
      <c r="MY170" s="46"/>
      <c r="MZ170" s="46"/>
      <c r="NA170" s="46"/>
      <c r="NB170" s="46"/>
      <c r="NC170" s="46"/>
      <c r="ND170" s="46"/>
      <c r="NE170" s="46"/>
      <c r="NF170" s="46"/>
      <c r="NG170" s="46"/>
      <c r="NH170" s="46"/>
      <c r="NI170" s="46"/>
      <c r="NJ170" s="46"/>
      <c r="NK170" s="46"/>
      <c r="NL170" s="46"/>
      <c r="NM170" s="46"/>
      <c r="NN170" s="46"/>
      <c r="NO170" s="46"/>
      <c r="NP170" s="46"/>
      <c r="NQ170" s="46"/>
      <c r="NR170" s="46"/>
      <c r="NS170" s="46"/>
      <c r="NT170" s="46"/>
      <c r="NU170" s="46"/>
      <c r="NV170" s="46"/>
      <c r="NW170" s="46"/>
      <c r="NX170" s="46"/>
      <c r="NY170" s="46"/>
      <c r="NZ170" s="46"/>
      <c r="OA170" s="46"/>
      <c r="OB170" s="46"/>
      <c r="OC170" s="46"/>
      <c r="OD170" s="46"/>
      <c r="OE170" s="46"/>
      <c r="OF170" s="46"/>
      <c r="OG170" s="46"/>
      <c r="OH170" s="46"/>
      <c r="OI170" s="46"/>
      <c r="OJ170" s="46"/>
      <c r="OK170" s="46"/>
      <c r="OL170" s="46"/>
      <c r="OM170" s="46"/>
      <c r="ON170" s="46"/>
      <c r="OO170" s="46"/>
      <c r="OP170" s="46"/>
      <c r="OQ170" s="46"/>
      <c r="OR170" s="46"/>
      <c r="OS170" s="46"/>
      <c r="OT170" s="46"/>
      <c r="OU170" s="46"/>
      <c r="OV170" s="46"/>
      <c r="OW170" s="46"/>
      <c r="OX170" s="46"/>
      <c r="OY170" s="46"/>
      <c r="OZ170" s="46"/>
      <c r="PA170" s="46"/>
      <c r="PB170" s="46"/>
      <c r="PC170" s="46"/>
      <c r="PD170" s="46"/>
      <c r="PE170" s="46"/>
      <c r="PF170" s="46"/>
      <c r="PG170" s="46"/>
      <c r="PH170" s="46"/>
      <c r="PI170" s="46"/>
      <c r="PJ170" s="46"/>
      <c r="PK170" s="46"/>
      <c r="PL170" s="46"/>
      <c r="PM170" s="46"/>
      <c r="PN170" s="46"/>
      <c r="PO170" s="46"/>
      <c r="PP170" s="46"/>
      <c r="PQ170" s="46"/>
      <c r="PR170" s="46"/>
      <c r="PS170" s="46"/>
      <c r="PT170" s="46"/>
      <c r="PU170" s="46"/>
      <c r="PV170" s="46"/>
      <c r="PW170" s="46"/>
      <c r="PX170" s="46"/>
      <c r="PY170" s="46"/>
      <c r="PZ170" s="46"/>
    </row>
    <row r="171" spans="1:442" s="51" customFormat="1" ht="13.5" x14ac:dyDescent="0.25">
      <c r="A171" s="40">
        <v>10005</v>
      </c>
      <c r="B171" s="41" t="s">
        <v>45</v>
      </c>
      <c r="C171" s="49">
        <v>127117.28</v>
      </c>
      <c r="D171" s="42">
        <v>1.2606E-4</v>
      </c>
      <c r="E171" s="42">
        <v>1.2695999999999999E-4</v>
      </c>
      <c r="F171" s="43">
        <v>1460710</v>
      </c>
      <c r="G171" s="44">
        <v>1708330</v>
      </c>
      <c r="H171" s="45">
        <v>1255467</v>
      </c>
      <c r="I171" s="43">
        <v>130792</v>
      </c>
      <c r="J171" s="44">
        <v>144840.87143281352</v>
      </c>
      <c r="K171" s="44">
        <v>275632.87143281352</v>
      </c>
      <c r="L171" s="44">
        <v>-37818</v>
      </c>
      <c r="M171" s="45">
        <v>237814.87143281352</v>
      </c>
      <c r="N171" s="43">
        <v>24830</v>
      </c>
      <c r="O171" s="44">
        <v>0</v>
      </c>
      <c r="P171" s="44">
        <v>8196</v>
      </c>
      <c r="Q171" s="44">
        <v>0</v>
      </c>
      <c r="R171" s="45">
        <v>33026</v>
      </c>
      <c r="S171" s="43">
        <v>0</v>
      </c>
      <c r="T171" s="44">
        <v>0</v>
      </c>
      <c r="U171" s="44">
        <v>39837</v>
      </c>
      <c r="V171" s="44">
        <v>6029.835800449966</v>
      </c>
      <c r="W171" s="50">
        <v>45866.835800449968</v>
      </c>
      <c r="X171" s="43">
        <v>15435.164199550034</v>
      </c>
      <c r="Y171" s="44">
        <v>-11560</v>
      </c>
      <c r="Z171" s="44">
        <v>-10312</v>
      </c>
      <c r="AA171" s="44">
        <v>-6404</v>
      </c>
      <c r="AB171" s="44">
        <v>0</v>
      </c>
      <c r="AC171" s="45">
        <v>0</v>
      </c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  <c r="GO171" s="46"/>
      <c r="GP171" s="46"/>
      <c r="GQ171" s="46"/>
      <c r="GR171" s="46"/>
      <c r="GS171" s="46"/>
      <c r="GT171" s="46"/>
      <c r="GU171" s="46"/>
      <c r="GV171" s="46"/>
      <c r="GW171" s="46"/>
      <c r="GX171" s="46"/>
      <c r="GY171" s="46"/>
      <c r="GZ171" s="46"/>
      <c r="HA171" s="46"/>
      <c r="HB171" s="46"/>
      <c r="HC171" s="46"/>
      <c r="HD171" s="46"/>
      <c r="HE171" s="46"/>
      <c r="HF171" s="46"/>
      <c r="HG171" s="46"/>
      <c r="HH171" s="46"/>
      <c r="HI171" s="46"/>
      <c r="HJ171" s="46"/>
      <c r="HK171" s="46"/>
      <c r="HL171" s="46"/>
      <c r="HM171" s="46"/>
      <c r="HN171" s="46"/>
      <c r="HO171" s="46"/>
      <c r="HP171" s="46"/>
      <c r="HQ171" s="46"/>
      <c r="HR171" s="46"/>
      <c r="HS171" s="46"/>
      <c r="HT171" s="46"/>
      <c r="HU171" s="46"/>
      <c r="HV171" s="46"/>
      <c r="HW171" s="46"/>
      <c r="HX171" s="46"/>
      <c r="HY171" s="46"/>
      <c r="HZ171" s="46"/>
      <c r="IA171" s="46"/>
      <c r="IB171" s="46"/>
      <c r="IC171" s="46"/>
      <c r="ID171" s="46"/>
      <c r="IE171" s="46"/>
      <c r="IF171" s="46"/>
      <c r="IG171" s="46"/>
      <c r="IH171" s="46"/>
      <c r="II171" s="46"/>
      <c r="IJ171" s="46"/>
      <c r="IK171" s="46"/>
      <c r="IL171" s="46"/>
      <c r="IM171" s="46"/>
      <c r="IN171" s="46"/>
      <c r="IO171" s="46"/>
      <c r="IP171" s="46"/>
      <c r="IQ171" s="46"/>
      <c r="IR171" s="46"/>
      <c r="IS171" s="46"/>
      <c r="IT171" s="46"/>
      <c r="IU171" s="46"/>
      <c r="IV171" s="46"/>
      <c r="IW171" s="46"/>
      <c r="IX171" s="46"/>
      <c r="IY171" s="46"/>
      <c r="IZ171" s="46"/>
      <c r="JA171" s="46"/>
      <c r="JB171" s="46"/>
      <c r="JC171" s="46"/>
      <c r="JD171" s="46"/>
      <c r="JE171" s="46"/>
      <c r="JF171" s="46"/>
      <c r="JG171" s="46"/>
      <c r="JH171" s="46"/>
      <c r="JI171" s="46"/>
      <c r="JJ171" s="46"/>
      <c r="JK171" s="46"/>
      <c r="JL171" s="46"/>
      <c r="JM171" s="46"/>
      <c r="JN171" s="46"/>
      <c r="JO171" s="46"/>
      <c r="JP171" s="46"/>
      <c r="JQ171" s="46"/>
      <c r="JR171" s="46"/>
      <c r="JS171" s="46"/>
      <c r="JT171" s="46"/>
      <c r="JU171" s="46"/>
      <c r="JV171" s="46"/>
      <c r="JW171" s="46"/>
      <c r="JX171" s="46"/>
      <c r="JY171" s="46"/>
      <c r="JZ171" s="46"/>
      <c r="KA171" s="46"/>
      <c r="KB171" s="46"/>
      <c r="KC171" s="46"/>
      <c r="KD171" s="46"/>
      <c r="KE171" s="46"/>
      <c r="KF171" s="46"/>
      <c r="KG171" s="46"/>
      <c r="KH171" s="46"/>
      <c r="KI171" s="46"/>
      <c r="KJ171" s="46"/>
      <c r="KK171" s="46"/>
      <c r="KL171" s="46"/>
      <c r="KM171" s="46"/>
      <c r="KN171" s="46"/>
      <c r="KO171" s="46"/>
      <c r="KP171" s="46"/>
      <c r="KQ171" s="46"/>
      <c r="KR171" s="46"/>
      <c r="KS171" s="46"/>
      <c r="KT171" s="46"/>
      <c r="KU171" s="46"/>
      <c r="KV171" s="46"/>
      <c r="KW171" s="46"/>
      <c r="KX171" s="46"/>
      <c r="KY171" s="46"/>
      <c r="KZ171" s="46"/>
      <c r="LA171" s="46"/>
      <c r="LB171" s="46"/>
      <c r="LC171" s="46"/>
      <c r="LD171" s="46"/>
      <c r="LE171" s="46"/>
      <c r="LF171" s="46"/>
      <c r="LG171" s="46"/>
      <c r="LH171" s="46"/>
      <c r="LI171" s="46"/>
      <c r="LJ171" s="46"/>
      <c r="LK171" s="46"/>
      <c r="LL171" s="46"/>
      <c r="LM171" s="46"/>
      <c r="LN171" s="46"/>
      <c r="LO171" s="46"/>
      <c r="LP171" s="46"/>
      <c r="LQ171" s="46"/>
      <c r="LR171" s="46"/>
      <c r="LS171" s="46"/>
      <c r="LT171" s="46"/>
      <c r="LU171" s="46"/>
      <c r="LV171" s="46"/>
      <c r="LW171" s="46"/>
      <c r="LX171" s="46"/>
      <c r="LY171" s="46"/>
      <c r="LZ171" s="46"/>
      <c r="MA171" s="46"/>
      <c r="MB171" s="46"/>
      <c r="MC171" s="46"/>
      <c r="MD171" s="46"/>
      <c r="ME171" s="46"/>
      <c r="MF171" s="46"/>
      <c r="MG171" s="46"/>
      <c r="MH171" s="46"/>
      <c r="MI171" s="46"/>
      <c r="MJ171" s="46"/>
      <c r="MK171" s="46"/>
      <c r="ML171" s="46"/>
      <c r="MM171" s="46"/>
      <c r="MN171" s="46"/>
      <c r="MO171" s="46"/>
      <c r="MP171" s="46"/>
      <c r="MQ171" s="46"/>
      <c r="MR171" s="46"/>
      <c r="MS171" s="46"/>
      <c r="MT171" s="46"/>
      <c r="MU171" s="46"/>
      <c r="MV171" s="46"/>
      <c r="MW171" s="46"/>
      <c r="MX171" s="46"/>
      <c r="MY171" s="46"/>
      <c r="MZ171" s="46"/>
      <c r="NA171" s="46"/>
      <c r="NB171" s="46"/>
      <c r="NC171" s="46"/>
      <c r="ND171" s="46"/>
      <c r="NE171" s="46"/>
      <c r="NF171" s="46"/>
      <c r="NG171" s="46"/>
      <c r="NH171" s="46"/>
      <c r="NI171" s="46"/>
      <c r="NJ171" s="46"/>
      <c r="NK171" s="46"/>
      <c r="NL171" s="46"/>
      <c r="NM171" s="46"/>
      <c r="NN171" s="46"/>
      <c r="NO171" s="46"/>
      <c r="NP171" s="46"/>
      <c r="NQ171" s="46"/>
      <c r="NR171" s="46"/>
      <c r="NS171" s="46"/>
      <c r="NT171" s="46"/>
      <c r="NU171" s="46"/>
      <c r="NV171" s="46"/>
      <c r="NW171" s="46"/>
      <c r="NX171" s="46"/>
      <c r="NY171" s="46"/>
      <c r="NZ171" s="46"/>
      <c r="OA171" s="46"/>
      <c r="OB171" s="46"/>
      <c r="OC171" s="46"/>
      <c r="OD171" s="46"/>
      <c r="OE171" s="46"/>
      <c r="OF171" s="46"/>
      <c r="OG171" s="46"/>
      <c r="OH171" s="46"/>
      <c r="OI171" s="46"/>
      <c r="OJ171" s="46"/>
      <c r="OK171" s="46"/>
      <c r="OL171" s="46"/>
      <c r="OM171" s="46"/>
      <c r="ON171" s="46"/>
      <c r="OO171" s="46"/>
      <c r="OP171" s="46"/>
      <c r="OQ171" s="46"/>
      <c r="OR171" s="46"/>
      <c r="OS171" s="46"/>
      <c r="OT171" s="46"/>
      <c r="OU171" s="46"/>
      <c r="OV171" s="46"/>
      <c r="OW171" s="46"/>
      <c r="OX171" s="46"/>
      <c r="OY171" s="46"/>
      <c r="OZ171" s="46"/>
      <c r="PA171" s="46"/>
      <c r="PB171" s="46"/>
      <c r="PC171" s="46"/>
      <c r="PD171" s="46"/>
      <c r="PE171" s="46"/>
      <c r="PF171" s="46"/>
      <c r="PG171" s="46"/>
      <c r="PH171" s="46"/>
      <c r="PI171" s="46"/>
      <c r="PJ171" s="46"/>
      <c r="PK171" s="46"/>
      <c r="PL171" s="46"/>
      <c r="PM171" s="46"/>
      <c r="PN171" s="46"/>
      <c r="PO171" s="46"/>
      <c r="PP171" s="46"/>
      <c r="PQ171" s="46"/>
      <c r="PR171" s="46"/>
      <c r="PS171" s="46"/>
      <c r="PT171" s="46"/>
      <c r="PU171" s="46"/>
      <c r="PV171" s="46"/>
      <c r="PW171" s="46"/>
      <c r="PX171" s="46"/>
      <c r="PY171" s="46"/>
      <c r="PZ171" s="46"/>
    </row>
    <row r="172" spans="1:442" s="51" customFormat="1" ht="13.5" x14ac:dyDescent="0.25">
      <c r="A172" s="40">
        <v>10010</v>
      </c>
      <c r="B172" s="41" t="s">
        <v>289</v>
      </c>
      <c r="C172" s="49">
        <v>17517112.775200002</v>
      </c>
      <c r="D172" s="42">
        <v>1.7610609999999999E-2</v>
      </c>
      <c r="E172" s="42">
        <v>1.7754510000000001E-2</v>
      </c>
      <c r="F172" s="43">
        <v>204061578</v>
      </c>
      <c r="G172" s="44">
        <v>238654068</v>
      </c>
      <c r="H172" s="45">
        <v>175388979</v>
      </c>
      <c r="I172" s="43">
        <v>18271739</v>
      </c>
      <c r="J172" s="44">
        <v>-2157110.9636883046</v>
      </c>
      <c r="K172" s="44">
        <v>16114628.036311695</v>
      </c>
      <c r="L172" s="44">
        <v>-5283183</v>
      </c>
      <c r="M172" s="45">
        <v>10831445.036311695</v>
      </c>
      <c r="N172" s="43">
        <v>3468769</v>
      </c>
      <c r="O172" s="44">
        <v>0</v>
      </c>
      <c r="P172" s="44">
        <v>1144965</v>
      </c>
      <c r="Q172" s="44">
        <v>0</v>
      </c>
      <c r="R172" s="45">
        <v>4613734</v>
      </c>
      <c r="S172" s="43">
        <v>0</v>
      </c>
      <c r="T172" s="44">
        <v>0</v>
      </c>
      <c r="U172" s="44">
        <v>5565301</v>
      </c>
      <c r="V172" s="44">
        <v>1071286.9965560867</v>
      </c>
      <c r="W172" s="50">
        <v>6636587.9965560865</v>
      </c>
      <c r="X172" s="43">
        <v>1927446.0034439133</v>
      </c>
      <c r="Y172" s="44">
        <v>-1615001</v>
      </c>
      <c r="Z172" s="44">
        <v>-1440621</v>
      </c>
      <c r="AA172" s="44">
        <v>-894678</v>
      </c>
      <c r="AB172" s="44">
        <v>0</v>
      </c>
      <c r="AC172" s="45">
        <v>0</v>
      </c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  <c r="GO172" s="46"/>
      <c r="GP172" s="46"/>
      <c r="GQ172" s="46"/>
      <c r="GR172" s="46"/>
      <c r="GS172" s="46"/>
      <c r="GT172" s="46"/>
      <c r="GU172" s="46"/>
      <c r="GV172" s="46"/>
      <c r="GW172" s="46"/>
      <c r="GX172" s="46"/>
      <c r="GY172" s="46"/>
      <c r="GZ172" s="46"/>
      <c r="HA172" s="46"/>
      <c r="HB172" s="46"/>
      <c r="HC172" s="46"/>
      <c r="HD172" s="46"/>
      <c r="HE172" s="46"/>
      <c r="HF172" s="46"/>
      <c r="HG172" s="46"/>
      <c r="HH172" s="46"/>
      <c r="HI172" s="46"/>
      <c r="HJ172" s="46"/>
      <c r="HK172" s="46"/>
      <c r="HL172" s="46"/>
      <c r="HM172" s="46"/>
      <c r="HN172" s="46"/>
      <c r="HO172" s="46"/>
      <c r="HP172" s="46"/>
      <c r="HQ172" s="46"/>
      <c r="HR172" s="46"/>
      <c r="HS172" s="46"/>
      <c r="HT172" s="46"/>
      <c r="HU172" s="46"/>
      <c r="HV172" s="46"/>
      <c r="HW172" s="46"/>
      <c r="HX172" s="46"/>
      <c r="HY172" s="46"/>
      <c r="HZ172" s="46"/>
      <c r="IA172" s="46"/>
      <c r="IB172" s="46"/>
      <c r="IC172" s="46"/>
      <c r="ID172" s="46"/>
      <c r="IE172" s="46"/>
      <c r="IF172" s="46"/>
      <c r="IG172" s="46"/>
      <c r="IH172" s="46"/>
      <c r="II172" s="46"/>
      <c r="IJ172" s="46"/>
      <c r="IK172" s="46"/>
      <c r="IL172" s="46"/>
      <c r="IM172" s="46"/>
      <c r="IN172" s="46"/>
      <c r="IO172" s="46"/>
      <c r="IP172" s="46"/>
      <c r="IQ172" s="46"/>
      <c r="IR172" s="46"/>
      <c r="IS172" s="46"/>
      <c r="IT172" s="46"/>
      <c r="IU172" s="46"/>
      <c r="IV172" s="46"/>
      <c r="IW172" s="46"/>
      <c r="IX172" s="46"/>
      <c r="IY172" s="46"/>
      <c r="IZ172" s="46"/>
      <c r="JA172" s="46"/>
      <c r="JB172" s="46"/>
      <c r="JC172" s="46"/>
      <c r="JD172" s="46"/>
      <c r="JE172" s="46"/>
      <c r="JF172" s="46"/>
      <c r="JG172" s="46"/>
      <c r="JH172" s="46"/>
      <c r="JI172" s="46"/>
      <c r="JJ172" s="46"/>
      <c r="JK172" s="46"/>
      <c r="JL172" s="46"/>
      <c r="JM172" s="46"/>
      <c r="JN172" s="46"/>
      <c r="JO172" s="46"/>
      <c r="JP172" s="46"/>
      <c r="JQ172" s="46"/>
      <c r="JR172" s="46"/>
      <c r="JS172" s="46"/>
      <c r="JT172" s="46"/>
      <c r="JU172" s="46"/>
      <c r="JV172" s="46"/>
      <c r="JW172" s="46"/>
      <c r="JX172" s="46"/>
      <c r="JY172" s="46"/>
      <c r="JZ172" s="46"/>
      <c r="KA172" s="46"/>
      <c r="KB172" s="46"/>
      <c r="KC172" s="46"/>
      <c r="KD172" s="46"/>
      <c r="KE172" s="46"/>
      <c r="KF172" s="46"/>
      <c r="KG172" s="46"/>
      <c r="KH172" s="46"/>
      <c r="KI172" s="46"/>
      <c r="KJ172" s="46"/>
      <c r="KK172" s="46"/>
      <c r="KL172" s="46"/>
      <c r="KM172" s="46"/>
      <c r="KN172" s="46"/>
      <c r="KO172" s="46"/>
      <c r="KP172" s="46"/>
      <c r="KQ172" s="46"/>
      <c r="KR172" s="46"/>
      <c r="KS172" s="46"/>
      <c r="KT172" s="46"/>
      <c r="KU172" s="46"/>
      <c r="KV172" s="46"/>
      <c r="KW172" s="46"/>
      <c r="KX172" s="46"/>
      <c r="KY172" s="46"/>
      <c r="KZ172" s="46"/>
      <c r="LA172" s="46"/>
      <c r="LB172" s="46"/>
      <c r="LC172" s="46"/>
      <c r="LD172" s="46"/>
      <c r="LE172" s="46"/>
      <c r="LF172" s="46"/>
      <c r="LG172" s="46"/>
      <c r="LH172" s="46"/>
      <c r="LI172" s="46"/>
      <c r="LJ172" s="46"/>
      <c r="LK172" s="46"/>
      <c r="LL172" s="46"/>
      <c r="LM172" s="46"/>
      <c r="LN172" s="46"/>
      <c r="LO172" s="46"/>
      <c r="LP172" s="46"/>
      <c r="LQ172" s="46"/>
      <c r="LR172" s="46"/>
      <c r="LS172" s="46"/>
      <c r="LT172" s="46"/>
      <c r="LU172" s="46"/>
      <c r="LV172" s="46"/>
      <c r="LW172" s="46"/>
      <c r="LX172" s="46"/>
      <c r="LY172" s="46"/>
      <c r="LZ172" s="46"/>
      <c r="MA172" s="46"/>
      <c r="MB172" s="46"/>
      <c r="MC172" s="46"/>
      <c r="MD172" s="46"/>
      <c r="ME172" s="46"/>
      <c r="MF172" s="46"/>
      <c r="MG172" s="46"/>
      <c r="MH172" s="46"/>
      <c r="MI172" s="46"/>
      <c r="MJ172" s="46"/>
      <c r="MK172" s="46"/>
      <c r="ML172" s="46"/>
      <c r="MM172" s="46"/>
      <c r="MN172" s="46"/>
      <c r="MO172" s="46"/>
      <c r="MP172" s="46"/>
      <c r="MQ172" s="46"/>
      <c r="MR172" s="46"/>
      <c r="MS172" s="46"/>
      <c r="MT172" s="46"/>
      <c r="MU172" s="46"/>
      <c r="MV172" s="46"/>
      <c r="MW172" s="46"/>
      <c r="MX172" s="46"/>
      <c r="MY172" s="46"/>
      <c r="MZ172" s="46"/>
      <c r="NA172" s="46"/>
      <c r="NB172" s="46"/>
      <c r="NC172" s="46"/>
      <c r="ND172" s="46"/>
      <c r="NE172" s="46"/>
      <c r="NF172" s="46"/>
      <c r="NG172" s="46"/>
      <c r="NH172" s="46"/>
      <c r="NI172" s="46"/>
      <c r="NJ172" s="46"/>
      <c r="NK172" s="46"/>
      <c r="NL172" s="46"/>
      <c r="NM172" s="46"/>
      <c r="NN172" s="46"/>
      <c r="NO172" s="46"/>
      <c r="NP172" s="46"/>
      <c r="NQ172" s="46"/>
      <c r="NR172" s="46"/>
      <c r="NS172" s="46"/>
      <c r="NT172" s="46"/>
      <c r="NU172" s="46"/>
      <c r="NV172" s="46"/>
      <c r="NW172" s="46"/>
      <c r="NX172" s="46"/>
      <c r="NY172" s="46"/>
      <c r="NZ172" s="46"/>
      <c r="OA172" s="46"/>
      <c r="OB172" s="46"/>
      <c r="OC172" s="46"/>
      <c r="OD172" s="46"/>
      <c r="OE172" s="46"/>
      <c r="OF172" s="46"/>
      <c r="OG172" s="46"/>
      <c r="OH172" s="46"/>
      <c r="OI172" s="46"/>
      <c r="OJ172" s="46"/>
      <c r="OK172" s="46"/>
      <c r="OL172" s="46"/>
      <c r="OM172" s="46"/>
      <c r="ON172" s="46"/>
      <c r="OO172" s="46"/>
      <c r="OP172" s="46"/>
      <c r="OQ172" s="46"/>
      <c r="OR172" s="46"/>
      <c r="OS172" s="46"/>
      <c r="OT172" s="46"/>
      <c r="OU172" s="46"/>
      <c r="OV172" s="46"/>
      <c r="OW172" s="46"/>
      <c r="OX172" s="46"/>
      <c r="OY172" s="46"/>
      <c r="OZ172" s="46"/>
      <c r="PA172" s="46"/>
      <c r="PB172" s="46"/>
      <c r="PC172" s="46"/>
      <c r="PD172" s="46"/>
      <c r="PE172" s="46"/>
      <c r="PF172" s="46"/>
      <c r="PG172" s="46"/>
      <c r="PH172" s="46"/>
      <c r="PI172" s="46"/>
      <c r="PJ172" s="46"/>
      <c r="PK172" s="46"/>
      <c r="PL172" s="46"/>
      <c r="PM172" s="46"/>
      <c r="PN172" s="46"/>
      <c r="PO172" s="46"/>
      <c r="PP172" s="46"/>
      <c r="PQ172" s="46"/>
      <c r="PR172" s="46"/>
      <c r="PS172" s="46"/>
      <c r="PT172" s="46"/>
      <c r="PU172" s="46"/>
      <c r="PV172" s="46"/>
      <c r="PW172" s="46"/>
      <c r="PX172" s="46"/>
      <c r="PY172" s="46"/>
      <c r="PZ172" s="46"/>
    </row>
    <row r="173" spans="1:442" s="51" customFormat="1" ht="13.5" x14ac:dyDescent="0.25">
      <c r="A173" s="40">
        <v>20020</v>
      </c>
      <c r="B173" s="41" t="s">
        <v>290</v>
      </c>
      <c r="C173" s="49">
        <v>15148.08</v>
      </c>
      <c r="D173" s="42">
        <v>1.502E-5</v>
      </c>
      <c r="E173" s="42">
        <v>1.4800000000000001E-5</v>
      </c>
      <c r="F173" s="43">
        <v>174043</v>
      </c>
      <c r="G173" s="44">
        <v>203547</v>
      </c>
      <c r="H173" s="45">
        <v>149588</v>
      </c>
      <c r="I173" s="43">
        <v>15584</v>
      </c>
      <c r="J173" s="44">
        <v>4421.2382427910261</v>
      </c>
      <c r="K173" s="44">
        <v>20005.238242791027</v>
      </c>
      <c r="L173" s="44">
        <v>-4506</v>
      </c>
      <c r="M173" s="45">
        <v>15499.238242791027</v>
      </c>
      <c r="N173" s="43">
        <v>2958</v>
      </c>
      <c r="O173" s="44">
        <v>0</v>
      </c>
      <c r="P173" s="44">
        <v>977</v>
      </c>
      <c r="Q173" s="44">
        <v>1233.3842176299972</v>
      </c>
      <c r="R173" s="45">
        <v>5168.3842176299968</v>
      </c>
      <c r="S173" s="43">
        <v>0</v>
      </c>
      <c r="T173" s="44">
        <v>0</v>
      </c>
      <c r="U173" s="44">
        <v>4747</v>
      </c>
      <c r="V173" s="44">
        <v>0</v>
      </c>
      <c r="W173" s="50">
        <v>4747</v>
      </c>
      <c r="X173" s="43">
        <v>3791.3842176299972</v>
      </c>
      <c r="Y173" s="44">
        <v>-1377</v>
      </c>
      <c r="Z173" s="44">
        <v>-1229</v>
      </c>
      <c r="AA173" s="44">
        <v>-764.00000000000045</v>
      </c>
      <c r="AB173" s="44">
        <v>0</v>
      </c>
      <c r="AC173" s="45">
        <v>0</v>
      </c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  <c r="GO173" s="46"/>
      <c r="GP173" s="46"/>
      <c r="GQ173" s="46"/>
      <c r="GR173" s="46"/>
      <c r="GS173" s="46"/>
      <c r="GT173" s="46"/>
      <c r="GU173" s="46"/>
      <c r="GV173" s="46"/>
      <c r="GW173" s="46"/>
      <c r="GX173" s="46"/>
      <c r="GY173" s="46"/>
      <c r="GZ173" s="46"/>
      <c r="HA173" s="46"/>
      <c r="HB173" s="46"/>
      <c r="HC173" s="46"/>
      <c r="HD173" s="46"/>
      <c r="HE173" s="46"/>
      <c r="HF173" s="46"/>
      <c r="HG173" s="46"/>
      <c r="HH173" s="46"/>
      <c r="HI173" s="46"/>
      <c r="HJ173" s="46"/>
      <c r="HK173" s="46"/>
      <c r="HL173" s="46"/>
      <c r="HM173" s="46"/>
      <c r="HN173" s="46"/>
      <c r="HO173" s="46"/>
      <c r="HP173" s="46"/>
      <c r="HQ173" s="46"/>
      <c r="HR173" s="46"/>
      <c r="HS173" s="46"/>
      <c r="HT173" s="46"/>
      <c r="HU173" s="46"/>
      <c r="HV173" s="46"/>
      <c r="HW173" s="46"/>
      <c r="HX173" s="46"/>
      <c r="HY173" s="46"/>
      <c r="HZ173" s="46"/>
      <c r="IA173" s="46"/>
      <c r="IB173" s="46"/>
      <c r="IC173" s="46"/>
      <c r="ID173" s="46"/>
      <c r="IE173" s="46"/>
      <c r="IF173" s="46"/>
      <c r="IG173" s="46"/>
      <c r="IH173" s="46"/>
      <c r="II173" s="46"/>
      <c r="IJ173" s="46"/>
      <c r="IK173" s="46"/>
      <c r="IL173" s="46"/>
      <c r="IM173" s="46"/>
      <c r="IN173" s="46"/>
      <c r="IO173" s="46"/>
      <c r="IP173" s="46"/>
      <c r="IQ173" s="46"/>
      <c r="IR173" s="46"/>
      <c r="IS173" s="46"/>
      <c r="IT173" s="46"/>
      <c r="IU173" s="46"/>
      <c r="IV173" s="46"/>
      <c r="IW173" s="46"/>
      <c r="IX173" s="46"/>
      <c r="IY173" s="46"/>
      <c r="IZ173" s="46"/>
      <c r="JA173" s="46"/>
      <c r="JB173" s="46"/>
      <c r="JC173" s="46"/>
      <c r="JD173" s="46"/>
      <c r="JE173" s="46"/>
      <c r="JF173" s="46"/>
      <c r="JG173" s="46"/>
      <c r="JH173" s="46"/>
      <c r="JI173" s="46"/>
      <c r="JJ173" s="46"/>
      <c r="JK173" s="46"/>
      <c r="JL173" s="46"/>
      <c r="JM173" s="46"/>
      <c r="JN173" s="46"/>
      <c r="JO173" s="46"/>
      <c r="JP173" s="46"/>
      <c r="JQ173" s="46"/>
      <c r="JR173" s="46"/>
      <c r="JS173" s="46"/>
      <c r="JT173" s="46"/>
      <c r="JU173" s="46"/>
      <c r="JV173" s="46"/>
      <c r="JW173" s="46"/>
      <c r="JX173" s="46"/>
      <c r="JY173" s="46"/>
      <c r="JZ173" s="46"/>
      <c r="KA173" s="46"/>
      <c r="KB173" s="46"/>
      <c r="KC173" s="46"/>
      <c r="KD173" s="46"/>
      <c r="KE173" s="46"/>
      <c r="KF173" s="46"/>
      <c r="KG173" s="46"/>
      <c r="KH173" s="46"/>
      <c r="KI173" s="46"/>
      <c r="KJ173" s="46"/>
      <c r="KK173" s="46"/>
      <c r="KL173" s="46"/>
      <c r="KM173" s="46"/>
      <c r="KN173" s="46"/>
      <c r="KO173" s="46"/>
      <c r="KP173" s="46"/>
      <c r="KQ173" s="46"/>
      <c r="KR173" s="46"/>
      <c r="KS173" s="46"/>
      <c r="KT173" s="46"/>
      <c r="KU173" s="46"/>
      <c r="KV173" s="46"/>
      <c r="KW173" s="46"/>
      <c r="KX173" s="46"/>
      <c r="KY173" s="46"/>
      <c r="KZ173" s="46"/>
      <c r="LA173" s="46"/>
      <c r="LB173" s="46"/>
      <c r="LC173" s="46"/>
      <c r="LD173" s="46"/>
      <c r="LE173" s="46"/>
      <c r="LF173" s="46"/>
      <c r="LG173" s="46"/>
      <c r="LH173" s="46"/>
      <c r="LI173" s="46"/>
      <c r="LJ173" s="46"/>
      <c r="LK173" s="46"/>
      <c r="LL173" s="46"/>
      <c r="LM173" s="46"/>
      <c r="LN173" s="46"/>
      <c r="LO173" s="46"/>
      <c r="LP173" s="46"/>
      <c r="LQ173" s="46"/>
      <c r="LR173" s="46"/>
      <c r="LS173" s="46"/>
      <c r="LT173" s="46"/>
      <c r="LU173" s="46"/>
      <c r="LV173" s="46"/>
      <c r="LW173" s="46"/>
      <c r="LX173" s="46"/>
      <c r="LY173" s="46"/>
      <c r="LZ173" s="46"/>
      <c r="MA173" s="46"/>
      <c r="MB173" s="46"/>
      <c r="MC173" s="46"/>
      <c r="MD173" s="46"/>
      <c r="ME173" s="46"/>
      <c r="MF173" s="46"/>
      <c r="MG173" s="46"/>
      <c r="MH173" s="46"/>
      <c r="MI173" s="46"/>
      <c r="MJ173" s="46"/>
      <c r="MK173" s="46"/>
      <c r="ML173" s="46"/>
      <c r="MM173" s="46"/>
      <c r="MN173" s="46"/>
      <c r="MO173" s="46"/>
      <c r="MP173" s="46"/>
      <c r="MQ173" s="46"/>
      <c r="MR173" s="46"/>
      <c r="MS173" s="46"/>
      <c r="MT173" s="46"/>
      <c r="MU173" s="46"/>
      <c r="MV173" s="46"/>
      <c r="MW173" s="46"/>
      <c r="MX173" s="46"/>
      <c r="MY173" s="46"/>
      <c r="MZ173" s="46"/>
      <c r="NA173" s="46"/>
      <c r="NB173" s="46"/>
      <c r="NC173" s="46"/>
      <c r="ND173" s="46"/>
      <c r="NE173" s="46"/>
      <c r="NF173" s="46"/>
      <c r="NG173" s="46"/>
      <c r="NH173" s="46"/>
      <c r="NI173" s="46"/>
      <c r="NJ173" s="46"/>
      <c r="NK173" s="46"/>
      <c r="NL173" s="46"/>
      <c r="NM173" s="46"/>
      <c r="NN173" s="46"/>
      <c r="NO173" s="46"/>
      <c r="NP173" s="46"/>
      <c r="NQ173" s="46"/>
      <c r="NR173" s="46"/>
      <c r="NS173" s="46"/>
      <c r="NT173" s="46"/>
      <c r="NU173" s="46"/>
      <c r="NV173" s="46"/>
      <c r="NW173" s="46"/>
      <c r="NX173" s="46"/>
      <c r="NY173" s="46"/>
      <c r="NZ173" s="46"/>
      <c r="OA173" s="46"/>
      <c r="OB173" s="46"/>
      <c r="OC173" s="46"/>
      <c r="OD173" s="46"/>
      <c r="OE173" s="46"/>
      <c r="OF173" s="46"/>
      <c r="OG173" s="46"/>
      <c r="OH173" s="46"/>
      <c r="OI173" s="46"/>
      <c r="OJ173" s="46"/>
      <c r="OK173" s="46"/>
      <c r="OL173" s="46"/>
      <c r="OM173" s="46"/>
      <c r="ON173" s="46"/>
      <c r="OO173" s="46"/>
      <c r="OP173" s="46"/>
      <c r="OQ173" s="46"/>
      <c r="OR173" s="46"/>
      <c r="OS173" s="46"/>
      <c r="OT173" s="46"/>
      <c r="OU173" s="46"/>
      <c r="OV173" s="46"/>
      <c r="OW173" s="46"/>
      <c r="OX173" s="46"/>
      <c r="OY173" s="46"/>
      <c r="OZ173" s="46"/>
      <c r="PA173" s="46"/>
      <c r="PB173" s="46"/>
      <c r="PC173" s="46"/>
      <c r="PD173" s="46"/>
      <c r="PE173" s="46"/>
      <c r="PF173" s="46"/>
      <c r="PG173" s="46"/>
      <c r="PH173" s="46"/>
      <c r="PI173" s="46"/>
      <c r="PJ173" s="46"/>
      <c r="PK173" s="46"/>
      <c r="PL173" s="46"/>
      <c r="PM173" s="46"/>
      <c r="PN173" s="46"/>
      <c r="PO173" s="46"/>
      <c r="PP173" s="46"/>
      <c r="PQ173" s="46"/>
      <c r="PR173" s="46"/>
      <c r="PS173" s="46"/>
      <c r="PT173" s="46"/>
      <c r="PU173" s="46"/>
      <c r="PV173" s="46"/>
      <c r="PW173" s="46"/>
      <c r="PX173" s="46"/>
      <c r="PY173" s="46"/>
      <c r="PZ173" s="46"/>
    </row>
    <row r="174" spans="1:442" s="51" customFormat="1" ht="13.5" x14ac:dyDescent="0.25">
      <c r="A174" s="40">
        <v>20025</v>
      </c>
      <c r="B174" s="41" t="s">
        <v>46</v>
      </c>
      <c r="C174" s="49">
        <v>27699688.8904</v>
      </c>
      <c r="D174" s="42">
        <v>2.7796660000000001E-2</v>
      </c>
      <c r="E174" s="42">
        <v>2.7833110000000001E-2</v>
      </c>
      <c r="F174" s="43">
        <v>322091643</v>
      </c>
      <c r="G174" s="44">
        <v>376692573</v>
      </c>
      <c r="H174" s="45">
        <v>276834694</v>
      </c>
      <c r="I174" s="43">
        <v>28840188</v>
      </c>
      <c r="J174" s="44">
        <v>1045120.1880574917</v>
      </c>
      <c r="K174" s="44">
        <v>29885308.188057493</v>
      </c>
      <c r="L174" s="44">
        <v>-8338998</v>
      </c>
      <c r="M174" s="45">
        <v>21546310.188057493</v>
      </c>
      <c r="N174" s="43">
        <v>5475119</v>
      </c>
      <c r="O174" s="44">
        <v>0</v>
      </c>
      <c r="P174" s="44">
        <v>1807218</v>
      </c>
      <c r="Q174" s="44">
        <v>0</v>
      </c>
      <c r="R174" s="45">
        <v>7282337</v>
      </c>
      <c r="S174" s="43">
        <v>0</v>
      </c>
      <c r="T174" s="44">
        <v>0</v>
      </c>
      <c r="U174" s="44">
        <v>8784295</v>
      </c>
      <c r="V174" s="44">
        <v>528883.06730915268</v>
      </c>
      <c r="W174" s="50">
        <v>9313178.0673091523</v>
      </c>
      <c r="X174" s="43">
        <v>4204328.9326908477</v>
      </c>
      <c r="Y174" s="44">
        <v>-2549125</v>
      </c>
      <c r="Z174" s="44">
        <v>-2273882</v>
      </c>
      <c r="AA174" s="44">
        <v>-1412163</v>
      </c>
      <c r="AB174" s="44">
        <v>0</v>
      </c>
      <c r="AC174" s="45">
        <v>0</v>
      </c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  <c r="HV174" s="46"/>
      <c r="HW174" s="46"/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  <c r="IW174" s="46"/>
      <c r="IX174" s="46"/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/>
      <c r="JJ174" s="46"/>
      <c r="JK174" s="46"/>
      <c r="JL174" s="46"/>
      <c r="JM174" s="46"/>
      <c r="JN174" s="46"/>
      <c r="JO174" s="46"/>
      <c r="JP174" s="46"/>
      <c r="JQ174" s="46"/>
      <c r="JR174" s="46"/>
      <c r="JS174" s="46"/>
      <c r="JT174" s="46"/>
      <c r="JU174" s="46"/>
      <c r="JV174" s="46"/>
      <c r="JW174" s="46"/>
      <c r="JX174" s="46"/>
      <c r="JY174" s="46"/>
      <c r="JZ174" s="46"/>
      <c r="KA174" s="46"/>
      <c r="KB174" s="46"/>
      <c r="KC174" s="46"/>
      <c r="KD174" s="46"/>
      <c r="KE174" s="46"/>
      <c r="KF174" s="46"/>
      <c r="KG174" s="46"/>
      <c r="KH174" s="46"/>
      <c r="KI174" s="46"/>
      <c r="KJ174" s="46"/>
      <c r="KK174" s="46"/>
      <c r="KL174" s="46"/>
      <c r="KM174" s="46"/>
      <c r="KN174" s="46"/>
      <c r="KO174" s="46"/>
      <c r="KP174" s="46"/>
      <c r="KQ174" s="46"/>
      <c r="KR174" s="46"/>
      <c r="KS174" s="46"/>
      <c r="KT174" s="46"/>
      <c r="KU174" s="46"/>
      <c r="KV174" s="46"/>
      <c r="KW174" s="46"/>
      <c r="KX174" s="46"/>
      <c r="KY174" s="46"/>
      <c r="KZ174" s="46"/>
      <c r="LA174" s="46"/>
      <c r="LB174" s="46"/>
      <c r="LC174" s="46"/>
      <c r="LD174" s="46"/>
      <c r="LE174" s="46"/>
      <c r="LF174" s="46"/>
      <c r="LG174" s="46"/>
      <c r="LH174" s="46"/>
      <c r="LI174" s="46"/>
      <c r="LJ174" s="46"/>
      <c r="LK174" s="46"/>
      <c r="LL174" s="46"/>
      <c r="LM174" s="46"/>
      <c r="LN174" s="46"/>
      <c r="LO174" s="46"/>
      <c r="LP174" s="46"/>
      <c r="LQ174" s="46"/>
      <c r="LR174" s="46"/>
      <c r="LS174" s="46"/>
      <c r="LT174" s="46"/>
      <c r="LU174" s="46"/>
      <c r="LV174" s="46"/>
      <c r="LW174" s="46"/>
      <c r="LX174" s="46"/>
      <c r="LY174" s="46"/>
      <c r="LZ174" s="46"/>
      <c r="MA174" s="46"/>
      <c r="MB174" s="46"/>
      <c r="MC174" s="46"/>
      <c r="MD174" s="46"/>
      <c r="ME174" s="46"/>
      <c r="MF174" s="46"/>
      <c r="MG174" s="46"/>
      <c r="MH174" s="46"/>
      <c r="MI174" s="46"/>
      <c r="MJ174" s="46"/>
      <c r="MK174" s="46"/>
      <c r="ML174" s="46"/>
      <c r="MM174" s="46"/>
      <c r="MN174" s="46"/>
      <c r="MO174" s="46"/>
      <c r="MP174" s="46"/>
      <c r="MQ174" s="46"/>
      <c r="MR174" s="46"/>
      <c r="MS174" s="46"/>
      <c r="MT174" s="46"/>
      <c r="MU174" s="46"/>
      <c r="MV174" s="46"/>
      <c r="MW174" s="46"/>
      <c r="MX174" s="46"/>
      <c r="MY174" s="46"/>
      <c r="MZ174" s="46"/>
      <c r="NA174" s="46"/>
      <c r="NB174" s="46"/>
      <c r="NC174" s="46"/>
      <c r="ND174" s="46"/>
      <c r="NE174" s="46"/>
      <c r="NF174" s="46"/>
      <c r="NG174" s="46"/>
      <c r="NH174" s="46"/>
      <c r="NI174" s="46"/>
      <c r="NJ174" s="46"/>
      <c r="NK174" s="46"/>
      <c r="NL174" s="46"/>
      <c r="NM174" s="46"/>
      <c r="NN174" s="46"/>
      <c r="NO174" s="46"/>
      <c r="NP174" s="46"/>
      <c r="NQ174" s="46"/>
      <c r="NR174" s="46"/>
      <c r="NS174" s="46"/>
      <c r="NT174" s="46"/>
      <c r="NU174" s="46"/>
      <c r="NV174" s="46"/>
      <c r="NW174" s="46"/>
      <c r="NX174" s="46"/>
      <c r="NY174" s="46"/>
      <c r="NZ174" s="46"/>
      <c r="OA174" s="46"/>
      <c r="OB174" s="46"/>
      <c r="OC174" s="46"/>
      <c r="OD174" s="46"/>
      <c r="OE174" s="46"/>
      <c r="OF174" s="46"/>
      <c r="OG174" s="46"/>
      <c r="OH174" s="46"/>
      <c r="OI174" s="46"/>
      <c r="OJ174" s="46"/>
      <c r="OK174" s="46"/>
      <c r="OL174" s="46"/>
      <c r="OM174" s="46"/>
      <c r="ON174" s="46"/>
      <c r="OO174" s="46"/>
      <c r="OP174" s="46"/>
      <c r="OQ174" s="46"/>
      <c r="OR174" s="46"/>
      <c r="OS174" s="46"/>
      <c r="OT174" s="46"/>
      <c r="OU174" s="46"/>
      <c r="OV174" s="46"/>
      <c r="OW174" s="46"/>
      <c r="OX174" s="46"/>
      <c r="OY174" s="46"/>
      <c r="OZ174" s="46"/>
      <c r="PA174" s="46"/>
      <c r="PB174" s="46"/>
      <c r="PC174" s="46"/>
      <c r="PD174" s="46"/>
      <c r="PE174" s="46"/>
      <c r="PF174" s="46"/>
      <c r="PG174" s="46"/>
      <c r="PH174" s="46"/>
      <c r="PI174" s="46"/>
      <c r="PJ174" s="46"/>
      <c r="PK174" s="46"/>
      <c r="PL174" s="46"/>
      <c r="PM174" s="46"/>
      <c r="PN174" s="46"/>
      <c r="PO174" s="46"/>
      <c r="PP174" s="46"/>
      <c r="PQ174" s="46"/>
      <c r="PR174" s="46"/>
      <c r="PS174" s="46"/>
      <c r="PT174" s="46"/>
      <c r="PU174" s="46"/>
      <c r="PV174" s="46"/>
      <c r="PW174" s="46"/>
      <c r="PX174" s="46"/>
      <c r="PY174" s="46"/>
      <c r="PZ174" s="46"/>
    </row>
    <row r="175" spans="1:442" s="51" customFormat="1" ht="13.5" x14ac:dyDescent="0.25">
      <c r="A175" s="40">
        <v>31030</v>
      </c>
      <c r="B175" s="41" t="s">
        <v>291</v>
      </c>
      <c r="C175" s="49">
        <v>38432047.548236333</v>
      </c>
      <c r="D175" s="42">
        <v>3.8514640000000003E-2</v>
      </c>
      <c r="E175" s="42">
        <v>3.6432890000000002E-2</v>
      </c>
      <c r="F175" s="43">
        <v>446285406</v>
      </c>
      <c r="G175" s="44">
        <v>521939644</v>
      </c>
      <c r="H175" s="45">
        <v>383578047</v>
      </c>
      <c r="I175" s="43">
        <v>39960537</v>
      </c>
      <c r="J175" s="44">
        <v>-6146021.6069386378</v>
      </c>
      <c r="K175" s="44">
        <v>33814515.393061362</v>
      </c>
      <c r="L175" s="44">
        <v>-11554392</v>
      </c>
      <c r="M175" s="45">
        <v>22260123.393061362</v>
      </c>
      <c r="N175" s="43">
        <v>7586244</v>
      </c>
      <c r="O175" s="44">
        <v>0</v>
      </c>
      <c r="P175" s="44">
        <v>2504055</v>
      </c>
      <c r="Q175" s="44">
        <v>12004342.879194766</v>
      </c>
      <c r="R175" s="45">
        <v>22094641.879194766</v>
      </c>
      <c r="S175" s="43">
        <v>0</v>
      </c>
      <c r="T175" s="44">
        <v>0</v>
      </c>
      <c r="U175" s="44">
        <v>12171389</v>
      </c>
      <c r="V175" s="44">
        <v>0</v>
      </c>
      <c r="W175" s="50">
        <v>12171389</v>
      </c>
      <c r="X175" s="43">
        <v>18562611.879194766</v>
      </c>
      <c r="Y175" s="44">
        <v>-3532030</v>
      </c>
      <c r="Z175" s="44">
        <v>-3150657</v>
      </c>
      <c r="AA175" s="44">
        <v>-1956672</v>
      </c>
      <c r="AB175" s="44">
        <v>0</v>
      </c>
      <c r="AC175" s="45">
        <v>0</v>
      </c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  <c r="FI175" s="46"/>
      <c r="FJ175" s="46"/>
      <c r="FK175" s="46"/>
      <c r="FL175" s="46"/>
      <c r="FM175" s="46"/>
      <c r="FN175" s="46"/>
      <c r="FO175" s="46"/>
      <c r="FP175" s="46"/>
      <c r="FQ175" s="46"/>
      <c r="FR175" s="46"/>
      <c r="FS175" s="46"/>
      <c r="FT175" s="46"/>
      <c r="FU175" s="46"/>
      <c r="FV175" s="46"/>
      <c r="FW175" s="46"/>
      <c r="FX175" s="46"/>
      <c r="FY175" s="46"/>
      <c r="FZ175" s="46"/>
      <c r="GA175" s="46"/>
      <c r="GB175" s="46"/>
      <c r="GC175" s="46"/>
      <c r="GD175" s="46"/>
      <c r="GE175" s="46"/>
      <c r="GF175" s="46"/>
      <c r="GG175" s="46"/>
      <c r="GH175" s="46"/>
      <c r="GI175" s="46"/>
      <c r="GJ175" s="46"/>
      <c r="GK175" s="46"/>
      <c r="GL175" s="46"/>
      <c r="GM175" s="46"/>
      <c r="GN175" s="46"/>
      <c r="GO175" s="46"/>
      <c r="GP175" s="46"/>
      <c r="GQ175" s="46"/>
      <c r="GR175" s="46"/>
      <c r="GS175" s="46"/>
      <c r="GT175" s="46"/>
      <c r="GU175" s="46"/>
      <c r="GV175" s="46"/>
      <c r="GW175" s="46"/>
      <c r="GX175" s="46"/>
      <c r="GY175" s="46"/>
      <c r="GZ175" s="46"/>
      <c r="HA175" s="46"/>
      <c r="HB175" s="46"/>
      <c r="HC175" s="46"/>
      <c r="HD175" s="46"/>
      <c r="HE175" s="46"/>
      <c r="HF175" s="46"/>
      <c r="HG175" s="46"/>
      <c r="HH175" s="46"/>
      <c r="HI175" s="46"/>
      <c r="HJ175" s="46"/>
      <c r="HK175" s="46"/>
      <c r="HL175" s="46"/>
      <c r="HM175" s="46"/>
      <c r="HN175" s="46"/>
      <c r="HO175" s="46"/>
      <c r="HP175" s="46"/>
      <c r="HQ175" s="46"/>
      <c r="HR175" s="46"/>
      <c r="HS175" s="46"/>
      <c r="HT175" s="46"/>
      <c r="HU175" s="46"/>
      <c r="HV175" s="46"/>
      <c r="HW175" s="46"/>
      <c r="HX175" s="46"/>
      <c r="HY175" s="46"/>
      <c r="HZ175" s="46"/>
      <c r="IA175" s="46"/>
      <c r="IB175" s="46"/>
      <c r="IC175" s="46"/>
      <c r="ID175" s="46"/>
      <c r="IE175" s="46"/>
      <c r="IF175" s="46"/>
      <c r="IG175" s="46"/>
      <c r="IH175" s="46"/>
      <c r="II175" s="46"/>
      <c r="IJ175" s="46"/>
      <c r="IK175" s="46"/>
      <c r="IL175" s="46"/>
      <c r="IM175" s="46"/>
      <c r="IN175" s="46"/>
      <c r="IO175" s="46"/>
      <c r="IP175" s="46"/>
      <c r="IQ175" s="46"/>
      <c r="IR175" s="46"/>
      <c r="IS175" s="46"/>
      <c r="IT175" s="46"/>
      <c r="IU175" s="46"/>
      <c r="IV175" s="46"/>
      <c r="IW175" s="46"/>
      <c r="IX175" s="46"/>
      <c r="IY175" s="46"/>
      <c r="IZ175" s="46"/>
      <c r="JA175" s="46"/>
      <c r="JB175" s="46"/>
      <c r="JC175" s="46"/>
      <c r="JD175" s="46"/>
      <c r="JE175" s="46"/>
      <c r="JF175" s="46"/>
      <c r="JG175" s="46"/>
      <c r="JH175" s="46"/>
      <c r="JI175" s="46"/>
      <c r="JJ175" s="46"/>
      <c r="JK175" s="46"/>
      <c r="JL175" s="46"/>
      <c r="JM175" s="46"/>
      <c r="JN175" s="46"/>
      <c r="JO175" s="46"/>
      <c r="JP175" s="46"/>
      <c r="JQ175" s="46"/>
      <c r="JR175" s="46"/>
      <c r="JS175" s="46"/>
      <c r="JT175" s="46"/>
      <c r="JU175" s="46"/>
      <c r="JV175" s="46"/>
      <c r="JW175" s="46"/>
      <c r="JX175" s="46"/>
      <c r="JY175" s="46"/>
      <c r="JZ175" s="46"/>
      <c r="KA175" s="46"/>
      <c r="KB175" s="46"/>
      <c r="KC175" s="46"/>
      <c r="KD175" s="46"/>
      <c r="KE175" s="46"/>
      <c r="KF175" s="46"/>
      <c r="KG175" s="46"/>
      <c r="KH175" s="46"/>
      <c r="KI175" s="46"/>
      <c r="KJ175" s="46"/>
      <c r="KK175" s="46"/>
      <c r="KL175" s="46"/>
      <c r="KM175" s="46"/>
      <c r="KN175" s="46"/>
      <c r="KO175" s="46"/>
      <c r="KP175" s="46"/>
      <c r="KQ175" s="46"/>
      <c r="KR175" s="46"/>
      <c r="KS175" s="46"/>
      <c r="KT175" s="46"/>
      <c r="KU175" s="46"/>
      <c r="KV175" s="46"/>
      <c r="KW175" s="46"/>
      <c r="KX175" s="46"/>
      <c r="KY175" s="46"/>
      <c r="KZ175" s="46"/>
      <c r="LA175" s="46"/>
      <c r="LB175" s="46"/>
      <c r="LC175" s="46"/>
      <c r="LD175" s="46"/>
      <c r="LE175" s="46"/>
      <c r="LF175" s="46"/>
      <c r="LG175" s="46"/>
      <c r="LH175" s="46"/>
      <c r="LI175" s="46"/>
      <c r="LJ175" s="46"/>
      <c r="LK175" s="46"/>
      <c r="LL175" s="46"/>
      <c r="LM175" s="46"/>
      <c r="LN175" s="46"/>
      <c r="LO175" s="46"/>
      <c r="LP175" s="46"/>
      <c r="LQ175" s="46"/>
      <c r="LR175" s="46"/>
      <c r="LS175" s="46"/>
      <c r="LT175" s="46"/>
      <c r="LU175" s="46"/>
      <c r="LV175" s="46"/>
      <c r="LW175" s="46"/>
      <c r="LX175" s="46"/>
      <c r="LY175" s="46"/>
      <c r="LZ175" s="46"/>
      <c r="MA175" s="46"/>
      <c r="MB175" s="46"/>
      <c r="MC175" s="46"/>
      <c r="MD175" s="46"/>
      <c r="ME175" s="46"/>
      <c r="MF175" s="46"/>
      <c r="MG175" s="46"/>
      <c r="MH175" s="46"/>
      <c r="MI175" s="46"/>
      <c r="MJ175" s="46"/>
      <c r="MK175" s="46"/>
      <c r="ML175" s="46"/>
      <c r="MM175" s="46"/>
      <c r="MN175" s="46"/>
      <c r="MO175" s="46"/>
      <c r="MP175" s="46"/>
      <c r="MQ175" s="46"/>
      <c r="MR175" s="46"/>
      <c r="MS175" s="46"/>
      <c r="MT175" s="46"/>
      <c r="MU175" s="46"/>
      <c r="MV175" s="46"/>
      <c r="MW175" s="46"/>
      <c r="MX175" s="46"/>
      <c r="MY175" s="46"/>
      <c r="MZ175" s="46"/>
      <c r="NA175" s="46"/>
      <c r="NB175" s="46"/>
      <c r="NC175" s="46"/>
      <c r="ND175" s="46"/>
      <c r="NE175" s="46"/>
      <c r="NF175" s="46"/>
      <c r="NG175" s="46"/>
      <c r="NH175" s="46"/>
      <c r="NI175" s="46"/>
      <c r="NJ175" s="46"/>
      <c r="NK175" s="46"/>
      <c r="NL175" s="46"/>
      <c r="NM175" s="46"/>
      <c r="NN175" s="46"/>
      <c r="NO175" s="46"/>
      <c r="NP175" s="46"/>
      <c r="NQ175" s="46"/>
      <c r="NR175" s="46"/>
      <c r="NS175" s="46"/>
      <c r="NT175" s="46"/>
      <c r="NU175" s="46"/>
      <c r="NV175" s="46"/>
      <c r="NW175" s="46"/>
      <c r="NX175" s="46"/>
      <c r="NY175" s="46"/>
      <c r="NZ175" s="46"/>
      <c r="OA175" s="46"/>
      <c r="OB175" s="46"/>
      <c r="OC175" s="46"/>
      <c r="OD175" s="46"/>
      <c r="OE175" s="46"/>
      <c r="OF175" s="46"/>
      <c r="OG175" s="46"/>
      <c r="OH175" s="46"/>
      <c r="OI175" s="46"/>
      <c r="OJ175" s="46"/>
      <c r="OK175" s="46"/>
      <c r="OL175" s="46"/>
      <c r="OM175" s="46"/>
      <c r="ON175" s="46"/>
      <c r="OO175" s="46"/>
      <c r="OP175" s="46"/>
      <c r="OQ175" s="46"/>
      <c r="OR175" s="46"/>
      <c r="OS175" s="46"/>
      <c r="OT175" s="46"/>
      <c r="OU175" s="46"/>
      <c r="OV175" s="46"/>
      <c r="OW175" s="46"/>
      <c r="OX175" s="46"/>
      <c r="OY175" s="46"/>
      <c r="OZ175" s="46"/>
      <c r="PA175" s="46"/>
      <c r="PB175" s="46"/>
      <c r="PC175" s="46"/>
      <c r="PD175" s="46"/>
      <c r="PE175" s="46"/>
      <c r="PF175" s="46"/>
      <c r="PG175" s="46"/>
      <c r="PH175" s="46"/>
      <c r="PI175" s="46"/>
      <c r="PJ175" s="46"/>
      <c r="PK175" s="46"/>
      <c r="PL175" s="46"/>
      <c r="PM175" s="46"/>
      <c r="PN175" s="46"/>
      <c r="PO175" s="46"/>
      <c r="PP175" s="46"/>
      <c r="PQ175" s="46"/>
      <c r="PR175" s="46"/>
      <c r="PS175" s="46"/>
      <c r="PT175" s="46"/>
      <c r="PU175" s="46"/>
      <c r="PV175" s="46"/>
      <c r="PW175" s="46"/>
      <c r="PX175" s="46"/>
      <c r="PY175" s="46"/>
      <c r="PZ175" s="46"/>
    </row>
    <row r="176" spans="1:442" s="51" customFormat="1" ht="13.5" x14ac:dyDescent="0.25">
      <c r="A176" s="40">
        <v>31035</v>
      </c>
      <c r="B176" s="41" t="s">
        <v>292</v>
      </c>
      <c r="C176" s="49">
        <v>6255736.6113574551</v>
      </c>
      <c r="D176" s="42">
        <v>6.28102E-3</v>
      </c>
      <c r="E176" s="42">
        <v>6.4800300000000003E-3</v>
      </c>
      <c r="F176" s="43">
        <v>72780832</v>
      </c>
      <c r="G176" s="44">
        <v>85118629</v>
      </c>
      <c r="H176" s="45">
        <v>62554431</v>
      </c>
      <c r="I176" s="43">
        <v>6516819</v>
      </c>
      <c r="J176" s="44">
        <v>-4205249.1013469789</v>
      </c>
      <c r="K176" s="44">
        <v>2311569.8986530211</v>
      </c>
      <c r="L176" s="44">
        <v>-1884306</v>
      </c>
      <c r="M176" s="45">
        <v>427263.89865302108</v>
      </c>
      <c r="N176" s="43">
        <v>1237175</v>
      </c>
      <c r="O176" s="44">
        <v>0</v>
      </c>
      <c r="P176" s="44">
        <v>408365</v>
      </c>
      <c r="Q176" s="44">
        <v>0</v>
      </c>
      <c r="R176" s="45">
        <v>1645540</v>
      </c>
      <c r="S176" s="43">
        <v>0</v>
      </c>
      <c r="T176" s="44">
        <v>0</v>
      </c>
      <c r="U176" s="44">
        <v>1984927</v>
      </c>
      <c r="V176" s="44">
        <v>1258476.1415873645</v>
      </c>
      <c r="W176" s="50">
        <v>3243403.1415873645</v>
      </c>
      <c r="X176" s="43">
        <v>-188945.14158736449</v>
      </c>
      <c r="Y176" s="44">
        <v>-576008</v>
      </c>
      <c r="Z176" s="44">
        <v>-513813</v>
      </c>
      <c r="AA176" s="44">
        <v>-319097</v>
      </c>
      <c r="AB176" s="44">
        <v>0</v>
      </c>
      <c r="AC176" s="45">
        <v>0</v>
      </c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/>
      <c r="FA176" s="46"/>
      <c r="FB176" s="46"/>
      <c r="FC176" s="46"/>
      <c r="FD176" s="46"/>
      <c r="FE176" s="46"/>
      <c r="FF176" s="46"/>
      <c r="FG176" s="46"/>
      <c r="FH176" s="46"/>
      <c r="FI176" s="46"/>
      <c r="FJ176" s="46"/>
      <c r="FK176" s="46"/>
      <c r="FL176" s="46"/>
      <c r="FM176" s="46"/>
      <c r="FN176" s="46"/>
      <c r="FO176" s="46"/>
      <c r="FP176" s="46"/>
      <c r="FQ176" s="46"/>
      <c r="FR176" s="46"/>
      <c r="FS176" s="46"/>
      <c r="FT176" s="46"/>
      <c r="FU176" s="46"/>
      <c r="FV176" s="46"/>
      <c r="FW176" s="46"/>
      <c r="FX176" s="46"/>
      <c r="FY176" s="46"/>
      <c r="FZ176" s="46"/>
      <c r="GA176" s="46"/>
      <c r="GB176" s="46"/>
      <c r="GC176" s="46"/>
      <c r="GD176" s="46"/>
      <c r="GE176" s="46"/>
      <c r="GF176" s="46"/>
      <c r="GG176" s="46"/>
      <c r="GH176" s="46"/>
      <c r="GI176" s="46"/>
      <c r="GJ176" s="46"/>
      <c r="GK176" s="46"/>
      <c r="GL176" s="46"/>
      <c r="GM176" s="46"/>
      <c r="GN176" s="46"/>
      <c r="GO176" s="46"/>
      <c r="GP176" s="46"/>
      <c r="GQ176" s="46"/>
      <c r="GR176" s="46"/>
      <c r="GS176" s="46"/>
      <c r="GT176" s="46"/>
      <c r="GU176" s="46"/>
      <c r="GV176" s="46"/>
      <c r="GW176" s="46"/>
      <c r="GX176" s="46"/>
      <c r="GY176" s="46"/>
      <c r="GZ176" s="46"/>
      <c r="HA176" s="46"/>
      <c r="HB176" s="46"/>
      <c r="HC176" s="46"/>
      <c r="HD176" s="46"/>
      <c r="HE176" s="46"/>
      <c r="HF176" s="46"/>
      <c r="HG176" s="46"/>
      <c r="HH176" s="46"/>
      <c r="HI176" s="46"/>
      <c r="HJ176" s="46"/>
      <c r="HK176" s="46"/>
      <c r="HL176" s="46"/>
      <c r="HM176" s="46"/>
      <c r="HN176" s="46"/>
      <c r="HO176" s="46"/>
      <c r="HP176" s="46"/>
      <c r="HQ176" s="46"/>
      <c r="HR176" s="46"/>
      <c r="HS176" s="46"/>
      <c r="HT176" s="46"/>
      <c r="HU176" s="46"/>
      <c r="HV176" s="46"/>
      <c r="HW176" s="46"/>
      <c r="HX176" s="46"/>
      <c r="HY176" s="46"/>
      <c r="HZ176" s="46"/>
      <c r="IA176" s="46"/>
      <c r="IB176" s="46"/>
      <c r="IC176" s="46"/>
      <c r="ID176" s="46"/>
      <c r="IE176" s="46"/>
      <c r="IF176" s="46"/>
      <c r="IG176" s="46"/>
      <c r="IH176" s="46"/>
      <c r="II176" s="46"/>
      <c r="IJ176" s="46"/>
      <c r="IK176" s="46"/>
      <c r="IL176" s="46"/>
      <c r="IM176" s="46"/>
      <c r="IN176" s="46"/>
      <c r="IO176" s="46"/>
      <c r="IP176" s="46"/>
      <c r="IQ176" s="46"/>
      <c r="IR176" s="46"/>
      <c r="IS176" s="46"/>
      <c r="IT176" s="46"/>
      <c r="IU176" s="46"/>
      <c r="IV176" s="46"/>
      <c r="IW176" s="46"/>
      <c r="IX176" s="46"/>
      <c r="IY176" s="46"/>
      <c r="IZ176" s="46"/>
      <c r="JA176" s="46"/>
      <c r="JB176" s="46"/>
      <c r="JC176" s="46"/>
      <c r="JD176" s="46"/>
      <c r="JE176" s="46"/>
      <c r="JF176" s="46"/>
      <c r="JG176" s="46"/>
      <c r="JH176" s="46"/>
      <c r="JI176" s="46"/>
      <c r="JJ176" s="46"/>
      <c r="JK176" s="46"/>
      <c r="JL176" s="46"/>
      <c r="JM176" s="46"/>
      <c r="JN176" s="46"/>
      <c r="JO176" s="46"/>
      <c r="JP176" s="46"/>
      <c r="JQ176" s="46"/>
      <c r="JR176" s="46"/>
      <c r="JS176" s="46"/>
      <c r="JT176" s="46"/>
      <c r="JU176" s="46"/>
      <c r="JV176" s="46"/>
      <c r="JW176" s="46"/>
      <c r="JX176" s="46"/>
      <c r="JY176" s="46"/>
      <c r="JZ176" s="46"/>
      <c r="KA176" s="46"/>
      <c r="KB176" s="46"/>
      <c r="KC176" s="46"/>
      <c r="KD176" s="46"/>
      <c r="KE176" s="46"/>
      <c r="KF176" s="46"/>
      <c r="KG176" s="46"/>
      <c r="KH176" s="46"/>
      <c r="KI176" s="46"/>
      <c r="KJ176" s="46"/>
      <c r="KK176" s="46"/>
      <c r="KL176" s="46"/>
      <c r="KM176" s="46"/>
      <c r="KN176" s="46"/>
      <c r="KO176" s="46"/>
      <c r="KP176" s="46"/>
      <c r="KQ176" s="46"/>
      <c r="KR176" s="46"/>
      <c r="KS176" s="46"/>
      <c r="KT176" s="46"/>
      <c r="KU176" s="46"/>
      <c r="KV176" s="46"/>
      <c r="KW176" s="46"/>
      <c r="KX176" s="46"/>
      <c r="KY176" s="46"/>
      <c r="KZ176" s="46"/>
      <c r="LA176" s="46"/>
      <c r="LB176" s="46"/>
      <c r="LC176" s="46"/>
      <c r="LD176" s="46"/>
      <c r="LE176" s="46"/>
      <c r="LF176" s="46"/>
      <c r="LG176" s="46"/>
      <c r="LH176" s="46"/>
      <c r="LI176" s="46"/>
      <c r="LJ176" s="46"/>
      <c r="LK176" s="46"/>
      <c r="LL176" s="46"/>
      <c r="LM176" s="46"/>
      <c r="LN176" s="46"/>
      <c r="LO176" s="46"/>
      <c r="LP176" s="46"/>
      <c r="LQ176" s="46"/>
      <c r="LR176" s="46"/>
      <c r="LS176" s="46"/>
      <c r="LT176" s="46"/>
      <c r="LU176" s="46"/>
      <c r="LV176" s="46"/>
      <c r="LW176" s="46"/>
      <c r="LX176" s="46"/>
      <c r="LY176" s="46"/>
      <c r="LZ176" s="46"/>
      <c r="MA176" s="46"/>
      <c r="MB176" s="46"/>
      <c r="MC176" s="46"/>
      <c r="MD176" s="46"/>
      <c r="ME176" s="46"/>
      <c r="MF176" s="46"/>
      <c r="MG176" s="46"/>
      <c r="MH176" s="46"/>
      <c r="MI176" s="46"/>
      <c r="MJ176" s="46"/>
      <c r="MK176" s="46"/>
      <c r="ML176" s="46"/>
      <c r="MM176" s="46"/>
      <c r="MN176" s="46"/>
      <c r="MO176" s="46"/>
      <c r="MP176" s="46"/>
      <c r="MQ176" s="46"/>
      <c r="MR176" s="46"/>
      <c r="MS176" s="46"/>
      <c r="MT176" s="46"/>
      <c r="MU176" s="46"/>
      <c r="MV176" s="46"/>
      <c r="MW176" s="46"/>
      <c r="MX176" s="46"/>
      <c r="MY176" s="46"/>
      <c r="MZ176" s="46"/>
      <c r="NA176" s="46"/>
      <c r="NB176" s="46"/>
      <c r="NC176" s="46"/>
      <c r="ND176" s="46"/>
      <c r="NE176" s="46"/>
      <c r="NF176" s="46"/>
      <c r="NG176" s="46"/>
      <c r="NH176" s="46"/>
      <c r="NI176" s="46"/>
      <c r="NJ176" s="46"/>
      <c r="NK176" s="46"/>
      <c r="NL176" s="46"/>
      <c r="NM176" s="46"/>
      <c r="NN176" s="46"/>
      <c r="NO176" s="46"/>
      <c r="NP176" s="46"/>
      <c r="NQ176" s="46"/>
      <c r="NR176" s="46"/>
      <c r="NS176" s="46"/>
      <c r="NT176" s="46"/>
      <c r="NU176" s="46"/>
      <c r="NV176" s="46"/>
      <c r="NW176" s="46"/>
      <c r="NX176" s="46"/>
      <c r="NY176" s="46"/>
      <c r="NZ176" s="46"/>
      <c r="OA176" s="46"/>
      <c r="OB176" s="46"/>
      <c r="OC176" s="46"/>
      <c r="OD176" s="46"/>
      <c r="OE176" s="46"/>
      <c r="OF176" s="46"/>
      <c r="OG176" s="46"/>
      <c r="OH176" s="46"/>
      <c r="OI176" s="46"/>
      <c r="OJ176" s="46"/>
      <c r="OK176" s="46"/>
      <c r="OL176" s="46"/>
      <c r="OM176" s="46"/>
      <c r="ON176" s="46"/>
      <c r="OO176" s="46"/>
      <c r="OP176" s="46"/>
      <c r="OQ176" s="46"/>
      <c r="OR176" s="46"/>
      <c r="OS176" s="46"/>
      <c r="OT176" s="46"/>
      <c r="OU176" s="46"/>
      <c r="OV176" s="46"/>
      <c r="OW176" s="46"/>
      <c r="OX176" s="46"/>
      <c r="OY176" s="46"/>
      <c r="OZ176" s="46"/>
      <c r="PA176" s="46"/>
      <c r="PB176" s="46"/>
      <c r="PC176" s="46"/>
      <c r="PD176" s="46"/>
      <c r="PE176" s="46"/>
      <c r="PF176" s="46"/>
      <c r="PG176" s="46"/>
      <c r="PH176" s="46"/>
      <c r="PI176" s="46"/>
      <c r="PJ176" s="46"/>
      <c r="PK176" s="46"/>
      <c r="PL176" s="46"/>
      <c r="PM176" s="46"/>
      <c r="PN176" s="46"/>
      <c r="PO176" s="46"/>
      <c r="PP176" s="46"/>
      <c r="PQ176" s="46"/>
      <c r="PR176" s="46"/>
      <c r="PS176" s="46"/>
      <c r="PT176" s="46"/>
      <c r="PU176" s="46"/>
      <c r="PV176" s="46"/>
      <c r="PW176" s="46"/>
      <c r="PX176" s="46"/>
      <c r="PY176" s="46"/>
      <c r="PZ176" s="46"/>
    </row>
    <row r="177" spans="1:442" s="51" customFormat="1" ht="13.5" x14ac:dyDescent="0.25">
      <c r="A177" s="40">
        <v>31040</v>
      </c>
      <c r="B177" s="41" t="s">
        <v>293</v>
      </c>
      <c r="C177" s="49">
        <v>7552169.4460228011</v>
      </c>
      <c r="D177" s="42">
        <v>7.5863500000000004E-3</v>
      </c>
      <c r="E177" s="42">
        <v>5.8917300000000004E-3</v>
      </c>
      <c r="F177" s="43">
        <v>87906243</v>
      </c>
      <c r="G177" s="44">
        <v>102808096</v>
      </c>
      <c r="H177" s="45">
        <v>75554577</v>
      </c>
      <c r="I177" s="43">
        <v>7871153</v>
      </c>
      <c r="J177" s="44">
        <v>5922843.6844362095</v>
      </c>
      <c r="K177" s="44">
        <v>13793996.684436209</v>
      </c>
      <c r="L177" s="44">
        <v>-2275905</v>
      </c>
      <c r="M177" s="45">
        <v>11518091.684436209</v>
      </c>
      <c r="N177" s="43">
        <v>1494286</v>
      </c>
      <c r="O177" s="44">
        <v>0</v>
      </c>
      <c r="P177" s="44">
        <v>493232</v>
      </c>
      <c r="Q177" s="44">
        <v>10013448.738189956</v>
      </c>
      <c r="R177" s="45">
        <v>12000966.738189956</v>
      </c>
      <c r="S177" s="43">
        <v>0</v>
      </c>
      <c r="T177" s="44">
        <v>0</v>
      </c>
      <c r="U177" s="44">
        <v>2397437</v>
      </c>
      <c r="V177" s="44">
        <v>0</v>
      </c>
      <c r="W177" s="50">
        <v>2397437</v>
      </c>
      <c r="X177" s="43">
        <v>11305251.738189956</v>
      </c>
      <c r="Y177" s="44">
        <v>-695715</v>
      </c>
      <c r="Z177" s="44">
        <v>-620595</v>
      </c>
      <c r="AA177" s="44">
        <v>-385412</v>
      </c>
      <c r="AB177" s="44">
        <v>0</v>
      </c>
      <c r="AC177" s="45">
        <v>0</v>
      </c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6"/>
      <c r="FR177" s="46"/>
      <c r="FS177" s="46"/>
      <c r="FT177" s="46"/>
      <c r="FU177" s="46"/>
      <c r="FV177" s="46"/>
      <c r="FW177" s="46"/>
      <c r="FX177" s="46"/>
      <c r="FY177" s="46"/>
      <c r="FZ177" s="46"/>
      <c r="GA177" s="46"/>
      <c r="GB177" s="46"/>
      <c r="GC177" s="46"/>
      <c r="GD177" s="46"/>
      <c r="GE177" s="46"/>
      <c r="GF177" s="46"/>
      <c r="GG177" s="46"/>
      <c r="GH177" s="46"/>
      <c r="GI177" s="46"/>
      <c r="GJ177" s="46"/>
      <c r="GK177" s="46"/>
      <c r="GL177" s="46"/>
      <c r="GM177" s="46"/>
      <c r="GN177" s="46"/>
      <c r="GO177" s="46"/>
      <c r="GP177" s="46"/>
      <c r="GQ177" s="46"/>
      <c r="GR177" s="46"/>
      <c r="GS177" s="46"/>
      <c r="GT177" s="46"/>
      <c r="GU177" s="46"/>
      <c r="GV177" s="46"/>
      <c r="GW177" s="46"/>
      <c r="GX177" s="46"/>
      <c r="GY177" s="46"/>
      <c r="GZ177" s="46"/>
      <c r="HA177" s="46"/>
      <c r="HB177" s="46"/>
      <c r="HC177" s="46"/>
      <c r="HD177" s="46"/>
      <c r="HE177" s="46"/>
      <c r="HF177" s="46"/>
      <c r="HG177" s="46"/>
      <c r="HH177" s="46"/>
      <c r="HI177" s="46"/>
      <c r="HJ177" s="46"/>
      <c r="HK177" s="46"/>
      <c r="HL177" s="46"/>
      <c r="HM177" s="46"/>
      <c r="HN177" s="46"/>
      <c r="HO177" s="46"/>
      <c r="HP177" s="46"/>
      <c r="HQ177" s="46"/>
      <c r="HR177" s="46"/>
      <c r="HS177" s="46"/>
      <c r="HT177" s="46"/>
      <c r="HU177" s="46"/>
      <c r="HV177" s="46"/>
      <c r="HW177" s="46"/>
      <c r="HX177" s="46"/>
      <c r="HY177" s="46"/>
      <c r="HZ177" s="46"/>
      <c r="IA177" s="46"/>
      <c r="IB177" s="46"/>
      <c r="IC177" s="46"/>
      <c r="ID177" s="46"/>
      <c r="IE177" s="46"/>
      <c r="IF177" s="46"/>
      <c r="IG177" s="46"/>
      <c r="IH177" s="46"/>
      <c r="II177" s="46"/>
      <c r="IJ177" s="46"/>
      <c r="IK177" s="46"/>
      <c r="IL177" s="46"/>
      <c r="IM177" s="46"/>
      <c r="IN177" s="46"/>
      <c r="IO177" s="46"/>
      <c r="IP177" s="46"/>
      <c r="IQ177" s="46"/>
      <c r="IR177" s="46"/>
      <c r="IS177" s="46"/>
      <c r="IT177" s="46"/>
      <c r="IU177" s="46"/>
      <c r="IV177" s="46"/>
      <c r="IW177" s="46"/>
      <c r="IX177" s="46"/>
      <c r="IY177" s="46"/>
      <c r="IZ177" s="46"/>
      <c r="JA177" s="46"/>
      <c r="JB177" s="46"/>
      <c r="JC177" s="46"/>
      <c r="JD177" s="46"/>
      <c r="JE177" s="46"/>
      <c r="JF177" s="46"/>
      <c r="JG177" s="46"/>
      <c r="JH177" s="46"/>
      <c r="JI177" s="46"/>
      <c r="JJ177" s="46"/>
      <c r="JK177" s="46"/>
      <c r="JL177" s="46"/>
      <c r="JM177" s="46"/>
      <c r="JN177" s="46"/>
      <c r="JO177" s="46"/>
      <c r="JP177" s="46"/>
      <c r="JQ177" s="46"/>
      <c r="JR177" s="46"/>
      <c r="JS177" s="46"/>
      <c r="JT177" s="46"/>
      <c r="JU177" s="46"/>
      <c r="JV177" s="46"/>
      <c r="JW177" s="46"/>
      <c r="JX177" s="46"/>
      <c r="JY177" s="46"/>
      <c r="JZ177" s="46"/>
      <c r="KA177" s="46"/>
      <c r="KB177" s="46"/>
      <c r="KC177" s="46"/>
      <c r="KD177" s="46"/>
      <c r="KE177" s="46"/>
      <c r="KF177" s="46"/>
      <c r="KG177" s="46"/>
      <c r="KH177" s="46"/>
      <c r="KI177" s="46"/>
      <c r="KJ177" s="46"/>
      <c r="KK177" s="46"/>
      <c r="KL177" s="46"/>
      <c r="KM177" s="46"/>
      <c r="KN177" s="46"/>
      <c r="KO177" s="46"/>
      <c r="KP177" s="46"/>
      <c r="KQ177" s="46"/>
      <c r="KR177" s="46"/>
      <c r="KS177" s="46"/>
      <c r="KT177" s="46"/>
      <c r="KU177" s="46"/>
      <c r="KV177" s="46"/>
      <c r="KW177" s="46"/>
      <c r="KX177" s="46"/>
      <c r="KY177" s="46"/>
      <c r="KZ177" s="46"/>
      <c r="LA177" s="46"/>
      <c r="LB177" s="46"/>
      <c r="LC177" s="46"/>
      <c r="LD177" s="46"/>
      <c r="LE177" s="46"/>
      <c r="LF177" s="46"/>
      <c r="LG177" s="46"/>
      <c r="LH177" s="46"/>
      <c r="LI177" s="46"/>
      <c r="LJ177" s="46"/>
      <c r="LK177" s="46"/>
      <c r="LL177" s="46"/>
      <c r="LM177" s="46"/>
      <c r="LN177" s="46"/>
      <c r="LO177" s="46"/>
      <c r="LP177" s="46"/>
      <c r="LQ177" s="46"/>
      <c r="LR177" s="46"/>
      <c r="LS177" s="46"/>
      <c r="LT177" s="46"/>
      <c r="LU177" s="46"/>
      <c r="LV177" s="46"/>
      <c r="LW177" s="46"/>
      <c r="LX177" s="46"/>
      <c r="LY177" s="46"/>
      <c r="LZ177" s="46"/>
      <c r="MA177" s="46"/>
      <c r="MB177" s="46"/>
      <c r="MC177" s="46"/>
      <c r="MD177" s="46"/>
      <c r="ME177" s="46"/>
      <c r="MF177" s="46"/>
      <c r="MG177" s="46"/>
      <c r="MH177" s="46"/>
      <c r="MI177" s="46"/>
      <c r="MJ177" s="46"/>
      <c r="MK177" s="46"/>
      <c r="ML177" s="46"/>
      <c r="MM177" s="46"/>
      <c r="MN177" s="46"/>
      <c r="MO177" s="46"/>
      <c r="MP177" s="46"/>
      <c r="MQ177" s="46"/>
      <c r="MR177" s="46"/>
      <c r="MS177" s="46"/>
      <c r="MT177" s="46"/>
      <c r="MU177" s="46"/>
      <c r="MV177" s="46"/>
      <c r="MW177" s="46"/>
      <c r="MX177" s="46"/>
      <c r="MY177" s="46"/>
      <c r="MZ177" s="46"/>
      <c r="NA177" s="46"/>
      <c r="NB177" s="46"/>
      <c r="NC177" s="46"/>
      <c r="ND177" s="46"/>
      <c r="NE177" s="46"/>
      <c r="NF177" s="46"/>
      <c r="NG177" s="46"/>
      <c r="NH177" s="46"/>
      <c r="NI177" s="46"/>
      <c r="NJ177" s="46"/>
      <c r="NK177" s="46"/>
      <c r="NL177" s="46"/>
      <c r="NM177" s="46"/>
      <c r="NN177" s="46"/>
      <c r="NO177" s="46"/>
      <c r="NP177" s="46"/>
      <c r="NQ177" s="46"/>
      <c r="NR177" s="46"/>
      <c r="NS177" s="46"/>
      <c r="NT177" s="46"/>
      <c r="NU177" s="46"/>
      <c r="NV177" s="46"/>
      <c r="NW177" s="46"/>
      <c r="NX177" s="46"/>
      <c r="NY177" s="46"/>
      <c r="NZ177" s="46"/>
      <c r="OA177" s="46"/>
      <c r="OB177" s="46"/>
      <c r="OC177" s="46"/>
      <c r="OD177" s="46"/>
      <c r="OE177" s="46"/>
      <c r="OF177" s="46"/>
      <c r="OG177" s="46"/>
      <c r="OH177" s="46"/>
      <c r="OI177" s="46"/>
      <c r="OJ177" s="46"/>
      <c r="OK177" s="46"/>
      <c r="OL177" s="46"/>
      <c r="OM177" s="46"/>
      <c r="ON177" s="46"/>
      <c r="OO177" s="46"/>
      <c r="OP177" s="46"/>
      <c r="OQ177" s="46"/>
      <c r="OR177" s="46"/>
      <c r="OS177" s="46"/>
      <c r="OT177" s="46"/>
      <c r="OU177" s="46"/>
      <c r="OV177" s="46"/>
      <c r="OW177" s="46"/>
      <c r="OX177" s="46"/>
      <c r="OY177" s="46"/>
      <c r="OZ177" s="46"/>
      <c r="PA177" s="46"/>
      <c r="PB177" s="46"/>
      <c r="PC177" s="46"/>
      <c r="PD177" s="46"/>
      <c r="PE177" s="46"/>
      <c r="PF177" s="46"/>
      <c r="PG177" s="46"/>
      <c r="PH177" s="46"/>
      <c r="PI177" s="46"/>
      <c r="PJ177" s="46"/>
      <c r="PK177" s="46"/>
      <c r="PL177" s="46"/>
      <c r="PM177" s="46"/>
      <c r="PN177" s="46"/>
      <c r="PO177" s="46"/>
      <c r="PP177" s="46"/>
      <c r="PQ177" s="46"/>
      <c r="PR177" s="46"/>
      <c r="PS177" s="46"/>
      <c r="PT177" s="46"/>
      <c r="PU177" s="46"/>
      <c r="PV177" s="46"/>
      <c r="PW177" s="46"/>
      <c r="PX177" s="46"/>
      <c r="PY177" s="46"/>
      <c r="PZ177" s="46"/>
    </row>
    <row r="178" spans="1:442" s="51" customFormat="1" ht="13.5" x14ac:dyDescent="0.25">
      <c r="A178" s="40">
        <v>31045</v>
      </c>
      <c r="B178" s="41" t="s">
        <v>294</v>
      </c>
      <c r="C178" s="49">
        <v>8587267.2119664028</v>
      </c>
      <c r="D178" s="42">
        <v>8.6293900000000007E-3</v>
      </c>
      <c r="E178" s="42">
        <v>5.5797399999999997E-3</v>
      </c>
      <c r="F178" s="43">
        <v>99992388</v>
      </c>
      <c r="G178" s="44">
        <v>116943083</v>
      </c>
      <c r="H178" s="45">
        <v>85942503</v>
      </c>
      <c r="I178" s="43">
        <v>8953350</v>
      </c>
      <c r="J178" s="44">
        <v>19938089.645928152</v>
      </c>
      <c r="K178" s="44">
        <v>28891439.645928152</v>
      </c>
      <c r="L178" s="44">
        <v>-2588817</v>
      </c>
      <c r="M178" s="45">
        <v>26302622.645928152</v>
      </c>
      <c r="N178" s="43">
        <v>1699734</v>
      </c>
      <c r="O178" s="44">
        <v>0</v>
      </c>
      <c r="P178" s="44">
        <v>561045</v>
      </c>
      <c r="Q178" s="44">
        <v>18077511.489657279</v>
      </c>
      <c r="R178" s="45">
        <v>20338290.489657279</v>
      </c>
      <c r="S178" s="43">
        <v>0</v>
      </c>
      <c r="T178" s="44">
        <v>0</v>
      </c>
      <c r="U178" s="44">
        <v>2727058</v>
      </c>
      <c r="V178" s="44">
        <v>0</v>
      </c>
      <c r="W178" s="50">
        <v>2727058</v>
      </c>
      <c r="X178" s="43">
        <v>19546923.489657279</v>
      </c>
      <c r="Y178" s="44">
        <v>-791368</v>
      </c>
      <c r="Z178" s="44">
        <v>-705920</v>
      </c>
      <c r="AA178" s="44">
        <v>-438403</v>
      </c>
      <c r="AB178" s="44">
        <v>0</v>
      </c>
      <c r="AC178" s="45">
        <v>0</v>
      </c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  <c r="FI178" s="46"/>
      <c r="FJ178" s="46"/>
      <c r="FK178" s="46"/>
      <c r="FL178" s="46"/>
      <c r="FM178" s="46"/>
      <c r="FN178" s="46"/>
      <c r="FO178" s="46"/>
      <c r="FP178" s="46"/>
      <c r="FQ178" s="46"/>
      <c r="FR178" s="46"/>
      <c r="FS178" s="46"/>
      <c r="FT178" s="46"/>
      <c r="FU178" s="46"/>
      <c r="FV178" s="46"/>
      <c r="FW178" s="46"/>
      <c r="FX178" s="46"/>
      <c r="FY178" s="46"/>
      <c r="FZ178" s="46"/>
      <c r="GA178" s="46"/>
      <c r="GB178" s="46"/>
      <c r="GC178" s="46"/>
      <c r="GD178" s="46"/>
      <c r="GE178" s="46"/>
      <c r="GF178" s="46"/>
      <c r="GG178" s="46"/>
      <c r="GH178" s="46"/>
      <c r="GI178" s="46"/>
      <c r="GJ178" s="46"/>
      <c r="GK178" s="46"/>
      <c r="GL178" s="46"/>
      <c r="GM178" s="46"/>
      <c r="GN178" s="46"/>
      <c r="GO178" s="46"/>
      <c r="GP178" s="46"/>
      <c r="GQ178" s="46"/>
      <c r="GR178" s="46"/>
      <c r="GS178" s="46"/>
      <c r="GT178" s="46"/>
      <c r="GU178" s="46"/>
      <c r="GV178" s="46"/>
      <c r="GW178" s="46"/>
      <c r="GX178" s="46"/>
      <c r="GY178" s="46"/>
      <c r="GZ178" s="46"/>
      <c r="HA178" s="46"/>
      <c r="HB178" s="46"/>
      <c r="HC178" s="46"/>
      <c r="HD178" s="46"/>
      <c r="HE178" s="46"/>
      <c r="HF178" s="46"/>
      <c r="HG178" s="46"/>
      <c r="HH178" s="46"/>
      <c r="HI178" s="46"/>
      <c r="HJ178" s="46"/>
      <c r="HK178" s="46"/>
      <c r="HL178" s="46"/>
      <c r="HM178" s="46"/>
      <c r="HN178" s="46"/>
      <c r="HO178" s="46"/>
      <c r="HP178" s="46"/>
      <c r="HQ178" s="46"/>
      <c r="HR178" s="46"/>
      <c r="HS178" s="46"/>
      <c r="HT178" s="46"/>
      <c r="HU178" s="46"/>
      <c r="HV178" s="46"/>
      <c r="HW178" s="46"/>
      <c r="HX178" s="46"/>
      <c r="HY178" s="46"/>
      <c r="HZ178" s="46"/>
      <c r="IA178" s="46"/>
      <c r="IB178" s="46"/>
      <c r="IC178" s="46"/>
      <c r="ID178" s="46"/>
      <c r="IE178" s="46"/>
      <c r="IF178" s="46"/>
      <c r="IG178" s="46"/>
      <c r="IH178" s="46"/>
      <c r="II178" s="46"/>
      <c r="IJ178" s="46"/>
      <c r="IK178" s="46"/>
      <c r="IL178" s="46"/>
      <c r="IM178" s="46"/>
      <c r="IN178" s="46"/>
      <c r="IO178" s="46"/>
      <c r="IP178" s="46"/>
      <c r="IQ178" s="46"/>
      <c r="IR178" s="46"/>
      <c r="IS178" s="46"/>
      <c r="IT178" s="46"/>
      <c r="IU178" s="46"/>
      <c r="IV178" s="46"/>
      <c r="IW178" s="46"/>
      <c r="IX178" s="46"/>
      <c r="IY178" s="46"/>
      <c r="IZ178" s="46"/>
      <c r="JA178" s="46"/>
      <c r="JB178" s="46"/>
      <c r="JC178" s="46"/>
      <c r="JD178" s="46"/>
      <c r="JE178" s="46"/>
      <c r="JF178" s="46"/>
      <c r="JG178" s="46"/>
      <c r="JH178" s="46"/>
      <c r="JI178" s="46"/>
      <c r="JJ178" s="46"/>
      <c r="JK178" s="46"/>
      <c r="JL178" s="46"/>
      <c r="JM178" s="46"/>
      <c r="JN178" s="46"/>
      <c r="JO178" s="46"/>
      <c r="JP178" s="46"/>
      <c r="JQ178" s="46"/>
      <c r="JR178" s="46"/>
      <c r="JS178" s="46"/>
      <c r="JT178" s="46"/>
      <c r="JU178" s="46"/>
      <c r="JV178" s="46"/>
      <c r="JW178" s="46"/>
      <c r="JX178" s="46"/>
      <c r="JY178" s="46"/>
      <c r="JZ178" s="46"/>
      <c r="KA178" s="46"/>
      <c r="KB178" s="46"/>
      <c r="KC178" s="46"/>
      <c r="KD178" s="46"/>
      <c r="KE178" s="46"/>
      <c r="KF178" s="46"/>
      <c r="KG178" s="46"/>
      <c r="KH178" s="46"/>
      <c r="KI178" s="46"/>
      <c r="KJ178" s="46"/>
      <c r="KK178" s="46"/>
      <c r="KL178" s="46"/>
      <c r="KM178" s="46"/>
      <c r="KN178" s="46"/>
      <c r="KO178" s="46"/>
      <c r="KP178" s="46"/>
      <c r="KQ178" s="46"/>
      <c r="KR178" s="46"/>
      <c r="KS178" s="46"/>
      <c r="KT178" s="46"/>
      <c r="KU178" s="46"/>
      <c r="KV178" s="46"/>
      <c r="KW178" s="46"/>
      <c r="KX178" s="46"/>
      <c r="KY178" s="46"/>
      <c r="KZ178" s="46"/>
      <c r="LA178" s="46"/>
      <c r="LB178" s="46"/>
      <c r="LC178" s="46"/>
      <c r="LD178" s="46"/>
      <c r="LE178" s="46"/>
      <c r="LF178" s="46"/>
      <c r="LG178" s="46"/>
      <c r="LH178" s="46"/>
      <c r="LI178" s="46"/>
      <c r="LJ178" s="46"/>
      <c r="LK178" s="46"/>
      <c r="LL178" s="46"/>
      <c r="LM178" s="46"/>
      <c r="LN178" s="46"/>
      <c r="LO178" s="46"/>
      <c r="LP178" s="46"/>
      <c r="LQ178" s="46"/>
      <c r="LR178" s="46"/>
      <c r="LS178" s="46"/>
      <c r="LT178" s="46"/>
      <c r="LU178" s="46"/>
      <c r="LV178" s="46"/>
      <c r="LW178" s="46"/>
      <c r="LX178" s="46"/>
      <c r="LY178" s="46"/>
      <c r="LZ178" s="46"/>
      <c r="MA178" s="46"/>
      <c r="MB178" s="46"/>
      <c r="MC178" s="46"/>
      <c r="MD178" s="46"/>
      <c r="ME178" s="46"/>
      <c r="MF178" s="46"/>
      <c r="MG178" s="46"/>
      <c r="MH178" s="46"/>
      <c r="MI178" s="46"/>
      <c r="MJ178" s="46"/>
      <c r="MK178" s="46"/>
      <c r="ML178" s="46"/>
      <c r="MM178" s="46"/>
      <c r="MN178" s="46"/>
      <c r="MO178" s="46"/>
      <c r="MP178" s="46"/>
      <c r="MQ178" s="46"/>
      <c r="MR178" s="46"/>
      <c r="MS178" s="46"/>
      <c r="MT178" s="46"/>
      <c r="MU178" s="46"/>
      <c r="MV178" s="46"/>
      <c r="MW178" s="46"/>
      <c r="MX178" s="46"/>
      <c r="MY178" s="46"/>
      <c r="MZ178" s="46"/>
      <c r="NA178" s="46"/>
      <c r="NB178" s="46"/>
      <c r="NC178" s="46"/>
      <c r="ND178" s="46"/>
      <c r="NE178" s="46"/>
      <c r="NF178" s="46"/>
      <c r="NG178" s="46"/>
      <c r="NH178" s="46"/>
      <c r="NI178" s="46"/>
      <c r="NJ178" s="46"/>
      <c r="NK178" s="46"/>
      <c r="NL178" s="46"/>
      <c r="NM178" s="46"/>
      <c r="NN178" s="46"/>
      <c r="NO178" s="46"/>
      <c r="NP178" s="46"/>
      <c r="NQ178" s="46"/>
      <c r="NR178" s="46"/>
      <c r="NS178" s="46"/>
      <c r="NT178" s="46"/>
      <c r="NU178" s="46"/>
      <c r="NV178" s="46"/>
      <c r="NW178" s="46"/>
      <c r="NX178" s="46"/>
      <c r="NY178" s="46"/>
      <c r="NZ178" s="46"/>
      <c r="OA178" s="46"/>
      <c r="OB178" s="46"/>
      <c r="OC178" s="46"/>
      <c r="OD178" s="46"/>
      <c r="OE178" s="46"/>
      <c r="OF178" s="46"/>
      <c r="OG178" s="46"/>
      <c r="OH178" s="46"/>
      <c r="OI178" s="46"/>
      <c r="OJ178" s="46"/>
      <c r="OK178" s="46"/>
      <c r="OL178" s="46"/>
      <c r="OM178" s="46"/>
      <c r="ON178" s="46"/>
      <c r="OO178" s="46"/>
      <c r="OP178" s="46"/>
      <c r="OQ178" s="46"/>
      <c r="OR178" s="46"/>
      <c r="OS178" s="46"/>
      <c r="OT178" s="46"/>
      <c r="OU178" s="46"/>
      <c r="OV178" s="46"/>
      <c r="OW178" s="46"/>
      <c r="OX178" s="46"/>
      <c r="OY178" s="46"/>
      <c r="OZ178" s="46"/>
      <c r="PA178" s="46"/>
      <c r="PB178" s="46"/>
      <c r="PC178" s="46"/>
      <c r="PD178" s="46"/>
      <c r="PE178" s="46"/>
      <c r="PF178" s="46"/>
      <c r="PG178" s="46"/>
      <c r="PH178" s="46"/>
      <c r="PI178" s="46"/>
      <c r="PJ178" s="46"/>
      <c r="PK178" s="46"/>
      <c r="PL178" s="46"/>
      <c r="PM178" s="46"/>
      <c r="PN178" s="46"/>
      <c r="PO178" s="46"/>
      <c r="PP178" s="46"/>
      <c r="PQ178" s="46"/>
      <c r="PR178" s="46"/>
      <c r="PS178" s="46"/>
      <c r="PT178" s="46"/>
      <c r="PU178" s="46"/>
      <c r="PV178" s="46"/>
      <c r="PW178" s="46"/>
      <c r="PX178" s="46"/>
      <c r="PY178" s="46"/>
      <c r="PZ178" s="46"/>
    </row>
    <row r="179" spans="1:442" s="51" customFormat="1" ht="13.5" x14ac:dyDescent="0.25">
      <c r="A179" s="40">
        <v>31066</v>
      </c>
      <c r="B179" s="41" t="s">
        <v>295</v>
      </c>
      <c r="C179" s="49">
        <v>417539.45167913707</v>
      </c>
      <c r="D179" s="42">
        <v>4.1959000000000001E-4</v>
      </c>
      <c r="E179" s="42">
        <v>4.0692000000000001E-4</v>
      </c>
      <c r="F179" s="43">
        <v>4861967</v>
      </c>
      <c r="G179" s="44">
        <v>5686166</v>
      </c>
      <c r="H179" s="45">
        <v>4178814</v>
      </c>
      <c r="I179" s="43">
        <v>435342</v>
      </c>
      <c r="J179" s="44">
        <v>-51593.995165097862</v>
      </c>
      <c r="K179" s="44">
        <v>383748.00483490212</v>
      </c>
      <c r="L179" s="44">
        <v>-125877</v>
      </c>
      <c r="M179" s="45">
        <v>257871.00483490212</v>
      </c>
      <c r="N179" s="43">
        <v>82647</v>
      </c>
      <c r="O179" s="44">
        <v>0</v>
      </c>
      <c r="P179" s="44">
        <v>27280</v>
      </c>
      <c r="Q179" s="44">
        <v>70534.406814423506</v>
      </c>
      <c r="R179" s="45">
        <v>180461.40681442351</v>
      </c>
      <c r="S179" s="43">
        <v>0</v>
      </c>
      <c r="T179" s="44">
        <v>0</v>
      </c>
      <c r="U179" s="44">
        <v>132599</v>
      </c>
      <c r="V179" s="44">
        <v>0</v>
      </c>
      <c r="W179" s="50">
        <v>132599</v>
      </c>
      <c r="X179" s="43">
        <v>141982.40681442351</v>
      </c>
      <c r="Y179" s="44">
        <v>-38479</v>
      </c>
      <c r="Z179" s="44">
        <v>-34324</v>
      </c>
      <c r="AA179" s="44">
        <v>-21317</v>
      </c>
      <c r="AB179" s="44">
        <v>0</v>
      </c>
      <c r="AC179" s="45">
        <v>0</v>
      </c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  <c r="GO179" s="46"/>
      <c r="GP179" s="46"/>
      <c r="GQ179" s="46"/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/>
      <c r="HQ179" s="46"/>
      <c r="HR179" s="46"/>
      <c r="HS179" s="46"/>
      <c r="HT179" s="46"/>
      <c r="HU179" s="46"/>
      <c r="HV179" s="46"/>
      <c r="HW179" s="46"/>
      <c r="HX179" s="46"/>
      <c r="HY179" s="46"/>
      <c r="HZ179" s="46"/>
      <c r="IA179" s="46"/>
      <c r="IB179" s="46"/>
      <c r="IC179" s="46"/>
      <c r="ID179" s="46"/>
      <c r="IE179" s="46"/>
      <c r="IF179" s="46"/>
      <c r="IG179" s="46"/>
      <c r="IH179" s="46"/>
      <c r="II179" s="46"/>
      <c r="IJ179" s="46"/>
      <c r="IK179" s="46"/>
      <c r="IL179" s="46"/>
      <c r="IM179" s="46"/>
      <c r="IN179" s="46"/>
      <c r="IO179" s="46"/>
      <c r="IP179" s="46"/>
      <c r="IQ179" s="46"/>
      <c r="IR179" s="46"/>
      <c r="IS179" s="46"/>
      <c r="IT179" s="46"/>
      <c r="IU179" s="46"/>
      <c r="IV179" s="46"/>
      <c r="IW179" s="46"/>
      <c r="IX179" s="46"/>
      <c r="IY179" s="46"/>
      <c r="IZ179" s="46"/>
      <c r="JA179" s="46"/>
      <c r="JB179" s="46"/>
      <c r="JC179" s="46"/>
      <c r="JD179" s="46"/>
      <c r="JE179" s="46"/>
      <c r="JF179" s="46"/>
      <c r="JG179" s="46"/>
      <c r="JH179" s="46"/>
      <c r="JI179" s="46"/>
      <c r="JJ179" s="46"/>
      <c r="JK179" s="46"/>
      <c r="JL179" s="46"/>
      <c r="JM179" s="46"/>
      <c r="JN179" s="46"/>
      <c r="JO179" s="46"/>
      <c r="JP179" s="46"/>
      <c r="JQ179" s="46"/>
      <c r="JR179" s="46"/>
      <c r="JS179" s="46"/>
      <c r="JT179" s="46"/>
      <c r="JU179" s="46"/>
      <c r="JV179" s="46"/>
      <c r="JW179" s="46"/>
      <c r="JX179" s="46"/>
      <c r="JY179" s="46"/>
      <c r="JZ179" s="46"/>
      <c r="KA179" s="46"/>
      <c r="KB179" s="46"/>
      <c r="KC179" s="46"/>
      <c r="KD179" s="46"/>
      <c r="KE179" s="46"/>
      <c r="KF179" s="46"/>
      <c r="KG179" s="46"/>
      <c r="KH179" s="46"/>
      <c r="KI179" s="46"/>
      <c r="KJ179" s="46"/>
      <c r="KK179" s="46"/>
      <c r="KL179" s="46"/>
      <c r="KM179" s="46"/>
      <c r="KN179" s="46"/>
      <c r="KO179" s="46"/>
      <c r="KP179" s="46"/>
      <c r="KQ179" s="46"/>
      <c r="KR179" s="46"/>
      <c r="KS179" s="46"/>
      <c r="KT179" s="46"/>
      <c r="KU179" s="46"/>
      <c r="KV179" s="46"/>
      <c r="KW179" s="46"/>
      <c r="KX179" s="46"/>
      <c r="KY179" s="46"/>
      <c r="KZ179" s="46"/>
      <c r="LA179" s="46"/>
      <c r="LB179" s="46"/>
      <c r="LC179" s="46"/>
      <c r="LD179" s="46"/>
      <c r="LE179" s="46"/>
      <c r="LF179" s="46"/>
      <c r="LG179" s="46"/>
      <c r="LH179" s="46"/>
      <c r="LI179" s="46"/>
      <c r="LJ179" s="46"/>
      <c r="LK179" s="46"/>
      <c r="LL179" s="46"/>
      <c r="LM179" s="46"/>
      <c r="LN179" s="46"/>
      <c r="LO179" s="46"/>
      <c r="LP179" s="46"/>
      <c r="LQ179" s="46"/>
      <c r="LR179" s="46"/>
      <c r="LS179" s="46"/>
      <c r="LT179" s="46"/>
      <c r="LU179" s="46"/>
      <c r="LV179" s="46"/>
      <c r="LW179" s="46"/>
      <c r="LX179" s="46"/>
      <c r="LY179" s="46"/>
      <c r="LZ179" s="46"/>
      <c r="MA179" s="46"/>
      <c r="MB179" s="46"/>
      <c r="MC179" s="46"/>
      <c r="MD179" s="46"/>
      <c r="ME179" s="46"/>
      <c r="MF179" s="46"/>
      <c r="MG179" s="46"/>
      <c r="MH179" s="46"/>
      <c r="MI179" s="46"/>
      <c r="MJ179" s="46"/>
      <c r="MK179" s="46"/>
      <c r="ML179" s="46"/>
      <c r="MM179" s="46"/>
      <c r="MN179" s="46"/>
      <c r="MO179" s="46"/>
      <c r="MP179" s="46"/>
      <c r="MQ179" s="46"/>
      <c r="MR179" s="46"/>
      <c r="MS179" s="46"/>
      <c r="MT179" s="46"/>
      <c r="MU179" s="46"/>
      <c r="MV179" s="46"/>
      <c r="MW179" s="46"/>
      <c r="MX179" s="46"/>
      <c r="MY179" s="46"/>
      <c r="MZ179" s="46"/>
      <c r="NA179" s="46"/>
      <c r="NB179" s="46"/>
      <c r="NC179" s="46"/>
      <c r="ND179" s="46"/>
      <c r="NE179" s="46"/>
      <c r="NF179" s="46"/>
      <c r="NG179" s="46"/>
      <c r="NH179" s="46"/>
      <c r="NI179" s="46"/>
      <c r="NJ179" s="46"/>
      <c r="NK179" s="46"/>
      <c r="NL179" s="46"/>
      <c r="NM179" s="46"/>
      <c r="NN179" s="46"/>
      <c r="NO179" s="46"/>
      <c r="NP179" s="46"/>
      <c r="NQ179" s="46"/>
      <c r="NR179" s="46"/>
      <c r="NS179" s="46"/>
      <c r="NT179" s="46"/>
      <c r="NU179" s="46"/>
      <c r="NV179" s="46"/>
      <c r="NW179" s="46"/>
      <c r="NX179" s="46"/>
      <c r="NY179" s="46"/>
      <c r="NZ179" s="46"/>
      <c r="OA179" s="46"/>
      <c r="OB179" s="46"/>
      <c r="OC179" s="46"/>
      <c r="OD179" s="46"/>
      <c r="OE179" s="46"/>
      <c r="OF179" s="46"/>
      <c r="OG179" s="46"/>
      <c r="OH179" s="46"/>
      <c r="OI179" s="46"/>
      <c r="OJ179" s="46"/>
      <c r="OK179" s="46"/>
      <c r="OL179" s="46"/>
      <c r="OM179" s="46"/>
      <c r="ON179" s="46"/>
      <c r="OO179" s="46"/>
      <c r="OP179" s="46"/>
      <c r="OQ179" s="46"/>
      <c r="OR179" s="46"/>
      <c r="OS179" s="46"/>
      <c r="OT179" s="46"/>
      <c r="OU179" s="46"/>
      <c r="OV179" s="46"/>
      <c r="OW179" s="46"/>
      <c r="OX179" s="46"/>
      <c r="OY179" s="46"/>
      <c r="OZ179" s="46"/>
      <c r="PA179" s="46"/>
      <c r="PB179" s="46"/>
      <c r="PC179" s="46"/>
      <c r="PD179" s="46"/>
      <c r="PE179" s="46"/>
      <c r="PF179" s="46"/>
      <c r="PG179" s="46"/>
      <c r="PH179" s="46"/>
      <c r="PI179" s="46"/>
      <c r="PJ179" s="46"/>
      <c r="PK179" s="46"/>
      <c r="PL179" s="46"/>
      <c r="PM179" s="46"/>
      <c r="PN179" s="46"/>
      <c r="PO179" s="46"/>
      <c r="PP179" s="46"/>
      <c r="PQ179" s="46"/>
      <c r="PR179" s="46"/>
      <c r="PS179" s="46"/>
      <c r="PT179" s="46"/>
      <c r="PU179" s="46"/>
      <c r="PV179" s="46"/>
      <c r="PW179" s="46"/>
      <c r="PX179" s="46"/>
      <c r="PY179" s="46"/>
      <c r="PZ179" s="46"/>
    </row>
    <row r="180" spans="1:442" s="51" customFormat="1" ht="13.5" x14ac:dyDescent="0.25">
      <c r="A180" s="40">
        <v>31070</v>
      </c>
      <c r="B180" s="41" t="s">
        <v>296</v>
      </c>
      <c r="C180" s="49">
        <v>1175280.2733826085</v>
      </c>
      <c r="D180" s="42">
        <v>1.1811199999999999E-3</v>
      </c>
      <c r="E180" s="42">
        <v>1.2047399999999999E-3</v>
      </c>
      <c r="F180" s="43">
        <v>13686136</v>
      </c>
      <c r="G180" s="44">
        <v>16006208</v>
      </c>
      <c r="H180" s="45">
        <v>11763104</v>
      </c>
      <c r="I180" s="43">
        <v>1225461</v>
      </c>
      <c r="J180" s="44">
        <v>-477293.39795633487</v>
      </c>
      <c r="K180" s="44">
        <v>748167.60204366513</v>
      </c>
      <c r="L180" s="44">
        <v>-354336</v>
      </c>
      <c r="M180" s="45">
        <v>393831.60204366513</v>
      </c>
      <c r="N180" s="43">
        <v>232646</v>
      </c>
      <c r="O180" s="44">
        <v>0</v>
      </c>
      <c r="P180" s="44">
        <v>76791</v>
      </c>
      <c r="Q180" s="44">
        <v>0</v>
      </c>
      <c r="R180" s="45">
        <v>309437</v>
      </c>
      <c r="S180" s="43">
        <v>0</v>
      </c>
      <c r="T180" s="44">
        <v>0</v>
      </c>
      <c r="U180" s="44">
        <v>373257</v>
      </c>
      <c r="V180" s="44">
        <v>154908.31881557585</v>
      </c>
      <c r="W180" s="50">
        <v>528165.31881557591</v>
      </c>
      <c r="X180" s="43">
        <v>46212.681184424146</v>
      </c>
      <c r="Y180" s="44">
        <v>-108316</v>
      </c>
      <c r="Z180" s="44">
        <v>-96621</v>
      </c>
      <c r="AA180" s="44">
        <v>-60004.000000000058</v>
      </c>
      <c r="AB180" s="44">
        <v>0</v>
      </c>
      <c r="AC180" s="45">
        <v>0</v>
      </c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  <c r="FI180" s="46"/>
      <c r="FJ180" s="46"/>
      <c r="FK180" s="46"/>
      <c r="FL180" s="46"/>
      <c r="FM180" s="46"/>
      <c r="FN180" s="46"/>
      <c r="FO180" s="46"/>
      <c r="FP180" s="46"/>
      <c r="FQ180" s="46"/>
      <c r="FR180" s="46"/>
      <c r="FS180" s="46"/>
      <c r="FT180" s="46"/>
      <c r="FU180" s="46"/>
      <c r="FV180" s="46"/>
      <c r="FW180" s="46"/>
      <c r="FX180" s="46"/>
      <c r="FY180" s="46"/>
      <c r="FZ180" s="46"/>
      <c r="GA180" s="46"/>
      <c r="GB180" s="46"/>
      <c r="GC180" s="46"/>
      <c r="GD180" s="46"/>
      <c r="GE180" s="46"/>
      <c r="GF180" s="46"/>
      <c r="GG180" s="46"/>
      <c r="GH180" s="46"/>
      <c r="GI180" s="46"/>
      <c r="GJ180" s="46"/>
      <c r="GK180" s="46"/>
      <c r="GL180" s="46"/>
      <c r="GM180" s="46"/>
      <c r="GN180" s="46"/>
      <c r="GO180" s="46"/>
      <c r="GP180" s="46"/>
      <c r="GQ180" s="46"/>
      <c r="GR180" s="46"/>
      <c r="GS180" s="46"/>
      <c r="GT180" s="46"/>
      <c r="GU180" s="46"/>
      <c r="GV180" s="46"/>
      <c r="GW180" s="46"/>
      <c r="GX180" s="46"/>
      <c r="GY180" s="46"/>
      <c r="GZ180" s="46"/>
      <c r="HA180" s="46"/>
      <c r="HB180" s="46"/>
      <c r="HC180" s="46"/>
      <c r="HD180" s="46"/>
      <c r="HE180" s="46"/>
      <c r="HF180" s="46"/>
      <c r="HG180" s="46"/>
      <c r="HH180" s="46"/>
      <c r="HI180" s="46"/>
      <c r="HJ180" s="46"/>
      <c r="HK180" s="46"/>
      <c r="HL180" s="46"/>
      <c r="HM180" s="46"/>
      <c r="HN180" s="46"/>
      <c r="HO180" s="46"/>
      <c r="HP180" s="46"/>
      <c r="HQ180" s="46"/>
      <c r="HR180" s="46"/>
      <c r="HS180" s="46"/>
      <c r="HT180" s="46"/>
      <c r="HU180" s="46"/>
      <c r="HV180" s="46"/>
      <c r="HW180" s="46"/>
      <c r="HX180" s="46"/>
      <c r="HY180" s="46"/>
      <c r="HZ180" s="46"/>
      <c r="IA180" s="46"/>
      <c r="IB180" s="46"/>
      <c r="IC180" s="46"/>
      <c r="ID180" s="46"/>
      <c r="IE180" s="46"/>
      <c r="IF180" s="46"/>
      <c r="IG180" s="46"/>
      <c r="IH180" s="46"/>
      <c r="II180" s="46"/>
      <c r="IJ180" s="46"/>
      <c r="IK180" s="46"/>
      <c r="IL180" s="46"/>
      <c r="IM180" s="46"/>
      <c r="IN180" s="46"/>
      <c r="IO180" s="46"/>
      <c r="IP180" s="46"/>
      <c r="IQ180" s="46"/>
      <c r="IR180" s="46"/>
      <c r="IS180" s="46"/>
      <c r="IT180" s="46"/>
      <c r="IU180" s="46"/>
      <c r="IV180" s="46"/>
      <c r="IW180" s="46"/>
      <c r="IX180" s="46"/>
      <c r="IY180" s="46"/>
      <c r="IZ180" s="46"/>
      <c r="JA180" s="46"/>
      <c r="JB180" s="46"/>
      <c r="JC180" s="46"/>
      <c r="JD180" s="46"/>
      <c r="JE180" s="46"/>
      <c r="JF180" s="46"/>
      <c r="JG180" s="46"/>
      <c r="JH180" s="46"/>
      <c r="JI180" s="46"/>
      <c r="JJ180" s="46"/>
      <c r="JK180" s="46"/>
      <c r="JL180" s="46"/>
      <c r="JM180" s="46"/>
      <c r="JN180" s="46"/>
      <c r="JO180" s="46"/>
      <c r="JP180" s="46"/>
      <c r="JQ180" s="46"/>
      <c r="JR180" s="46"/>
      <c r="JS180" s="46"/>
      <c r="JT180" s="46"/>
      <c r="JU180" s="46"/>
      <c r="JV180" s="46"/>
      <c r="JW180" s="46"/>
      <c r="JX180" s="46"/>
      <c r="JY180" s="46"/>
      <c r="JZ180" s="46"/>
      <c r="KA180" s="46"/>
      <c r="KB180" s="46"/>
      <c r="KC180" s="46"/>
      <c r="KD180" s="46"/>
      <c r="KE180" s="46"/>
      <c r="KF180" s="46"/>
      <c r="KG180" s="46"/>
      <c r="KH180" s="46"/>
      <c r="KI180" s="46"/>
      <c r="KJ180" s="46"/>
      <c r="KK180" s="46"/>
      <c r="KL180" s="46"/>
      <c r="KM180" s="46"/>
      <c r="KN180" s="46"/>
      <c r="KO180" s="46"/>
      <c r="KP180" s="46"/>
      <c r="KQ180" s="46"/>
      <c r="KR180" s="46"/>
      <c r="KS180" s="46"/>
      <c r="KT180" s="46"/>
      <c r="KU180" s="46"/>
      <c r="KV180" s="46"/>
      <c r="KW180" s="46"/>
      <c r="KX180" s="46"/>
      <c r="KY180" s="46"/>
      <c r="KZ180" s="46"/>
      <c r="LA180" s="46"/>
      <c r="LB180" s="46"/>
      <c r="LC180" s="46"/>
      <c r="LD180" s="46"/>
      <c r="LE180" s="46"/>
      <c r="LF180" s="46"/>
      <c r="LG180" s="46"/>
      <c r="LH180" s="46"/>
      <c r="LI180" s="46"/>
      <c r="LJ180" s="46"/>
      <c r="LK180" s="46"/>
      <c r="LL180" s="46"/>
      <c r="LM180" s="46"/>
      <c r="LN180" s="46"/>
      <c r="LO180" s="46"/>
      <c r="LP180" s="46"/>
      <c r="LQ180" s="46"/>
      <c r="LR180" s="46"/>
      <c r="LS180" s="46"/>
      <c r="LT180" s="46"/>
      <c r="LU180" s="46"/>
      <c r="LV180" s="46"/>
      <c r="LW180" s="46"/>
      <c r="LX180" s="46"/>
      <c r="LY180" s="46"/>
      <c r="LZ180" s="46"/>
      <c r="MA180" s="46"/>
      <c r="MB180" s="46"/>
      <c r="MC180" s="46"/>
      <c r="MD180" s="46"/>
      <c r="ME180" s="46"/>
      <c r="MF180" s="46"/>
      <c r="MG180" s="46"/>
      <c r="MH180" s="46"/>
      <c r="MI180" s="46"/>
      <c r="MJ180" s="46"/>
      <c r="MK180" s="46"/>
      <c r="ML180" s="46"/>
      <c r="MM180" s="46"/>
      <c r="MN180" s="46"/>
      <c r="MO180" s="46"/>
      <c r="MP180" s="46"/>
      <c r="MQ180" s="46"/>
      <c r="MR180" s="46"/>
      <c r="MS180" s="46"/>
      <c r="MT180" s="46"/>
      <c r="MU180" s="46"/>
      <c r="MV180" s="46"/>
      <c r="MW180" s="46"/>
      <c r="MX180" s="46"/>
      <c r="MY180" s="46"/>
      <c r="MZ180" s="46"/>
      <c r="NA180" s="46"/>
      <c r="NB180" s="46"/>
      <c r="NC180" s="46"/>
      <c r="ND180" s="46"/>
      <c r="NE180" s="46"/>
      <c r="NF180" s="46"/>
      <c r="NG180" s="46"/>
      <c r="NH180" s="46"/>
      <c r="NI180" s="46"/>
      <c r="NJ180" s="46"/>
      <c r="NK180" s="46"/>
      <c r="NL180" s="46"/>
      <c r="NM180" s="46"/>
      <c r="NN180" s="46"/>
      <c r="NO180" s="46"/>
      <c r="NP180" s="46"/>
      <c r="NQ180" s="46"/>
      <c r="NR180" s="46"/>
      <c r="NS180" s="46"/>
      <c r="NT180" s="46"/>
      <c r="NU180" s="46"/>
      <c r="NV180" s="46"/>
      <c r="NW180" s="46"/>
      <c r="NX180" s="46"/>
      <c r="NY180" s="46"/>
      <c r="NZ180" s="46"/>
      <c r="OA180" s="46"/>
      <c r="OB180" s="46"/>
      <c r="OC180" s="46"/>
      <c r="OD180" s="46"/>
      <c r="OE180" s="46"/>
      <c r="OF180" s="46"/>
      <c r="OG180" s="46"/>
      <c r="OH180" s="46"/>
      <c r="OI180" s="46"/>
      <c r="OJ180" s="46"/>
      <c r="OK180" s="46"/>
      <c r="OL180" s="46"/>
      <c r="OM180" s="46"/>
      <c r="ON180" s="46"/>
      <c r="OO180" s="46"/>
      <c r="OP180" s="46"/>
      <c r="OQ180" s="46"/>
      <c r="OR180" s="46"/>
      <c r="OS180" s="46"/>
      <c r="OT180" s="46"/>
      <c r="OU180" s="46"/>
      <c r="OV180" s="46"/>
      <c r="OW180" s="46"/>
      <c r="OX180" s="46"/>
      <c r="OY180" s="46"/>
      <c r="OZ180" s="46"/>
      <c r="PA180" s="46"/>
      <c r="PB180" s="46"/>
      <c r="PC180" s="46"/>
      <c r="PD180" s="46"/>
      <c r="PE180" s="46"/>
      <c r="PF180" s="46"/>
      <c r="PG180" s="46"/>
      <c r="PH180" s="46"/>
      <c r="PI180" s="46"/>
      <c r="PJ180" s="46"/>
      <c r="PK180" s="46"/>
      <c r="PL180" s="46"/>
      <c r="PM180" s="46"/>
      <c r="PN180" s="46"/>
      <c r="PO180" s="46"/>
      <c r="PP180" s="46"/>
      <c r="PQ180" s="46"/>
      <c r="PR180" s="46"/>
      <c r="PS180" s="46"/>
      <c r="PT180" s="46"/>
      <c r="PU180" s="46"/>
      <c r="PV180" s="46"/>
      <c r="PW180" s="46"/>
      <c r="PX180" s="46"/>
      <c r="PY180" s="46"/>
      <c r="PZ180" s="46"/>
    </row>
    <row r="181" spans="1:442" s="51" customFormat="1" ht="13.5" x14ac:dyDescent="0.25">
      <c r="A181" s="40">
        <v>31074</v>
      </c>
      <c r="B181" s="41" t="s">
        <v>297</v>
      </c>
      <c r="C181" s="49">
        <v>21548908.176592994</v>
      </c>
      <c r="D181" s="42">
        <v>2.165156E-2</v>
      </c>
      <c r="E181" s="42">
        <v>2.028367E-2</v>
      </c>
      <c r="F181" s="43">
        <v>250885773</v>
      </c>
      <c r="G181" s="44">
        <v>293415894</v>
      </c>
      <c r="H181" s="45">
        <v>215633928</v>
      </c>
      <c r="I181" s="43">
        <v>22464392</v>
      </c>
      <c r="J181" s="44">
        <v>40442537.753480248</v>
      </c>
      <c r="K181" s="44">
        <v>62906929.753480248</v>
      </c>
      <c r="L181" s="44">
        <v>-6495468</v>
      </c>
      <c r="M181" s="45">
        <v>56411461.753480248</v>
      </c>
      <c r="N181" s="43">
        <v>4264716</v>
      </c>
      <c r="O181" s="44">
        <v>0</v>
      </c>
      <c r="P181" s="44">
        <v>1407690</v>
      </c>
      <c r="Q181" s="44">
        <v>7898306.0794163579</v>
      </c>
      <c r="R181" s="45">
        <v>13570712.079416357</v>
      </c>
      <c r="S181" s="43">
        <v>0</v>
      </c>
      <c r="T181" s="44">
        <v>0</v>
      </c>
      <c r="U181" s="44">
        <v>6842322</v>
      </c>
      <c r="V181" s="44">
        <v>0</v>
      </c>
      <c r="W181" s="50">
        <v>6842322</v>
      </c>
      <c r="X181" s="43">
        <v>11585131.079416357</v>
      </c>
      <c r="Y181" s="44">
        <v>-1985581</v>
      </c>
      <c r="Z181" s="44">
        <v>-1771187</v>
      </c>
      <c r="AA181" s="44">
        <v>-1099973</v>
      </c>
      <c r="AB181" s="44">
        <v>0</v>
      </c>
      <c r="AC181" s="45">
        <v>0</v>
      </c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  <c r="GO181" s="46"/>
      <c r="GP181" s="46"/>
      <c r="GQ181" s="46"/>
      <c r="GR181" s="46"/>
      <c r="GS181" s="46"/>
      <c r="GT181" s="46"/>
      <c r="GU181" s="46"/>
      <c r="GV181" s="46"/>
      <c r="GW181" s="46"/>
      <c r="GX181" s="46"/>
      <c r="GY181" s="46"/>
      <c r="GZ181" s="46"/>
      <c r="HA181" s="46"/>
      <c r="HB181" s="46"/>
      <c r="HC181" s="46"/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/>
      <c r="HQ181" s="46"/>
      <c r="HR181" s="46"/>
      <c r="HS181" s="46"/>
      <c r="HT181" s="46"/>
      <c r="HU181" s="46"/>
      <c r="HV181" s="46"/>
      <c r="HW181" s="46"/>
      <c r="HX181" s="46"/>
      <c r="HY181" s="46"/>
      <c r="HZ181" s="46"/>
      <c r="IA181" s="46"/>
      <c r="IB181" s="46"/>
      <c r="IC181" s="46"/>
      <c r="ID181" s="46"/>
      <c r="IE181" s="46"/>
      <c r="IF181" s="46"/>
      <c r="IG181" s="46"/>
      <c r="IH181" s="46"/>
      <c r="II181" s="46"/>
      <c r="IJ181" s="46"/>
      <c r="IK181" s="46"/>
      <c r="IL181" s="46"/>
      <c r="IM181" s="46"/>
      <c r="IN181" s="46"/>
      <c r="IO181" s="46"/>
      <c r="IP181" s="46"/>
      <c r="IQ181" s="46"/>
      <c r="IR181" s="46"/>
      <c r="IS181" s="46"/>
      <c r="IT181" s="46"/>
      <c r="IU181" s="46"/>
      <c r="IV181" s="46"/>
      <c r="IW181" s="46"/>
      <c r="IX181" s="46"/>
      <c r="IY181" s="46"/>
      <c r="IZ181" s="46"/>
      <c r="JA181" s="46"/>
      <c r="JB181" s="46"/>
      <c r="JC181" s="46"/>
      <c r="JD181" s="46"/>
      <c r="JE181" s="46"/>
      <c r="JF181" s="46"/>
      <c r="JG181" s="46"/>
      <c r="JH181" s="46"/>
      <c r="JI181" s="46"/>
      <c r="JJ181" s="46"/>
      <c r="JK181" s="46"/>
      <c r="JL181" s="46"/>
      <c r="JM181" s="46"/>
      <c r="JN181" s="46"/>
      <c r="JO181" s="46"/>
      <c r="JP181" s="46"/>
      <c r="JQ181" s="46"/>
      <c r="JR181" s="46"/>
      <c r="JS181" s="46"/>
      <c r="JT181" s="46"/>
      <c r="JU181" s="46"/>
      <c r="JV181" s="46"/>
      <c r="JW181" s="46"/>
      <c r="JX181" s="46"/>
      <c r="JY181" s="46"/>
      <c r="JZ181" s="46"/>
      <c r="KA181" s="46"/>
      <c r="KB181" s="46"/>
      <c r="KC181" s="46"/>
      <c r="KD181" s="46"/>
      <c r="KE181" s="46"/>
      <c r="KF181" s="46"/>
      <c r="KG181" s="46"/>
      <c r="KH181" s="46"/>
      <c r="KI181" s="46"/>
      <c r="KJ181" s="46"/>
      <c r="KK181" s="46"/>
      <c r="KL181" s="46"/>
      <c r="KM181" s="46"/>
      <c r="KN181" s="46"/>
      <c r="KO181" s="46"/>
      <c r="KP181" s="46"/>
      <c r="KQ181" s="46"/>
      <c r="KR181" s="46"/>
      <c r="KS181" s="46"/>
      <c r="KT181" s="46"/>
      <c r="KU181" s="46"/>
      <c r="KV181" s="46"/>
      <c r="KW181" s="46"/>
      <c r="KX181" s="46"/>
      <c r="KY181" s="46"/>
      <c r="KZ181" s="46"/>
      <c r="LA181" s="46"/>
      <c r="LB181" s="46"/>
      <c r="LC181" s="46"/>
      <c r="LD181" s="46"/>
      <c r="LE181" s="46"/>
      <c r="LF181" s="46"/>
      <c r="LG181" s="46"/>
      <c r="LH181" s="46"/>
      <c r="LI181" s="46"/>
      <c r="LJ181" s="46"/>
      <c r="LK181" s="46"/>
      <c r="LL181" s="46"/>
      <c r="LM181" s="46"/>
      <c r="LN181" s="46"/>
      <c r="LO181" s="46"/>
      <c r="LP181" s="46"/>
      <c r="LQ181" s="46"/>
      <c r="LR181" s="46"/>
      <c r="LS181" s="46"/>
      <c r="LT181" s="46"/>
      <c r="LU181" s="46"/>
      <c r="LV181" s="46"/>
      <c r="LW181" s="46"/>
      <c r="LX181" s="46"/>
      <c r="LY181" s="46"/>
      <c r="LZ181" s="46"/>
      <c r="MA181" s="46"/>
      <c r="MB181" s="46"/>
      <c r="MC181" s="46"/>
      <c r="MD181" s="46"/>
      <c r="ME181" s="46"/>
      <c r="MF181" s="46"/>
      <c r="MG181" s="46"/>
      <c r="MH181" s="46"/>
      <c r="MI181" s="46"/>
      <c r="MJ181" s="46"/>
      <c r="MK181" s="46"/>
      <c r="ML181" s="46"/>
      <c r="MM181" s="46"/>
      <c r="MN181" s="46"/>
      <c r="MO181" s="46"/>
      <c r="MP181" s="46"/>
      <c r="MQ181" s="46"/>
      <c r="MR181" s="46"/>
      <c r="MS181" s="46"/>
      <c r="MT181" s="46"/>
      <c r="MU181" s="46"/>
      <c r="MV181" s="46"/>
      <c r="MW181" s="46"/>
      <c r="MX181" s="46"/>
      <c r="MY181" s="46"/>
      <c r="MZ181" s="46"/>
      <c r="NA181" s="46"/>
      <c r="NB181" s="46"/>
      <c r="NC181" s="46"/>
      <c r="ND181" s="46"/>
      <c r="NE181" s="46"/>
      <c r="NF181" s="46"/>
      <c r="NG181" s="46"/>
      <c r="NH181" s="46"/>
      <c r="NI181" s="46"/>
      <c r="NJ181" s="46"/>
      <c r="NK181" s="46"/>
      <c r="NL181" s="46"/>
      <c r="NM181" s="46"/>
      <c r="NN181" s="46"/>
      <c r="NO181" s="46"/>
      <c r="NP181" s="46"/>
      <c r="NQ181" s="46"/>
      <c r="NR181" s="46"/>
      <c r="NS181" s="46"/>
      <c r="NT181" s="46"/>
      <c r="NU181" s="46"/>
      <c r="NV181" s="46"/>
      <c r="NW181" s="46"/>
      <c r="NX181" s="46"/>
      <c r="NY181" s="46"/>
      <c r="NZ181" s="46"/>
      <c r="OA181" s="46"/>
      <c r="OB181" s="46"/>
      <c r="OC181" s="46"/>
      <c r="OD181" s="46"/>
      <c r="OE181" s="46"/>
      <c r="OF181" s="46"/>
      <c r="OG181" s="46"/>
      <c r="OH181" s="46"/>
      <c r="OI181" s="46"/>
      <c r="OJ181" s="46"/>
      <c r="OK181" s="46"/>
      <c r="OL181" s="46"/>
      <c r="OM181" s="46"/>
      <c r="ON181" s="46"/>
      <c r="OO181" s="46"/>
      <c r="OP181" s="46"/>
      <c r="OQ181" s="46"/>
      <c r="OR181" s="46"/>
      <c r="OS181" s="46"/>
      <c r="OT181" s="46"/>
      <c r="OU181" s="46"/>
      <c r="OV181" s="46"/>
      <c r="OW181" s="46"/>
      <c r="OX181" s="46"/>
      <c r="OY181" s="46"/>
      <c r="OZ181" s="46"/>
      <c r="PA181" s="46"/>
      <c r="PB181" s="46"/>
      <c r="PC181" s="46"/>
      <c r="PD181" s="46"/>
      <c r="PE181" s="46"/>
      <c r="PF181" s="46"/>
      <c r="PG181" s="46"/>
      <c r="PH181" s="46"/>
      <c r="PI181" s="46"/>
      <c r="PJ181" s="46"/>
      <c r="PK181" s="46"/>
      <c r="PL181" s="46"/>
      <c r="PM181" s="46"/>
      <c r="PN181" s="46"/>
      <c r="PO181" s="46"/>
      <c r="PP181" s="46"/>
      <c r="PQ181" s="46"/>
      <c r="PR181" s="46"/>
      <c r="PS181" s="46"/>
      <c r="PT181" s="46"/>
      <c r="PU181" s="46"/>
      <c r="PV181" s="46"/>
      <c r="PW181" s="46"/>
      <c r="PX181" s="46"/>
      <c r="PY181" s="46"/>
      <c r="PZ181" s="46"/>
    </row>
    <row r="182" spans="1:442" s="51" customFormat="1" ht="13.5" x14ac:dyDescent="0.25">
      <c r="A182" s="40">
        <v>31076</v>
      </c>
      <c r="B182" s="41" t="s">
        <v>298</v>
      </c>
      <c r="C182" s="49">
        <v>38180.281940827917</v>
      </c>
      <c r="D182" s="42">
        <v>3.837E-5</v>
      </c>
      <c r="E182" s="42">
        <v>4.0930000000000003E-5</v>
      </c>
      <c r="F182" s="43">
        <v>444609</v>
      </c>
      <c r="G182" s="44">
        <v>519980</v>
      </c>
      <c r="H182" s="45">
        <v>382138</v>
      </c>
      <c r="I182" s="43">
        <v>39810</v>
      </c>
      <c r="J182" s="44">
        <v>-46151.200854283685</v>
      </c>
      <c r="K182" s="44">
        <v>-6341.2008542836847</v>
      </c>
      <c r="L182" s="44">
        <v>-11511</v>
      </c>
      <c r="M182" s="45">
        <v>-17852.200854283685</v>
      </c>
      <c r="N182" s="43">
        <v>7558</v>
      </c>
      <c r="O182" s="44">
        <v>0</v>
      </c>
      <c r="P182" s="44">
        <v>2495</v>
      </c>
      <c r="Q182" s="44">
        <v>0</v>
      </c>
      <c r="R182" s="45">
        <v>10053</v>
      </c>
      <c r="S182" s="43">
        <v>0</v>
      </c>
      <c r="T182" s="44">
        <v>0</v>
      </c>
      <c r="U182" s="44">
        <v>12126</v>
      </c>
      <c r="V182" s="44">
        <v>15719.284514501056</v>
      </c>
      <c r="W182" s="50">
        <v>27845.284514501058</v>
      </c>
      <c r="X182" s="43">
        <v>-9185.284514501056</v>
      </c>
      <c r="Y182" s="44">
        <v>-3519</v>
      </c>
      <c r="Z182" s="44">
        <v>-3139</v>
      </c>
      <c r="AA182" s="44">
        <v>-1949</v>
      </c>
      <c r="AB182" s="44">
        <v>0</v>
      </c>
      <c r="AC182" s="45">
        <v>0</v>
      </c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/>
      <c r="FA182" s="46"/>
      <c r="FB182" s="46"/>
      <c r="FC182" s="46"/>
      <c r="FD182" s="46"/>
      <c r="FE182" s="46"/>
      <c r="FF182" s="46"/>
      <c r="FG182" s="46"/>
      <c r="FH182" s="46"/>
      <c r="FI182" s="46"/>
      <c r="FJ182" s="46"/>
      <c r="FK182" s="46"/>
      <c r="FL182" s="46"/>
      <c r="FM182" s="46"/>
      <c r="FN182" s="46"/>
      <c r="FO182" s="46"/>
      <c r="FP182" s="46"/>
      <c r="FQ182" s="46"/>
      <c r="FR182" s="46"/>
      <c r="FS182" s="46"/>
      <c r="FT182" s="46"/>
      <c r="FU182" s="46"/>
      <c r="FV182" s="46"/>
      <c r="FW182" s="46"/>
      <c r="FX182" s="46"/>
      <c r="FY182" s="46"/>
      <c r="FZ182" s="46"/>
      <c r="GA182" s="46"/>
      <c r="GB182" s="46"/>
      <c r="GC182" s="46"/>
      <c r="GD182" s="46"/>
      <c r="GE182" s="46"/>
      <c r="GF182" s="46"/>
      <c r="GG182" s="46"/>
      <c r="GH182" s="46"/>
      <c r="GI182" s="46"/>
      <c r="GJ182" s="46"/>
      <c r="GK182" s="46"/>
      <c r="GL182" s="46"/>
      <c r="GM182" s="46"/>
      <c r="GN182" s="46"/>
      <c r="GO182" s="46"/>
      <c r="GP182" s="46"/>
      <c r="GQ182" s="46"/>
      <c r="GR182" s="46"/>
      <c r="GS182" s="46"/>
      <c r="GT182" s="46"/>
      <c r="GU182" s="46"/>
      <c r="GV182" s="46"/>
      <c r="GW182" s="46"/>
      <c r="GX182" s="46"/>
      <c r="GY182" s="46"/>
      <c r="GZ182" s="46"/>
      <c r="HA182" s="46"/>
      <c r="HB182" s="46"/>
      <c r="HC182" s="46"/>
      <c r="HD182" s="46"/>
      <c r="HE182" s="46"/>
      <c r="HF182" s="46"/>
      <c r="HG182" s="46"/>
      <c r="HH182" s="46"/>
      <c r="HI182" s="46"/>
      <c r="HJ182" s="46"/>
      <c r="HK182" s="46"/>
      <c r="HL182" s="46"/>
      <c r="HM182" s="46"/>
      <c r="HN182" s="46"/>
      <c r="HO182" s="46"/>
      <c r="HP182" s="46"/>
      <c r="HQ182" s="46"/>
      <c r="HR182" s="46"/>
      <c r="HS182" s="46"/>
      <c r="HT182" s="46"/>
      <c r="HU182" s="46"/>
      <c r="HV182" s="46"/>
      <c r="HW182" s="46"/>
      <c r="HX182" s="46"/>
      <c r="HY182" s="46"/>
      <c r="HZ182" s="46"/>
      <c r="IA182" s="46"/>
      <c r="IB182" s="46"/>
      <c r="IC182" s="46"/>
      <c r="ID182" s="46"/>
      <c r="IE182" s="46"/>
      <c r="IF182" s="46"/>
      <c r="IG182" s="46"/>
      <c r="IH182" s="46"/>
      <c r="II182" s="46"/>
      <c r="IJ182" s="46"/>
      <c r="IK182" s="46"/>
      <c r="IL182" s="46"/>
      <c r="IM182" s="46"/>
      <c r="IN182" s="46"/>
      <c r="IO182" s="46"/>
      <c r="IP182" s="46"/>
      <c r="IQ182" s="46"/>
      <c r="IR182" s="46"/>
      <c r="IS182" s="46"/>
      <c r="IT182" s="46"/>
      <c r="IU182" s="46"/>
      <c r="IV182" s="46"/>
      <c r="IW182" s="46"/>
      <c r="IX182" s="46"/>
      <c r="IY182" s="46"/>
      <c r="IZ182" s="46"/>
      <c r="JA182" s="46"/>
      <c r="JB182" s="46"/>
      <c r="JC182" s="46"/>
      <c r="JD182" s="46"/>
      <c r="JE182" s="46"/>
      <c r="JF182" s="46"/>
      <c r="JG182" s="46"/>
      <c r="JH182" s="46"/>
      <c r="JI182" s="46"/>
      <c r="JJ182" s="46"/>
      <c r="JK182" s="46"/>
      <c r="JL182" s="46"/>
      <c r="JM182" s="46"/>
      <c r="JN182" s="46"/>
      <c r="JO182" s="46"/>
      <c r="JP182" s="46"/>
      <c r="JQ182" s="46"/>
      <c r="JR182" s="46"/>
      <c r="JS182" s="46"/>
      <c r="JT182" s="46"/>
      <c r="JU182" s="46"/>
      <c r="JV182" s="46"/>
      <c r="JW182" s="46"/>
      <c r="JX182" s="46"/>
      <c r="JY182" s="46"/>
      <c r="JZ182" s="46"/>
      <c r="KA182" s="46"/>
      <c r="KB182" s="46"/>
      <c r="KC182" s="46"/>
      <c r="KD182" s="46"/>
      <c r="KE182" s="46"/>
      <c r="KF182" s="46"/>
      <c r="KG182" s="46"/>
      <c r="KH182" s="46"/>
      <c r="KI182" s="46"/>
      <c r="KJ182" s="46"/>
      <c r="KK182" s="46"/>
      <c r="KL182" s="46"/>
      <c r="KM182" s="46"/>
      <c r="KN182" s="46"/>
      <c r="KO182" s="46"/>
      <c r="KP182" s="46"/>
      <c r="KQ182" s="46"/>
      <c r="KR182" s="46"/>
      <c r="KS182" s="46"/>
      <c r="KT182" s="46"/>
      <c r="KU182" s="46"/>
      <c r="KV182" s="46"/>
      <c r="KW182" s="46"/>
      <c r="KX182" s="46"/>
      <c r="KY182" s="46"/>
      <c r="KZ182" s="46"/>
      <c r="LA182" s="46"/>
      <c r="LB182" s="46"/>
      <c r="LC182" s="46"/>
      <c r="LD182" s="46"/>
      <c r="LE182" s="46"/>
      <c r="LF182" s="46"/>
      <c r="LG182" s="46"/>
      <c r="LH182" s="46"/>
      <c r="LI182" s="46"/>
      <c r="LJ182" s="46"/>
      <c r="LK182" s="46"/>
      <c r="LL182" s="46"/>
      <c r="LM182" s="46"/>
      <c r="LN182" s="46"/>
      <c r="LO182" s="46"/>
      <c r="LP182" s="46"/>
      <c r="LQ182" s="46"/>
      <c r="LR182" s="46"/>
      <c r="LS182" s="46"/>
      <c r="LT182" s="46"/>
      <c r="LU182" s="46"/>
      <c r="LV182" s="46"/>
      <c r="LW182" s="46"/>
      <c r="LX182" s="46"/>
      <c r="LY182" s="46"/>
      <c r="LZ182" s="46"/>
      <c r="MA182" s="46"/>
      <c r="MB182" s="46"/>
      <c r="MC182" s="46"/>
      <c r="MD182" s="46"/>
      <c r="ME182" s="46"/>
      <c r="MF182" s="46"/>
      <c r="MG182" s="46"/>
      <c r="MH182" s="46"/>
      <c r="MI182" s="46"/>
      <c r="MJ182" s="46"/>
      <c r="MK182" s="46"/>
      <c r="ML182" s="46"/>
      <c r="MM182" s="46"/>
      <c r="MN182" s="46"/>
      <c r="MO182" s="46"/>
      <c r="MP182" s="46"/>
      <c r="MQ182" s="46"/>
      <c r="MR182" s="46"/>
      <c r="MS182" s="46"/>
      <c r="MT182" s="46"/>
      <c r="MU182" s="46"/>
      <c r="MV182" s="46"/>
      <c r="MW182" s="46"/>
      <c r="MX182" s="46"/>
      <c r="MY182" s="46"/>
      <c r="MZ182" s="46"/>
      <c r="NA182" s="46"/>
      <c r="NB182" s="46"/>
      <c r="NC182" s="46"/>
      <c r="ND182" s="46"/>
      <c r="NE182" s="46"/>
      <c r="NF182" s="46"/>
      <c r="NG182" s="46"/>
      <c r="NH182" s="46"/>
      <c r="NI182" s="46"/>
      <c r="NJ182" s="46"/>
      <c r="NK182" s="46"/>
      <c r="NL182" s="46"/>
      <c r="NM182" s="46"/>
      <c r="NN182" s="46"/>
      <c r="NO182" s="46"/>
      <c r="NP182" s="46"/>
      <c r="NQ182" s="46"/>
      <c r="NR182" s="46"/>
      <c r="NS182" s="46"/>
      <c r="NT182" s="46"/>
      <c r="NU182" s="46"/>
      <c r="NV182" s="46"/>
      <c r="NW182" s="46"/>
      <c r="NX182" s="46"/>
      <c r="NY182" s="46"/>
      <c r="NZ182" s="46"/>
      <c r="OA182" s="46"/>
      <c r="OB182" s="46"/>
      <c r="OC182" s="46"/>
      <c r="OD182" s="46"/>
      <c r="OE182" s="46"/>
      <c r="OF182" s="46"/>
      <c r="OG182" s="46"/>
      <c r="OH182" s="46"/>
      <c r="OI182" s="46"/>
      <c r="OJ182" s="46"/>
      <c r="OK182" s="46"/>
      <c r="OL182" s="46"/>
      <c r="OM182" s="46"/>
      <c r="ON182" s="46"/>
      <c r="OO182" s="46"/>
      <c r="OP182" s="46"/>
      <c r="OQ182" s="46"/>
      <c r="OR182" s="46"/>
      <c r="OS182" s="46"/>
      <c r="OT182" s="46"/>
      <c r="OU182" s="46"/>
      <c r="OV182" s="46"/>
      <c r="OW182" s="46"/>
      <c r="OX182" s="46"/>
      <c r="OY182" s="46"/>
      <c r="OZ182" s="46"/>
      <c r="PA182" s="46"/>
      <c r="PB182" s="46"/>
      <c r="PC182" s="46"/>
      <c r="PD182" s="46"/>
      <c r="PE182" s="46"/>
      <c r="PF182" s="46"/>
      <c r="PG182" s="46"/>
      <c r="PH182" s="46"/>
      <c r="PI182" s="46"/>
      <c r="PJ182" s="46"/>
      <c r="PK182" s="46"/>
      <c r="PL182" s="46"/>
      <c r="PM182" s="46"/>
      <c r="PN182" s="46"/>
      <c r="PO182" s="46"/>
      <c r="PP182" s="46"/>
      <c r="PQ182" s="46"/>
      <c r="PR182" s="46"/>
      <c r="PS182" s="46"/>
      <c r="PT182" s="46"/>
      <c r="PU182" s="46"/>
      <c r="PV182" s="46"/>
      <c r="PW182" s="46"/>
      <c r="PX182" s="46"/>
      <c r="PY182" s="46"/>
      <c r="PZ182" s="46"/>
    </row>
    <row r="183" spans="1:442" s="51" customFormat="1" ht="13.5" x14ac:dyDescent="0.25">
      <c r="A183" s="40">
        <v>31082</v>
      </c>
      <c r="B183" s="41" t="s">
        <v>299</v>
      </c>
      <c r="C183" s="49">
        <v>720339.05934388994</v>
      </c>
      <c r="D183" s="42">
        <v>7.2387000000000005E-4</v>
      </c>
      <c r="E183" s="42">
        <v>6.3469000000000004E-4</v>
      </c>
      <c r="F183" s="43">
        <v>8387788</v>
      </c>
      <c r="G183" s="44">
        <v>9809684</v>
      </c>
      <c r="H183" s="45">
        <v>7209223</v>
      </c>
      <c r="I183" s="43">
        <v>751045</v>
      </c>
      <c r="J183" s="44">
        <v>869423.9405399079</v>
      </c>
      <c r="K183" s="44">
        <v>1620468.9405399079</v>
      </c>
      <c r="L183" s="44">
        <v>-217161</v>
      </c>
      <c r="M183" s="45">
        <v>1403307.9405399079</v>
      </c>
      <c r="N183" s="43">
        <v>142581</v>
      </c>
      <c r="O183" s="44">
        <v>0</v>
      </c>
      <c r="P183" s="44">
        <v>47063</v>
      </c>
      <c r="Q183" s="44">
        <v>523022.55794614006</v>
      </c>
      <c r="R183" s="45">
        <v>712666.55794614006</v>
      </c>
      <c r="S183" s="43">
        <v>0</v>
      </c>
      <c r="T183" s="44">
        <v>0</v>
      </c>
      <c r="U183" s="44">
        <v>228757</v>
      </c>
      <c r="V183" s="44">
        <v>0</v>
      </c>
      <c r="W183" s="50">
        <v>228757</v>
      </c>
      <c r="X183" s="43">
        <v>646283.55794614006</v>
      </c>
      <c r="Y183" s="44">
        <v>-66383</v>
      </c>
      <c r="Z183" s="44">
        <v>-59216</v>
      </c>
      <c r="AA183" s="44">
        <v>-36775</v>
      </c>
      <c r="AB183" s="44">
        <v>0</v>
      </c>
      <c r="AC183" s="45">
        <v>0</v>
      </c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/>
      <c r="FA183" s="46"/>
      <c r="FB183" s="46"/>
      <c r="FC183" s="46"/>
      <c r="FD183" s="46"/>
      <c r="FE183" s="46"/>
      <c r="FF183" s="46"/>
      <c r="FG183" s="46"/>
      <c r="FH183" s="46"/>
      <c r="FI183" s="46"/>
      <c r="FJ183" s="46"/>
      <c r="FK183" s="46"/>
      <c r="FL183" s="46"/>
      <c r="FM183" s="46"/>
      <c r="FN183" s="46"/>
      <c r="FO183" s="46"/>
      <c r="FP183" s="46"/>
      <c r="FQ183" s="46"/>
      <c r="FR183" s="46"/>
      <c r="FS183" s="46"/>
      <c r="FT183" s="46"/>
      <c r="FU183" s="46"/>
      <c r="FV183" s="46"/>
      <c r="FW183" s="46"/>
      <c r="FX183" s="46"/>
      <c r="FY183" s="46"/>
      <c r="FZ183" s="46"/>
      <c r="GA183" s="46"/>
      <c r="GB183" s="46"/>
      <c r="GC183" s="46"/>
      <c r="GD183" s="46"/>
      <c r="GE183" s="46"/>
      <c r="GF183" s="46"/>
      <c r="GG183" s="46"/>
      <c r="GH183" s="46"/>
      <c r="GI183" s="46"/>
      <c r="GJ183" s="46"/>
      <c r="GK183" s="46"/>
      <c r="GL183" s="46"/>
      <c r="GM183" s="46"/>
      <c r="GN183" s="46"/>
      <c r="GO183" s="46"/>
      <c r="GP183" s="46"/>
      <c r="GQ183" s="46"/>
      <c r="GR183" s="46"/>
      <c r="GS183" s="46"/>
      <c r="GT183" s="46"/>
      <c r="GU183" s="46"/>
      <c r="GV183" s="46"/>
      <c r="GW183" s="46"/>
      <c r="GX183" s="46"/>
      <c r="GY183" s="46"/>
      <c r="GZ183" s="46"/>
      <c r="HA183" s="46"/>
      <c r="HB183" s="46"/>
      <c r="HC183" s="46"/>
      <c r="HD183" s="46"/>
      <c r="HE183" s="46"/>
      <c r="HF183" s="46"/>
      <c r="HG183" s="46"/>
      <c r="HH183" s="46"/>
      <c r="HI183" s="46"/>
      <c r="HJ183" s="46"/>
      <c r="HK183" s="46"/>
      <c r="HL183" s="46"/>
      <c r="HM183" s="46"/>
      <c r="HN183" s="46"/>
      <c r="HO183" s="46"/>
      <c r="HP183" s="46"/>
      <c r="HQ183" s="46"/>
      <c r="HR183" s="46"/>
      <c r="HS183" s="46"/>
      <c r="HT183" s="46"/>
      <c r="HU183" s="46"/>
      <c r="HV183" s="46"/>
      <c r="HW183" s="46"/>
      <c r="HX183" s="46"/>
      <c r="HY183" s="46"/>
      <c r="HZ183" s="46"/>
      <c r="IA183" s="46"/>
      <c r="IB183" s="46"/>
      <c r="IC183" s="46"/>
      <c r="ID183" s="46"/>
      <c r="IE183" s="46"/>
      <c r="IF183" s="46"/>
      <c r="IG183" s="46"/>
      <c r="IH183" s="46"/>
      <c r="II183" s="46"/>
      <c r="IJ183" s="46"/>
      <c r="IK183" s="46"/>
      <c r="IL183" s="46"/>
      <c r="IM183" s="46"/>
      <c r="IN183" s="46"/>
      <c r="IO183" s="46"/>
      <c r="IP183" s="46"/>
      <c r="IQ183" s="46"/>
      <c r="IR183" s="46"/>
      <c r="IS183" s="46"/>
      <c r="IT183" s="46"/>
      <c r="IU183" s="46"/>
      <c r="IV183" s="46"/>
      <c r="IW183" s="46"/>
      <c r="IX183" s="46"/>
      <c r="IY183" s="46"/>
      <c r="IZ183" s="46"/>
      <c r="JA183" s="46"/>
      <c r="JB183" s="46"/>
      <c r="JC183" s="46"/>
      <c r="JD183" s="46"/>
      <c r="JE183" s="46"/>
      <c r="JF183" s="46"/>
      <c r="JG183" s="46"/>
      <c r="JH183" s="46"/>
      <c r="JI183" s="46"/>
      <c r="JJ183" s="46"/>
      <c r="JK183" s="46"/>
      <c r="JL183" s="46"/>
      <c r="JM183" s="46"/>
      <c r="JN183" s="46"/>
      <c r="JO183" s="46"/>
      <c r="JP183" s="46"/>
      <c r="JQ183" s="46"/>
      <c r="JR183" s="46"/>
      <c r="JS183" s="46"/>
      <c r="JT183" s="46"/>
      <c r="JU183" s="46"/>
      <c r="JV183" s="46"/>
      <c r="JW183" s="46"/>
      <c r="JX183" s="46"/>
      <c r="JY183" s="46"/>
      <c r="JZ183" s="46"/>
      <c r="KA183" s="46"/>
      <c r="KB183" s="46"/>
      <c r="KC183" s="46"/>
      <c r="KD183" s="46"/>
      <c r="KE183" s="46"/>
      <c r="KF183" s="46"/>
      <c r="KG183" s="46"/>
      <c r="KH183" s="46"/>
      <c r="KI183" s="46"/>
      <c r="KJ183" s="46"/>
      <c r="KK183" s="46"/>
      <c r="KL183" s="46"/>
      <c r="KM183" s="46"/>
      <c r="KN183" s="46"/>
      <c r="KO183" s="46"/>
      <c r="KP183" s="46"/>
      <c r="KQ183" s="46"/>
      <c r="KR183" s="46"/>
      <c r="KS183" s="46"/>
      <c r="KT183" s="46"/>
      <c r="KU183" s="46"/>
      <c r="KV183" s="46"/>
      <c r="KW183" s="46"/>
      <c r="KX183" s="46"/>
      <c r="KY183" s="46"/>
      <c r="KZ183" s="46"/>
      <c r="LA183" s="46"/>
      <c r="LB183" s="46"/>
      <c r="LC183" s="46"/>
      <c r="LD183" s="46"/>
      <c r="LE183" s="46"/>
      <c r="LF183" s="46"/>
      <c r="LG183" s="46"/>
      <c r="LH183" s="46"/>
      <c r="LI183" s="46"/>
      <c r="LJ183" s="46"/>
      <c r="LK183" s="46"/>
      <c r="LL183" s="46"/>
      <c r="LM183" s="46"/>
      <c r="LN183" s="46"/>
      <c r="LO183" s="46"/>
      <c r="LP183" s="46"/>
      <c r="LQ183" s="46"/>
      <c r="LR183" s="46"/>
      <c r="LS183" s="46"/>
      <c r="LT183" s="46"/>
      <c r="LU183" s="46"/>
      <c r="LV183" s="46"/>
      <c r="LW183" s="46"/>
      <c r="LX183" s="46"/>
      <c r="LY183" s="46"/>
      <c r="LZ183" s="46"/>
      <c r="MA183" s="46"/>
      <c r="MB183" s="46"/>
      <c r="MC183" s="46"/>
      <c r="MD183" s="46"/>
      <c r="ME183" s="46"/>
      <c r="MF183" s="46"/>
      <c r="MG183" s="46"/>
      <c r="MH183" s="46"/>
      <c r="MI183" s="46"/>
      <c r="MJ183" s="46"/>
      <c r="MK183" s="46"/>
      <c r="ML183" s="46"/>
      <c r="MM183" s="46"/>
      <c r="MN183" s="46"/>
      <c r="MO183" s="46"/>
      <c r="MP183" s="46"/>
      <c r="MQ183" s="46"/>
      <c r="MR183" s="46"/>
      <c r="MS183" s="46"/>
      <c r="MT183" s="46"/>
      <c r="MU183" s="46"/>
      <c r="MV183" s="46"/>
      <c r="MW183" s="46"/>
      <c r="MX183" s="46"/>
      <c r="MY183" s="46"/>
      <c r="MZ183" s="46"/>
      <c r="NA183" s="46"/>
      <c r="NB183" s="46"/>
      <c r="NC183" s="46"/>
      <c r="ND183" s="46"/>
      <c r="NE183" s="46"/>
      <c r="NF183" s="46"/>
      <c r="NG183" s="46"/>
      <c r="NH183" s="46"/>
      <c r="NI183" s="46"/>
      <c r="NJ183" s="46"/>
      <c r="NK183" s="46"/>
      <c r="NL183" s="46"/>
      <c r="NM183" s="46"/>
      <c r="NN183" s="46"/>
      <c r="NO183" s="46"/>
      <c r="NP183" s="46"/>
      <c r="NQ183" s="46"/>
      <c r="NR183" s="46"/>
      <c r="NS183" s="46"/>
      <c r="NT183" s="46"/>
      <c r="NU183" s="46"/>
      <c r="NV183" s="46"/>
      <c r="NW183" s="46"/>
      <c r="NX183" s="46"/>
      <c r="NY183" s="46"/>
      <c r="NZ183" s="46"/>
      <c r="OA183" s="46"/>
      <c r="OB183" s="46"/>
      <c r="OC183" s="46"/>
      <c r="OD183" s="46"/>
      <c r="OE183" s="46"/>
      <c r="OF183" s="46"/>
      <c r="OG183" s="46"/>
      <c r="OH183" s="46"/>
      <c r="OI183" s="46"/>
      <c r="OJ183" s="46"/>
      <c r="OK183" s="46"/>
      <c r="OL183" s="46"/>
      <c r="OM183" s="46"/>
      <c r="ON183" s="46"/>
      <c r="OO183" s="46"/>
      <c r="OP183" s="46"/>
      <c r="OQ183" s="46"/>
      <c r="OR183" s="46"/>
      <c r="OS183" s="46"/>
      <c r="OT183" s="46"/>
      <c r="OU183" s="46"/>
      <c r="OV183" s="46"/>
      <c r="OW183" s="46"/>
      <c r="OX183" s="46"/>
      <c r="OY183" s="46"/>
      <c r="OZ183" s="46"/>
      <c r="PA183" s="46"/>
      <c r="PB183" s="46"/>
      <c r="PC183" s="46"/>
      <c r="PD183" s="46"/>
      <c r="PE183" s="46"/>
      <c r="PF183" s="46"/>
      <c r="PG183" s="46"/>
      <c r="PH183" s="46"/>
      <c r="PI183" s="46"/>
      <c r="PJ183" s="46"/>
      <c r="PK183" s="46"/>
      <c r="PL183" s="46"/>
      <c r="PM183" s="46"/>
      <c r="PN183" s="46"/>
      <c r="PO183" s="46"/>
      <c r="PP183" s="46"/>
      <c r="PQ183" s="46"/>
      <c r="PR183" s="46"/>
      <c r="PS183" s="46"/>
      <c r="PT183" s="46"/>
      <c r="PU183" s="46"/>
      <c r="PV183" s="46"/>
      <c r="PW183" s="46"/>
      <c r="PX183" s="46"/>
      <c r="PY183" s="46"/>
      <c r="PZ183" s="46"/>
    </row>
    <row r="184" spans="1:442" s="51" customFormat="1" ht="13.5" x14ac:dyDescent="0.25">
      <c r="A184" s="40">
        <v>31085</v>
      </c>
      <c r="B184" s="41" t="s">
        <v>300</v>
      </c>
      <c r="C184" s="49">
        <v>290402.64067097759</v>
      </c>
      <c r="D184" s="42">
        <v>2.9182999999999998E-4</v>
      </c>
      <c r="E184" s="42">
        <v>3.0728999999999999E-4</v>
      </c>
      <c r="F184" s="43">
        <v>3381558</v>
      </c>
      <c r="G184" s="44">
        <v>3954799</v>
      </c>
      <c r="H184" s="45">
        <v>2906416</v>
      </c>
      <c r="I184" s="43">
        <v>302786</v>
      </c>
      <c r="J184" s="44">
        <v>-252930.63031470915</v>
      </c>
      <c r="K184" s="44">
        <v>49855.369685290847</v>
      </c>
      <c r="L184" s="44">
        <v>-87549</v>
      </c>
      <c r="M184" s="45">
        <v>-37693.630314709153</v>
      </c>
      <c r="N184" s="43">
        <v>57482</v>
      </c>
      <c r="O184" s="44">
        <v>0</v>
      </c>
      <c r="P184" s="44">
        <v>18974</v>
      </c>
      <c r="Q184" s="44">
        <v>0</v>
      </c>
      <c r="R184" s="45">
        <v>76456</v>
      </c>
      <c r="S184" s="43">
        <v>0</v>
      </c>
      <c r="T184" s="44">
        <v>0</v>
      </c>
      <c r="U184" s="44">
        <v>92224</v>
      </c>
      <c r="V184" s="44">
        <v>95639.531819376309</v>
      </c>
      <c r="W184" s="50">
        <v>187863.53181937631</v>
      </c>
      <c r="X184" s="43">
        <v>-45946.531819376309</v>
      </c>
      <c r="Y184" s="44">
        <v>-26763</v>
      </c>
      <c r="Z184" s="44">
        <v>-23873</v>
      </c>
      <c r="AA184" s="44">
        <v>-14825</v>
      </c>
      <c r="AB184" s="44">
        <v>0</v>
      </c>
      <c r="AC184" s="45">
        <v>0</v>
      </c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/>
      <c r="FA184" s="46"/>
      <c r="FB184" s="46"/>
      <c r="FC184" s="46"/>
      <c r="FD184" s="46"/>
      <c r="FE184" s="46"/>
      <c r="FF184" s="46"/>
      <c r="FG184" s="46"/>
      <c r="FH184" s="46"/>
      <c r="FI184" s="46"/>
      <c r="FJ184" s="46"/>
      <c r="FK184" s="46"/>
      <c r="FL184" s="46"/>
      <c r="FM184" s="46"/>
      <c r="FN184" s="46"/>
      <c r="FO184" s="46"/>
      <c r="FP184" s="46"/>
      <c r="FQ184" s="46"/>
      <c r="FR184" s="46"/>
      <c r="FS184" s="46"/>
      <c r="FT184" s="46"/>
      <c r="FU184" s="46"/>
      <c r="FV184" s="46"/>
      <c r="FW184" s="46"/>
      <c r="FX184" s="46"/>
      <c r="FY184" s="46"/>
      <c r="FZ184" s="46"/>
      <c r="GA184" s="46"/>
      <c r="GB184" s="46"/>
      <c r="GC184" s="46"/>
      <c r="GD184" s="46"/>
      <c r="GE184" s="46"/>
      <c r="GF184" s="46"/>
      <c r="GG184" s="46"/>
      <c r="GH184" s="46"/>
      <c r="GI184" s="46"/>
      <c r="GJ184" s="46"/>
      <c r="GK184" s="46"/>
      <c r="GL184" s="46"/>
      <c r="GM184" s="46"/>
      <c r="GN184" s="46"/>
      <c r="GO184" s="46"/>
      <c r="GP184" s="46"/>
      <c r="GQ184" s="46"/>
      <c r="GR184" s="46"/>
      <c r="GS184" s="46"/>
      <c r="GT184" s="46"/>
      <c r="GU184" s="46"/>
      <c r="GV184" s="46"/>
      <c r="GW184" s="46"/>
      <c r="GX184" s="46"/>
      <c r="GY184" s="46"/>
      <c r="GZ184" s="46"/>
      <c r="HA184" s="46"/>
      <c r="HB184" s="46"/>
      <c r="HC184" s="46"/>
      <c r="HD184" s="46"/>
      <c r="HE184" s="46"/>
      <c r="HF184" s="46"/>
      <c r="HG184" s="46"/>
      <c r="HH184" s="46"/>
      <c r="HI184" s="46"/>
      <c r="HJ184" s="46"/>
      <c r="HK184" s="46"/>
      <c r="HL184" s="46"/>
      <c r="HM184" s="46"/>
      <c r="HN184" s="46"/>
      <c r="HO184" s="46"/>
      <c r="HP184" s="46"/>
      <c r="HQ184" s="46"/>
      <c r="HR184" s="46"/>
      <c r="HS184" s="46"/>
      <c r="HT184" s="46"/>
      <c r="HU184" s="46"/>
      <c r="HV184" s="46"/>
      <c r="HW184" s="46"/>
      <c r="HX184" s="46"/>
      <c r="HY184" s="46"/>
      <c r="HZ184" s="46"/>
      <c r="IA184" s="46"/>
      <c r="IB184" s="46"/>
      <c r="IC184" s="46"/>
      <c r="ID184" s="46"/>
      <c r="IE184" s="46"/>
      <c r="IF184" s="46"/>
      <c r="IG184" s="46"/>
      <c r="IH184" s="46"/>
      <c r="II184" s="46"/>
      <c r="IJ184" s="46"/>
      <c r="IK184" s="46"/>
      <c r="IL184" s="46"/>
      <c r="IM184" s="46"/>
      <c r="IN184" s="46"/>
      <c r="IO184" s="46"/>
      <c r="IP184" s="46"/>
      <c r="IQ184" s="46"/>
      <c r="IR184" s="46"/>
      <c r="IS184" s="46"/>
      <c r="IT184" s="46"/>
      <c r="IU184" s="46"/>
      <c r="IV184" s="46"/>
      <c r="IW184" s="46"/>
      <c r="IX184" s="46"/>
      <c r="IY184" s="46"/>
      <c r="IZ184" s="46"/>
      <c r="JA184" s="46"/>
      <c r="JB184" s="46"/>
      <c r="JC184" s="46"/>
      <c r="JD184" s="46"/>
      <c r="JE184" s="46"/>
      <c r="JF184" s="46"/>
      <c r="JG184" s="46"/>
      <c r="JH184" s="46"/>
      <c r="JI184" s="46"/>
      <c r="JJ184" s="46"/>
      <c r="JK184" s="46"/>
      <c r="JL184" s="46"/>
      <c r="JM184" s="46"/>
      <c r="JN184" s="46"/>
      <c r="JO184" s="46"/>
      <c r="JP184" s="46"/>
      <c r="JQ184" s="46"/>
      <c r="JR184" s="46"/>
      <c r="JS184" s="46"/>
      <c r="JT184" s="46"/>
      <c r="JU184" s="46"/>
      <c r="JV184" s="46"/>
      <c r="JW184" s="46"/>
      <c r="JX184" s="46"/>
      <c r="JY184" s="46"/>
      <c r="JZ184" s="46"/>
      <c r="KA184" s="46"/>
      <c r="KB184" s="46"/>
      <c r="KC184" s="46"/>
      <c r="KD184" s="46"/>
      <c r="KE184" s="46"/>
      <c r="KF184" s="46"/>
      <c r="KG184" s="46"/>
      <c r="KH184" s="46"/>
      <c r="KI184" s="46"/>
      <c r="KJ184" s="46"/>
      <c r="KK184" s="46"/>
      <c r="KL184" s="46"/>
      <c r="KM184" s="46"/>
      <c r="KN184" s="46"/>
      <c r="KO184" s="46"/>
      <c r="KP184" s="46"/>
      <c r="KQ184" s="46"/>
      <c r="KR184" s="46"/>
      <c r="KS184" s="46"/>
      <c r="KT184" s="46"/>
      <c r="KU184" s="46"/>
      <c r="KV184" s="46"/>
      <c r="KW184" s="46"/>
      <c r="KX184" s="46"/>
      <c r="KY184" s="46"/>
      <c r="KZ184" s="46"/>
      <c r="LA184" s="46"/>
      <c r="LB184" s="46"/>
      <c r="LC184" s="46"/>
      <c r="LD184" s="46"/>
      <c r="LE184" s="46"/>
      <c r="LF184" s="46"/>
      <c r="LG184" s="46"/>
      <c r="LH184" s="46"/>
      <c r="LI184" s="46"/>
      <c r="LJ184" s="46"/>
      <c r="LK184" s="46"/>
      <c r="LL184" s="46"/>
      <c r="LM184" s="46"/>
      <c r="LN184" s="46"/>
      <c r="LO184" s="46"/>
      <c r="LP184" s="46"/>
      <c r="LQ184" s="46"/>
      <c r="LR184" s="46"/>
      <c r="LS184" s="46"/>
      <c r="LT184" s="46"/>
      <c r="LU184" s="46"/>
      <c r="LV184" s="46"/>
      <c r="LW184" s="46"/>
      <c r="LX184" s="46"/>
      <c r="LY184" s="46"/>
      <c r="LZ184" s="46"/>
      <c r="MA184" s="46"/>
      <c r="MB184" s="46"/>
      <c r="MC184" s="46"/>
      <c r="MD184" s="46"/>
      <c r="ME184" s="46"/>
      <c r="MF184" s="46"/>
      <c r="MG184" s="46"/>
      <c r="MH184" s="46"/>
      <c r="MI184" s="46"/>
      <c r="MJ184" s="46"/>
      <c r="MK184" s="46"/>
      <c r="ML184" s="46"/>
      <c r="MM184" s="46"/>
      <c r="MN184" s="46"/>
      <c r="MO184" s="46"/>
      <c r="MP184" s="46"/>
      <c r="MQ184" s="46"/>
      <c r="MR184" s="46"/>
      <c r="MS184" s="46"/>
      <c r="MT184" s="46"/>
      <c r="MU184" s="46"/>
      <c r="MV184" s="46"/>
      <c r="MW184" s="46"/>
      <c r="MX184" s="46"/>
      <c r="MY184" s="46"/>
      <c r="MZ184" s="46"/>
      <c r="NA184" s="46"/>
      <c r="NB184" s="46"/>
      <c r="NC184" s="46"/>
      <c r="ND184" s="46"/>
      <c r="NE184" s="46"/>
      <c r="NF184" s="46"/>
      <c r="NG184" s="46"/>
      <c r="NH184" s="46"/>
      <c r="NI184" s="46"/>
      <c r="NJ184" s="46"/>
      <c r="NK184" s="46"/>
      <c r="NL184" s="46"/>
      <c r="NM184" s="46"/>
      <c r="NN184" s="46"/>
      <c r="NO184" s="46"/>
      <c r="NP184" s="46"/>
      <c r="NQ184" s="46"/>
      <c r="NR184" s="46"/>
      <c r="NS184" s="46"/>
      <c r="NT184" s="46"/>
      <c r="NU184" s="46"/>
      <c r="NV184" s="46"/>
      <c r="NW184" s="46"/>
      <c r="NX184" s="46"/>
      <c r="NY184" s="46"/>
      <c r="NZ184" s="46"/>
      <c r="OA184" s="46"/>
      <c r="OB184" s="46"/>
      <c r="OC184" s="46"/>
      <c r="OD184" s="46"/>
      <c r="OE184" s="46"/>
      <c r="OF184" s="46"/>
      <c r="OG184" s="46"/>
      <c r="OH184" s="46"/>
      <c r="OI184" s="46"/>
      <c r="OJ184" s="46"/>
      <c r="OK184" s="46"/>
      <c r="OL184" s="46"/>
      <c r="OM184" s="46"/>
      <c r="ON184" s="46"/>
      <c r="OO184" s="46"/>
      <c r="OP184" s="46"/>
      <c r="OQ184" s="46"/>
      <c r="OR184" s="46"/>
      <c r="OS184" s="46"/>
      <c r="OT184" s="46"/>
      <c r="OU184" s="46"/>
      <c r="OV184" s="46"/>
      <c r="OW184" s="46"/>
      <c r="OX184" s="46"/>
      <c r="OY184" s="46"/>
      <c r="OZ184" s="46"/>
      <c r="PA184" s="46"/>
      <c r="PB184" s="46"/>
      <c r="PC184" s="46"/>
      <c r="PD184" s="46"/>
      <c r="PE184" s="46"/>
      <c r="PF184" s="46"/>
      <c r="PG184" s="46"/>
      <c r="PH184" s="46"/>
      <c r="PI184" s="46"/>
      <c r="PJ184" s="46"/>
      <c r="PK184" s="46"/>
      <c r="PL184" s="46"/>
      <c r="PM184" s="46"/>
      <c r="PN184" s="46"/>
      <c r="PO184" s="46"/>
      <c r="PP184" s="46"/>
      <c r="PQ184" s="46"/>
      <c r="PR184" s="46"/>
      <c r="PS184" s="46"/>
      <c r="PT184" s="46"/>
      <c r="PU184" s="46"/>
      <c r="PV184" s="46"/>
      <c r="PW184" s="46"/>
      <c r="PX184" s="46"/>
      <c r="PY184" s="46"/>
      <c r="PZ184" s="46"/>
    </row>
    <row r="185" spans="1:442" s="51" customFormat="1" ht="13.5" x14ac:dyDescent="0.25">
      <c r="A185" s="40">
        <v>31089</v>
      </c>
      <c r="B185" s="41" t="s">
        <v>301</v>
      </c>
      <c r="C185" s="49">
        <v>0</v>
      </c>
      <c r="D185" s="42">
        <v>0</v>
      </c>
      <c r="E185" s="42">
        <v>0</v>
      </c>
      <c r="F185" s="43">
        <v>0</v>
      </c>
      <c r="G185" s="44">
        <v>0</v>
      </c>
      <c r="H185" s="45">
        <v>0</v>
      </c>
      <c r="I185" s="43">
        <v>0</v>
      </c>
      <c r="J185" s="44">
        <v>0</v>
      </c>
      <c r="K185" s="44">
        <v>0</v>
      </c>
      <c r="L185" s="44">
        <v>0</v>
      </c>
      <c r="M185" s="45">
        <v>0</v>
      </c>
      <c r="N185" s="43">
        <v>0</v>
      </c>
      <c r="O185" s="44">
        <v>0</v>
      </c>
      <c r="P185" s="44">
        <v>0</v>
      </c>
      <c r="Q185" s="44">
        <v>0</v>
      </c>
      <c r="R185" s="45">
        <v>0</v>
      </c>
      <c r="S185" s="43">
        <v>0</v>
      </c>
      <c r="T185" s="44">
        <v>0</v>
      </c>
      <c r="U185" s="44">
        <v>0</v>
      </c>
      <c r="V185" s="44">
        <v>0</v>
      </c>
      <c r="W185" s="50">
        <v>0</v>
      </c>
      <c r="X185" s="43">
        <v>0</v>
      </c>
      <c r="Y185" s="44">
        <v>0</v>
      </c>
      <c r="Z185" s="44">
        <v>0</v>
      </c>
      <c r="AA185" s="44">
        <v>0</v>
      </c>
      <c r="AB185" s="44">
        <v>0</v>
      </c>
      <c r="AC185" s="45">
        <v>0</v>
      </c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  <c r="HV185" s="46"/>
      <c r="HW185" s="46"/>
      <c r="HX185" s="46"/>
      <c r="HY185" s="46"/>
      <c r="HZ185" s="46"/>
      <c r="IA185" s="46"/>
      <c r="IB185" s="46"/>
      <c r="IC185" s="46"/>
      <c r="ID185" s="46"/>
      <c r="IE185" s="46"/>
      <c r="IF185" s="46"/>
      <c r="IG185" s="46"/>
      <c r="IH185" s="46"/>
      <c r="II185" s="46"/>
      <c r="IJ185" s="46"/>
      <c r="IK185" s="46"/>
      <c r="IL185" s="46"/>
      <c r="IM185" s="46"/>
      <c r="IN185" s="46"/>
      <c r="IO185" s="46"/>
      <c r="IP185" s="46"/>
      <c r="IQ185" s="46"/>
      <c r="IR185" s="46"/>
      <c r="IS185" s="46"/>
      <c r="IT185" s="46"/>
      <c r="IU185" s="46"/>
      <c r="IV185" s="46"/>
      <c r="IW185" s="46"/>
      <c r="IX185" s="46"/>
      <c r="IY185" s="46"/>
      <c r="IZ185" s="46"/>
      <c r="JA185" s="46"/>
      <c r="JB185" s="46"/>
      <c r="JC185" s="46"/>
      <c r="JD185" s="46"/>
      <c r="JE185" s="46"/>
      <c r="JF185" s="46"/>
      <c r="JG185" s="46"/>
      <c r="JH185" s="46"/>
      <c r="JI185" s="46"/>
      <c r="JJ185" s="46"/>
      <c r="JK185" s="46"/>
      <c r="JL185" s="46"/>
      <c r="JM185" s="46"/>
      <c r="JN185" s="46"/>
      <c r="JO185" s="46"/>
      <c r="JP185" s="46"/>
      <c r="JQ185" s="46"/>
      <c r="JR185" s="46"/>
      <c r="JS185" s="46"/>
      <c r="JT185" s="46"/>
      <c r="JU185" s="46"/>
      <c r="JV185" s="46"/>
      <c r="JW185" s="46"/>
      <c r="JX185" s="46"/>
      <c r="JY185" s="46"/>
      <c r="JZ185" s="46"/>
      <c r="KA185" s="46"/>
      <c r="KB185" s="46"/>
      <c r="KC185" s="46"/>
      <c r="KD185" s="46"/>
      <c r="KE185" s="46"/>
      <c r="KF185" s="46"/>
      <c r="KG185" s="46"/>
      <c r="KH185" s="46"/>
      <c r="KI185" s="46"/>
      <c r="KJ185" s="46"/>
      <c r="KK185" s="46"/>
      <c r="KL185" s="46"/>
      <c r="KM185" s="46"/>
      <c r="KN185" s="46"/>
      <c r="KO185" s="46"/>
      <c r="KP185" s="46"/>
      <c r="KQ185" s="46"/>
      <c r="KR185" s="46"/>
      <c r="KS185" s="46"/>
      <c r="KT185" s="46"/>
      <c r="KU185" s="46"/>
      <c r="KV185" s="46"/>
      <c r="KW185" s="46"/>
      <c r="KX185" s="46"/>
      <c r="KY185" s="46"/>
      <c r="KZ185" s="46"/>
      <c r="LA185" s="46"/>
      <c r="LB185" s="46"/>
      <c r="LC185" s="46"/>
      <c r="LD185" s="46"/>
      <c r="LE185" s="46"/>
      <c r="LF185" s="46"/>
      <c r="LG185" s="46"/>
      <c r="LH185" s="46"/>
      <c r="LI185" s="46"/>
      <c r="LJ185" s="46"/>
      <c r="LK185" s="46"/>
      <c r="LL185" s="46"/>
      <c r="LM185" s="46"/>
      <c r="LN185" s="46"/>
      <c r="LO185" s="46"/>
      <c r="LP185" s="46"/>
      <c r="LQ185" s="46"/>
      <c r="LR185" s="46"/>
      <c r="LS185" s="46"/>
      <c r="LT185" s="46"/>
      <c r="LU185" s="46"/>
      <c r="LV185" s="46"/>
      <c r="LW185" s="46"/>
      <c r="LX185" s="46"/>
      <c r="LY185" s="46"/>
      <c r="LZ185" s="46"/>
      <c r="MA185" s="46"/>
      <c r="MB185" s="46"/>
      <c r="MC185" s="46"/>
      <c r="MD185" s="46"/>
      <c r="ME185" s="46"/>
      <c r="MF185" s="46"/>
      <c r="MG185" s="46"/>
      <c r="MH185" s="46"/>
      <c r="MI185" s="46"/>
      <c r="MJ185" s="46"/>
      <c r="MK185" s="46"/>
      <c r="ML185" s="46"/>
      <c r="MM185" s="46"/>
      <c r="MN185" s="46"/>
      <c r="MO185" s="46"/>
      <c r="MP185" s="46"/>
      <c r="MQ185" s="46"/>
      <c r="MR185" s="46"/>
      <c r="MS185" s="46"/>
      <c r="MT185" s="46"/>
      <c r="MU185" s="46"/>
      <c r="MV185" s="46"/>
      <c r="MW185" s="46"/>
      <c r="MX185" s="46"/>
      <c r="MY185" s="46"/>
      <c r="MZ185" s="46"/>
      <c r="NA185" s="46"/>
      <c r="NB185" s="46"/>
      <c r="NC185" s="46"/>
      <c r="ND185" s="46"/>
      <c r="NE185" s="46"/>
      <c r="NF185" s="46"/>
      <c r="NG185" s="46"/>
      <c r="NH185" s="46"/>
      <c r="NI185" s="46"/>
      <c r="NJ185" s="46"/>
      <c r="NK185" s="46"/>
      <c r="NL185" s="46"/>
      <c r="NM185" s="46"/>
      <c r="NN185" s="46"/>
      <c r="NO185" s="46"/>
      <c r="NP185" s="46"/>
      <c r="NQ185" s="46"/>
      <c r="NR185" s="46"/>
      <c r="NS185" s="46"/>
      <c r="NT185" s="46"/>
      <c r="NU185" s="46"/>
      <c r="NV185" s="46"/>
      <c r="NW185" s="46"/>
      <c r="NX185" s="46"/>
      <c r="NY185" s="46"/>
      <c r="NZ185" s="46"/>
      <c r="OA185" s="46"/>
      <c r="OB185" s="46"/>
      <c r="OC185" s="46"/>
      <c r="OD185" s="46"/>
      <c r="OE185" s="46"/>
      <c r="OF185" s="46"/>
      <c r="OG185" s="46"/>
      <c r="OH185" s="46"/>
      <c r="OI185" s="46"/>
      <c r="OJ185" s="46"/>
      <c r="OK185" s="46"/>
      <c r="OL185" s="46"/>
      <c r="OM185" s="46"/>
      <c r="ON185" s="46"/>
      <c r="OO185" s="46"/>
      <c r="OP185" s="46"/>
      <c r="OQ185" s="46"/>
      <c r="OR185" s="46"/>
      <c r="OS185" s="46"/>
      <c r="OT185" s="46"/>
      <c r="OU185" s="46"/>
      <c r="OV185" s="46"/>
      <c r="OW185" s="46"/>
      <c r="OX185" s="46"/>
      <c r="OY185" s="46"/>
      <c r="OZ185" s="46"/>
      <c r="PA185" s="46"/>
      <c r="PB185" s="46"/>
      <c r="PC185" s="46"/>
      <c r="PD185" s="46"/>
      <c r="PE185" s="46"/>
      <c r="PF185" s="46"/>
      <c r="PG185" s="46"/>
      <c r="PH185" s="46"/>
      <c r="PI185" s="46"/>
      <c r="PJ185" s="46"/>
      <c r="PK185" s="46"/>
      <c r="PL185" s="46"/>
      <c r="PM185" s="46"/>
      <c r="PN185" s="46"/>
      <c r="PO185" s="46"/>
      <c r="PP185" s="46"/>
      <c r="PQ185" s="46"/>
      <c r="PR185" s="46"/>
      <c r="PS185" s="46"/>
      <c r="PT185" s="46"/>
      <c r="PU185" s="46"/>
      <c r="PV185" s="46"/>
      <c r="PW185" s="46"/>
      <c r="PX185" s="46"/>
      <c r="PY185" s="46"/>
      <c r="PZ185" s="46"/>
    </row>
    <row r="186" spans="1:442" s="51" customFormat="1" ht="13.5" x14ac:dyDescent="0.25">
      <c r="A186" s="40">
        <v>31094</v>
      </c>
      <c r="B186" s="41" t="s">
        <v>302</v>
      </c>
      <c r="C186" s="49">
        <v>941930.12808655808</v>
      </c>
      <c r="D186" s="42">
        <v>8.3381000000000004E-4</v>
      </c>
      <c r="E186" s="42">
        <v>6.6414000000000002E-4</v>
      </c>
      <c r="F186" s="43">
        <v>9661709</v>
      </c>
      <c r="G186" s="44">
        <v>11299560</v>
      </c>
      <c r="H186" s="45">
        <v>8304146</v>
      </c>
      <c r="I186" s="43">
        <v>865112</v>
      </c>
      <c r="J186" s="44">
        <v>984457.38237016939</v>
      </c>
      <c r="K186" s="44">
        <v>1849569.3823701693</v>
      </c>
      <c r="L186" s="44">
        <v>-250143</v>
      </c>
      <c r="M186" s="45">
        <v>1599426.3823701693</v>
      </c>
      <c r="N186" s="43">
        <v>164236</v>
      </c>
      <c r="O186" s="44">
        <v>0</v>
      </c>
      <c r="P186" s="44">
        <v>54211</v>
      </c>
      <c r="Q186" s="44">
        <v>1057642.3877356842</v>
      </c>
      <c r="R186" s="45">
        <v>1276089.3877356842</v>
      </c>
      <c r="S186" s="43">
        <v>0</v>
      </c>
      <c r="T186" s="44">
        <v>0</v>
      </c>
      <c r="U186" s="44">
        <v>263500</v>
      </c>
      <c r="V186" s="44">
        <v>0</v>
      </c>
      <c r="W186" s="50">
        <v>263500</v>
      </c>
      <c r="X186" s="43">
        <v>1199623.3877356842</v>
      </c>
      <c r="Y186" s="44">
        <v>-76466</v>
      </c>
      <c r="Z186" s="44">
        <v>-68209</v>
      </c>
      <c r="AA186" s="44">
        <v>-42359</v>
      </c>
      <c r="AB186" s="44">
        <v>0</v>
      </c>
      <c r="AC186" s="45">
        <v>0</v>
      </c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  <c r="HV186" s="46"/>
      <c r="HW186" s="46"/>
      <c r="HX186" s="46"/>
      <c r="HY186" s="46"/>
      <c r="HZ186" s="46"/>
      <c r="IA186" s="46"/>
      <c r="IB186" s="46"/>
      <c r="IC186" s="46"/>
      <c r="ID186" s="46"/>
      <c r="IE186" s="46"/>
      <c r="IF186" s="46"/>
      <c r="IG186" s="46"/>
      <c r="IH186" s="46"/>
      <c r="II186" s="46"/>
      <c r="IJ186" s="46"/>
      <c r="IK186" s="46"/>
      <c r="IL186" s="46"/>
      <c r="IM186" s="46"/>
      <c r="IN186" s="46"/>
      <c r="IO186" s="46"/>
      <c r="IP186" s="46"/>
      <c r="IQ186" s="46"/>
      <c r="IR186" s="46"/>
      <c r="IS186" s="46"/>
      <c r="IT186" s="46"/>
      <c r="IU186" s="46"/>
      <c r="IV186" s="46"/>
      <c r="IW186" s="46"/>
      <c r="IX186" s="46"/>
      <c r="IY186" s="46"/>
      <c r="IZ186" s="46"/>
      <c r="JA186" s="46"/>
      <c r="JB186" s="46"/>
      <c r="JC186" s="46"/>
      <c r="JD186" s="46"/>
      <c r="JE186" s="46"/>
      <c r="JF186" s="46"/>
      <c r="JG186" s="46"/>
      <c r="JH186" s="46"/>
      <c r="JI186" s="46"/>
      <c r="JJ186" s="46"/>
      <c r="JK186" s="46"/>
      <c r="JL186" s="46"/>
      <c r="JM186" s="46"/>
      <c r="JN186" s="46"/>
      <c r="JO186" s="46"/>
      <c r="JP186" s="46"/>
      <c r="JQ186" s="46"/>
      <c r="JR186" s="46"/>
      <c r="JS186" s="46"/>
      <c r="JT186" s="46"/>
      <c r="JU186" s="46"/>
      <c r="JV186" s="46"/>
      <c r="JW186" s="46"/>
      <c r="JX186" s="46"/>
      <c r="JY186" s="46"/>
      <c r="JZ186" s="46"/>
      <c r="KA186" s="46"/>
      <c r="KB186" s="46"/>
      <c r="KC186" s="46"/>
      <c r="KD186" s="46"/>
      <c r="KE186" s="46"/>
      <c r="KF186" s="46"/>
      <c r="KG186" s="46"/>
      <c r="KH186" s="46"/>
      <c r="KI186" s="46"/>
      <c r="KJ186" s="46"/>
      <c r="KK186" s="46"/>
      <c r="KL186" s="46"/>
      <c r="KM186" s="46"/>
      <c r="KN186" s="46"/>
      <c r="KO186" s="46"/>
      <c r="KP186" s="46"/>
      <c r="KQ186" s="46"/>
      <c r="KR186" s="46"/>
      <c r="KS186" s="46"/>
      <c r="KT186" s="46"/>
      <c r="KU186" s="46"/>
      <c r="KV186" s="46"/>
      <c r="KW186" s="46"/>
      <c r="KX186" s="46"/>
      <c r="KY186" s="46"/>
      <c r="KZ186" s="46"/>
      <c r="LA186" s="46"/>
      <c r="LB186" s="46"/>
      <c r="LC186" s="46"/>
      <c r="LD186" s="46"/>
      <c r="LE186" s="46"/>
      <c r="LF186" s="46"/>
      <c r="LG186" s="46"/>
      <c r="LH186" s="46"/>
      <c r="LI186" s="46"/>
      <c r="LJ186" s="46"/>
      <c r="LK186" s="46"/>
      <c r="LL186" s="46"/>
      <c r="LM186" s="46"/>
      <c r="LN186" s="46"/>
      <c r="LO186" s="46"/>
      <c r="LP186" s="46"/>
      <c r="LQ186" s="46"/>
      <c r="LR186" s="46"/>
      <c r="LS186" s="46"/>
      <c r="LT186" s="46"/>
      <c r="LU186" s="46"/>
      <c r="LV186" s="46"/>
      <c r="LW186" s="46"/>
      <c r="LX186" s="46"/>
      <c r="LY186" s="46"/>
      <c r="LZ186" s="46"/>
      <c r="MA186" s="46"/>
      <c r="MB186" s="46"/>
      <c r="MC186" s="46"/>
      <c r="MD186" s="46"/>
      <c r="ME186" s="46"/>
      <c r="MF186" s="46"/>
      <c r="MG186" s="46"/>
      <c r="MH186" s="46"/>
      <c r="MI186" s="46"/>
      <c r="MJ186" s="46"/>
      <c r="MK186" s="46"/>
      <c r="ML186" s="46"/>
      <c r="MM186" s="46"/>
      <c r="MN186" s="46"/>
      <c r="MO186" s="46"/>
      <c r="MP186" s="46"/>
      <c r="MQ186" s="46"/>
      <c r="MR186" s="46"/>
      <c r="MS186" s="46"/>
      <c r="MT186" s="46"/>
      <c r="MU186" s="46"/>
      <c r="MV186" s="46"/>
      <c r="MW186" s="46"/>
      <c r="MX186" s="46"/>
      <c r="MY186" s="46"/>
      <c r="MZ186" s="46"/>
      <c r="NA186" s="46"/>
      <c r="NB186" s="46"/>
      <c r="NC186" s="46"/>
      <c r="ND186" s="46"/>
      <c r="NE186" s="46"/>
      <c r="NF186" s="46"/>
      <c r="NG186" s="46"/>
      <c r="NH186" s="46"/>
      <c r="NI186" s="46"/>
      <c r="NJ186" s="46"/>
      <c r="NK186" s="46"/>
      <c r="NL186" s="46"/>
      <c r="NM186" s="46"/>
      <c r="NN186" s="46"/>
      <c r="NO186" s="46"/>
      <c r="NP186" s="46"/>
      <c r="NQ186" s="46"/>
      <c r="NR186" s="46"/>
      <c r="NS186" s="46"/>
      <c r="NT186" s="46"/>
      <c r="NU186" s="46"/>
      <c r="NV186" s="46"/>
      <c r="NW186" s="46"/>
      <c r="NX186" s="46"/>
      <c r="NY186" s="46"/>
      <c r="NZ186" s="46"/>
      <c r="OA186" s="46"/>
      <c r="OB186" s="46"/>
      <c r="OC186" s="46"/>
      <c r="OD186" s="46"/>
      <c r="OE186" s="46"/>
      <c r="OF186" s="46"/>
      <c r="OG186" s="46"/>
      <c r="OH186" s="46"/>
      <c r="OI186" s="46"/>
      <c r="OJ186" s="46"/>
      <c r="OK186" s="46"/>
      <c r="OL186" s="46"/>
      <c r="OM186" s="46"/>
      <c r="ON186" s="46"/>
      <c r="OO186" s="46"/>
      <c r="OP186" s="46"/>
      <c r="OQ186" s="46"/>
      <c r="OR186" s="46"/>
      <c r="OS186" s="46"/>
      <c r="OT186" s="46"/>
      <c r="OU186" s="46"/>
      <c r="OV186" s="46"/>
      <c r="OW186" s="46"/>
      <c r="OX186" s="46"/>
      <c r="OY186" s="46"/>
      <c r="OZ186" s="46"/>
      <c r="PA186" s="46"/>
      <c r="PB186" s="46"/>
      <c r="PC186" s="46"/>
      <c r="PD186" s="46"/>
      <c r="PE186" s="46"/>
      <c r="PF186" s="46"/>
      <c r="PG186" s="46"/>
      <c r="PH186" s="46"/>
      <c r="PI186" s="46"/>
      <c r="PJ186" s="46"/>
      <c r="PK186" s="46"/>
      <c r="PL186" s="46"/>
      <c r="PM186" s="46"/>
      <c r="PN186" s="46"/>
      <c r="PO186" s="46"/>
      <c r="PP186" s="46"/>
      <c r="PQ186" s="46"/>
      <c r="PR186" s="46"/>
      <c r="PS186" s="46"/>
      <c r="PT186" s="46"/>
      <c r="PU186" s="46"/>
      <c r="PV186" s="46"/>
      <c r="PW186" s="46"/>
      <c r="PX186" s="46"/>
      <c r="PY186" s="46"/>
      <c r="PZ186" s="46"/>
    </row>
    <row r="187" spans="1:442" s="51" customFormat="1" ht="13.5" x14ac:dyDescent="0.25">
      <c r="A187" s="40">
        <v>31095</v>
      </c>
      <c r="B187" s="41" t="s">
        <v>303</v>
      </c>
      <c r="C187" s="49">
        <v>7932167.2313850364</v>
      </c>
      <c r="D187" s="42">
        <v>7.9709099999999995E-3</v>
      </c>
      <c r="E187" s="42">
        <v>9.6145699999999994E-3</v>
      </c>
      <c r="F187" s="43">
        <v>92362302</v>
      </c>
      <c r="G187" s="44">
        <v>108019546</v>
      </c>
      <c r="H187" s="45">
        <v>79384517</v>
      </c>
      <c r="I187" s="43">
        <v>8270150</v>
      </c>
      <c r="J187" s="44">
        <v>-19754829.312390134</v>
      </c>
      <c r="K187" s="44">
        <v>-11484679.312390134</v>
      </c>
      <c r="L187" s="44">
        <v>-2391273</v>
      </c>
      <c r="M187" s="45">
        <v>-13875952.312390134</v>
      </c>
      <c r="N187" s="43">
        <v>1570033</v>
      </c>
      <c r="O187" s="44">
        <v>0</v>
      </c>
      <c r="P187" s="44">
        <v>518234</v>
      </c>
      <c r="Q187" s="44">
        <v>0</v>
      </c>
      <c r="R187" s="45">
        <v>2088267</v>
      </c>
      <c r="S187" s="43">
        <v>0</v>
      </c>
      <c r="T187" s="44">
        <v>0</v>
      </c>
      <c r="U187" s="44">
        <v>2518965</v>
      </c>
      <c r="V187" s="44">
        <v>9893370.3947134465</v>
      </c>
      <c r="W187" s="50">
        <v>12412335.394713446</v>
      </c>
      <c r="X187" s="43">
        <v>-8536084.3947134465</v>
      </c>
      <c r="Y187" s="44">
        <v>-730982</v>
      </c>
      <c r="Z187" s="44">
        <v>-652054</v>
      </c>
      <c r="AA187" s="44">
        <v>-404948</v>
      </c>
      <c r="AB187" s="44">
        <v>0</v>
      </c>
      <c r="AC187" s="45">
        <v>0</v>
      </c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  <c r="FI187" s="46"/>
      <c r="FJ187" s="46"/>
      <c r="FK187" s="46"/>
      <c r="FL187" s="46"/>
      <c r="FM187" s="46"/>
      <c r="FN187" s="46"/>
      <c r="FO187" s="46"/>
      <c r="FP187" s="46"/>
      <c r="FQ187" s="46"/>
      <c r="FR187" s="46"/>
      <c r="FS187" s="46"/>
      <c r="FT187" s="46"/>
      <c r="FU187" s="46"/>
      <c r="FV187" s="46"/>
      <c r="FW187" s="46"/>
      <c r="FX187" s="46"/>
      <c r="FY187" s="46"/>
      <c r="FZ187" s="46"/>
      <c r="GA187" s="46"/>
      <c r="GB187" s="46"/>
      <c r="GC187" s="46"/>
      <c r="GD187" s="46"/>
      <c r="GE187" s="46"/>
      <c r="GF187" s="46"/>
      <c r="GG187" s="46"/>
      <c r="GH187" s="46"/>
      <c r="GI187" s="46"/>
      <c r="GJ187" s="46"/>
      <c r="GK187" s="46"/>
      <c r="GL187" s="46"/>
      <c r="GM187" s="46"/>
      <c r="GN187" s="46"/>
      <c r="GO187" s="46"/>
      <c r="GP187" s="46"/>
      <c r="GQ187" s="46"/>
      <c r="GR187" s="46"/>
      <c r="GS187" s="46"/>
      <c r="GT187" s="46"/>
      <c r="GU187" s="46"/>
      <c r="GV187" s="46"/>
      <c r="GW187" s="46"/>
      <c r="GX187" s="46"/>
      <c r="GY187" s="46"/>
      <c r="GZ187" s="46"/>
      <c r="HA187" s="46"/>
      <c r="HB187" s="46"/>
      <c r="HC187" s="46"/>
      <c r="HD187" s="46"/>
      <c r="HE187" s="46"/>
      <c r="HF187" s="46"/>
      <c r="HG187" s="46"/>
      <c r="HH187" s="46"/>
      <c r="HI187" s="46"/>
      <c r="HJ187" s="46"/>
      <c r="HK187" s="46"/>
      <c r="HL187" s="46"/>
      <c r="HM187" s="46"/>
      <c r="HN187" s="46"/>
      <c r="HO187" s="46"/>
      <c r="HP187" s="46"/>
      <c r="HQ187" s="46"/>
      <c r="HR187" s="46"/>
      <c r="HS187" s="46"/>
      <c r="HT187" s="46"/>
      <c r="HU187" s="46"/>
      <c r="HV187" s="46"/>
      <c r="HW187" s="46"/>
      <c r="HX187" s="46"/>
      <c r="HY187" s="46"/>
      <c r="HZ187" s="46"/>
      <c r="IA187" s="46"/>
      <c r="IB187" s="46"/>
      <c r="IC187" s="46"/>
      <c r="ID187" s="46"/>
      <c r="IE187" s="46"/>
      <c r="IF187" s="46"/>
      <c r="IG187" s="46"/>
      <c r="IH187" s="46"/>
      <c r="II187" s="46"/>
      <c r="IJ187" s="46"/>
      <c r="IK187" s="46"/>
      <c r="IL187" s="46"/>
      <c r="IM187" s="46"/>
      <c r="IN187" s="46"/>
      <c r="IO187" s="46"/>
      <c r="IP187" s="46"/>
      <c r="IQ187" s="46"/>
      <c r="IR187" s="46"/>
      <c r="IS187" s="46"/>
      <c r="IT187" s="46"/>
      <c r="IU187" s="46"/>
      <c r="IV187" s="46"/>
      <c r="IW187" s="46"/>
      <c r="IX187" s="46"/>
      <c r="IY187" s="46"/>
      <c r="IZ187" s="46"/>
      <c r="JA187" s="46"/>
      <c r="JB187" s="46"/>
      <c r="JC187" s="46"/>
      <c r="JD187" s="46"/>
      <c r="JE187" s="46"/>
      <c r="JF187" s="46"/>
      <c r="JG187" s="46"/>
      <c r="JH187" s="46"/>
      <c r="JI187" s="46"/>
      <c r="JJ187" s="46"/>
      <c r="JK187" s="46"/>
      <c r="JL187" s="46"/>
      <c r="JM187" s="46"/>
      <c r="JN187" s="46"/>
      <c r="JO187" s="46"/>
      <c r="JP187" s="46"/>
      <c r="JQ187" s="46"/>
      <c r="JR187" s="46"/>
      <c r="JS187" s="46"/>
      <c r="JT187" s="46"/>
      <c r="JU187" s="46"/>
      <c r="JV187" s="46"/>
      <c r="JW187" s="46"/>
      <c r="JX187" s="46"/>
      <c r="JY187" s="46"/>
      <c r="JZ187" s="46"/>
      <c r="KA187" s="46"/>
      <c r="KB187" s="46"/>
      <c r="KC187" s="46"/>
      <c r="KD187" s="46"/>
      <c r="KE187" s="46"/>
      <c r="KF187" s="46"/>
      <c r="KG187" s="46"/>
      <c r="KH187" s="46"/>
      <c r="KI187" s="46"/>
      <c r="KJ187" s="46"/>
      <c r="KK187" s="46"/>
      <c r="KL187" s="46"/>
      <c r="KM187" s="46"/>
      <c r="KN187" s="46"/>
      <c r="KO187" s="46"/>
      <c r="KP187" s="46"/>
      <c r="KQ187" s="46"/>
      <c r="KR187" s="46"/>
      <c r="KS187" s="46"/>
      <c r="KT187" s="46"/>
      <c r="KU187" s="46"/>
      <c r="KV187" s="46"/>
      <c r="KW187" s="46"/>
      <c r="KX187" s="46"/>
      <c r="KY187" s="46"/>
      <c r="KZ187" s="46"/>
      <c r="LA187" s="46"/>
      <c r="LB187" s="46"/>
      <c r="LC187" s="46"/>
      <c r="LD187" s="46"/>
      <c r="LE187" s="46"/>
      <c r="LF187" s="46"/>
      <c r="LG187" s="46"/>
      <c r="LH187" s="46"/>
      <c r="LI187" s="46"/>
      <c r="LJ187" s="46"/>
      <c r="LK187" s="46"/>
      <c r="LL187" s="46"/>
      <c r="LM187" s="46"/>
      <c r="LN187" s="46"/>
      <c r="LO187" s="46"/>
      <c r="LP187" s="46"/>
      <c r="LQ187" s="46"/>
      <c r="LR187" s="46"/>
      <c r="LS187" s="46"/>
      <c r="LT187" s="46"/>
      <c r="LU187" s="46"/>
      <c r="LV187" s="46"/>
      <c r="LW187" s="46"/>
      <c r="LX187" s="46"/>
      <c r="LY187" s="46"/>
      <c r="LZ187" s="46"/>
      <c r="MA187" s="46"/>
      <c r="MB187" s="46"/>
      <c r="MC187" s="46"/>
      <c r="MD187" s="46"/>
      <c r="ME187" s="46"/>
      <c r="MF187" s="46"/>
      <c r="MG187" s="46"/>
      <c r="MH187" s="46"/>
      <c r="MI187" s="46"/>
      <c r="MJ187" s="46"/>
      <c r="MK187" s="46"/>
      <c r="ML187" s="46"/>
      <c r="MM187" s="46"/>
      <c r="MN187" s="46"/>
      <c r="MO187" s="46"/>
      <c r="MP187" s="46"/>
      <c r="MQ187" s="46"/>
      <c r="MR187" s="46"/>
      <c r="MS187" s="46"/>
      <c r="MT187" s="46"/>
      <c r="MU187" s="46"/>
      <c r="MV187" s="46"/>
      <c r="MW187" s="46"/>
      <c r="MX187" s="46"/>
      <c r="MY187" s="46"/>
      <c r="MZ187" s="46"/>
      <c r="NA187" s="46"/>
      <c r="NB187" s="46"/>
      <c r="NC187" s="46"/>
      <c r="ND187" s="46"/>
      <c r="NE187" s="46"/>
      <c r="NF187" s="46"/>
      <c r="NG187" s="46"/>
      <c r="NH187" s="46"/>
      <c r="NI187" s="46"/>
      <c r="NJ187" s="46"/>
      <c r="NK187" s="46"/>
      <c r="NL187" s="46"/>
      <c r="NM187" s="46"/>
      <c r="NN187" s="46"/>
      <c r="NO187" s="46"/>
      <c r="NP187" s="46"/>
      <c r="NQ187" s="46"/>
      <c r="NR187" s="46"/>
      <c r="NS187" s="46"/>
      <c r="NT187" s="46"/>
      <c r="NU187" s="46"/>
      <c r="NV187" s="46"/>
      <c r="NW187" s="46"/>
      <c r="NX187" s="46"/>
      <c r="NY187" s="46"/>
      <c r="NZ187" s="46"/>
      <c r="OA187" s="46"/>
      <c r="OB187" s="46"/>
      <c r="OC187" s="46"/>
      <c r="OD187" s="46"/>
      <c r="OE187" s="46"/>
      <c r="OF187" s="46"/>
      <c r="OG187" s="46"/>
      <c r="OH187" s="46"/>
      <c r="OI187" s="46"/>
      <c r="OJ187" s="46"/>
      <c r="OK187" s="46"/>
      <c r="OL187" s="46"/>
      <c r="OM187" s="46"/>
      <c r="ON187" s="46"/>
      <c r="OO187" s="46"/>
      <c r="OP187" s="46"/>
      <c r="OQ187" s="46"/>
      <c r="OR187" s="46"/>
      <c r="OS187" s="46"/>
      <c r="OT187" s="46"/>
      <c r="OU187" s="46"/>
      <c r="OV187" s="46"/>
      <c r="OW187" s="46"/>
      <c r="OX187" s="46"/>
      <c r="OY187" s="46"/>
      <c r="OZ187" s="46"/>
      <c r="PA187" s="46"/>
      <c r="PB187" s="46"/>
      <c r="PC187" s="46"/>
      <c r="PD187" s="46"/>
      <c r="PE187" s="46"/>
      <c r="PF187" s="46"/>
      <c r="PG187" s="46"/>
      <c r="PH187" s="46"/>
      <c r="PI187" s="46"/>
      <c r="PJ187" s="46"/>
      <c r="PK187" s="46"/>
      <c r="PL187" s="46"/>
      <c r="PM187" s="46"/>
      <c r="PN187" s="46"/>
      <c r="PO187" s="46"/>
      <c r="PP187" s="46"/>
      <c r="PQ187" s="46"/>
      <c r="PR187" s="46"/>
      <c r="PS187" s="46"/>
      <c r="PT187" s="46"/>
      <c r="PU187" s="46"/>
      <c r="PV187" s="46"/>
      <c r="PW187" s="46"/>
      <c r="PX187" s="46"/>
      <c r="PY187" s="46"/>
      <c r="PZ187" s="46"/>
    </row>
    <row r="188" spans="1:442" s="51" customFormat="1" ht="13.5" x14ac:dyDescent="0.25">
      <c r="A188" s="40">
        <v>31097</v>
      </c>
      <c r="B188" s="41" t="s">
        <v>304</v>
      </c>
      <c r="C188" s="49">
        <v>49615.365703886244</v>
      </c>
      <c r="D188" s="42">
        <v>4.986E-5</v>
      </c>
      <c r="E188" s="42">
        <v>7.4140000000000005E-5</v>
      </c>
      <c r="F188" s="43">
        <v>577749</v>
      </c>
      <c r="G188" s="44">
        <v>675689</v>
      </c>
      <c r="H188" s="45">
        <v>496570</v>
      </c>
      <c r="I188" s="43">
        <v>51732</v>
      </c>
      <c r="J188" s="44">
        <v>275186.14911919413</v>
      </c>
      <c r="K188" s="44">
        <v>326918.14911919413</v>
      </c>
      <c r="L188" s="44">
        <v>-14958</v>
      </c>
      <c r="M188" s="45">
        <v>311960.14911919413</v>
      </c>
      <c r="N188" s="43">
        <v>9821</v>
      </c>
      <c r="O188" s="44">
        <v>0</v>
      </c>
      <c r="P188" s="44">
        <v>3242</v>
      </c>
      <c r="Q188" s="44">
        <v>0</v>
      </c>
      <c r="R188" s="45">
        <v>13063</v>
      </c>
      <c r="S188" s="43">
        <v>0</v>
      </c>
      <c r="T188" s="44">
        <v>0</v>
      </c>
      <c r="U188" s="44">
        <v>15757</v>
      </c>
      <c r="V188" s="44">
        <v>145337.5991633269</v>
      </c>
      <c r="W188" s="50">
        <v>161094.5991633269</v>
      </c>
      <c r="X188" s="43">
        <v>-136847.5991633269</v>
      </c>
      <c r="Y188" s="44">
        <v>-4572</v>
      </c>
      <c r="Z188" s="44">
        <v>-4079</v>
      </c>
      <c r="AA188" s="44">
        <v>-2533</v>
      </c>
      <c r="AB188" s="44">
        <v>0</v>
      </c>
      <c r="AC188" s="45">
        <v>0</v>
      </c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46"/>
      <c r="KQ188" s="46"/>
      <c r="KR188" s="46"/>
      <c r="KS188" s="46"/>
      <c r="KT188" s="46"/>
      <c r="KU188" s="46"/>
      <c r="KV188" s="46"/>
      <c r="KW188" s="46"/>
      <c r="KX188" s="46"/>
      <c r="KY188" s="46"/>
      <c r="KZ188" s="46"/>
      <c r="LA188" s="46"/>
      <c r="LB188" s="46"/>
      <c r="LC188" s="46"/>
      <c r="LD188" s="46"/>
      <c r="LE188" s="46"/>
      <c r="LF188" s="46"/>
      <c r="LG188" s="46"/>
      <c r="LH188" s="46"/>
      <c r="LI188" s="46"/>
      <c r="LJ188" s="46"/>
      <c r="LK188" s="46"/>
      <c r="LL188" s="46"/>
      <c r="LM188" s="46"/>
      <c r="LN188" s="46"/>
      <c r="LO188" s="46"/>
      <c r="LP188" s="46"/>
      <c r="LQ188" s="46"/>
      <c r="LR188" s="46"/>
      <c r="LS188" s="46"/>
      <c r="LT188" s="46"/>
      <c r="LU188" s="46"/>
      <c r="LV188" s="46"/>
      <c r="LW188" s="46"/>
      <c r="LX188" s="46"/>
      <c r="LY188" s="46"/>
      <c r="LZ188" s="46"/>
      <c r="MA188" s="46"/>
      <c r="MB188" s="46"/>
      <c r="MC188" s="46"/>
      <c r="MD188" s="46"/>
      <c r="ME188" s="46"/>
      <c r="MF188" s="46"/>
      <c r="MG188" s="46"/>
      <c r="MH188" s="46"/>
      <c r="MI188" s="46"/>
      <c r="MJ188" s="46"/>
      <c r="MK188" s="46"/>
      <c r="ML188" s="46"/>
      <c r="MM188" s="46"/>
      <c r="MN188" s="46"/>
      <c r="MO188" s="46"/>
      <c r="MP188" s="46"/>
      <c r="MQ188" s="46"/>
      <c r="MR188" s="46"/>
      <c r="MS188" s="46"/>
      <c r="MT188" s="46"/>
      <c r="MU188" s="46"/>
      <c r="MV188" s="46"/>
      <c r="MW188" s="46"/>
      <c r="MX188" s="46"/>
      <c r="MY188" s="46"/>
      <c r="MZ188" s="46"/>
      <c r="NA188" s="46"/>
      <c r="NB188" s="46"/>
      <c r="NC188" s="46"/>
      <c r="ND188" s="46"/>
      <c r="NE188" s="46"/>
      <c r="NF188" s="46"/>
      <c r="NG188" s="46"/>
      <c r="NH188" s="46"/>
      <c r="NI188" s="46"/>
      <c r="NJ188" s="46"/>
      <c r="NK188" s="46"/>
      <c r="NL188" s="46"/>
      <c r="NM188" s="46"/>
      <c r="NN188" s="46"/>
      <c r="NO188" s="46"/>
      <c r="NP188" s="46"/>
      <c r="NQ188" s="46"/>
      <c r="NR188" s="46"/>
      <c r="NS188" s="46"/>
      <c r="NT188" s="46"/>
      <c r="NU188" s="46"/>
      <c r="NV188" s="46"/>
      <c r="NW188" s="46"/>
      <c r="NX188" s="46"/>
      <c r="NY188" s="46"/>
      <c r="NZ188" s="46"/>
      <c r="OA188" s="46"/>
      <c r="OB188" s="46"/>
      <c r="OC188" s="46"/>
      <c r="OD188" s="46"/>
      <c r="OE188" s="46"/>
      <c r="OF188" s="46"/>
      <c r="OG188" s="46"/>
      <c r="OH188" s="46"/>
      <c r="OI188" s="46"/>
      <c r="OJ188" s="46"/>
      <c r="OK188" s="46"/>
      <c r="OL188" s="46"/>
      <c r="OM188" s="46"/>
      <c r="ON188" s="46"/>
      <c r="OO188" s="46"/>
      <c r="OP188" s="46"/>
      <c r="OQ188" s="46"/>
      <c r="OR188" s="46"/>
      <c r="OS188" s="46"/>
      <c r="OT188" s="46"/>
      <c r="OU188" s="46"/>
      <c r="OV188" s="46"/>
      <c r="OW188" s="46"/>
      <c r="OX188" s="46"/>
      <c r="OY188" s="46"/>
      <c r="OZ188" s="46"/>
      <c r="PA188" s="46"/>
      <c r="PB188" s="46"/>
      <c r="PC188" s="46"/>
      <c r="PD188" s="46"/>
      <c r="PE188" s="46"/>
      <c r="PF188" s="46"/>
      <c r="PG188" s="46"/>
      <c r="PH188" s="46"/>
      <c r="PI188" s="46"/>
      <c r="PJ188" s="46"/>
      <c r="PK188" s="46"/>
      <c r="PL188" s="46"/>
      <c r="PM188" s="46"/>
      <c r="PN188" s="46"/>
      <c r="PO188" s="46"/>
      <c r="PP188" s="46"/>
      <c r="PQ188" s="46"/>
      <c r="PR188" s="46"/>
      <c r="PS188" s="46"/>
      <c r="PT188" s="46"/>
      <c r="PU188" s="46"/>
      <c r="PV188" s="46"/>
      <c r="PW188" s="46"/>
      <c r="PX188" s="46"/>
      <c r="PY188" s="46"/>
      <c r="PZ188" s="46"/>
    </row>
    <row r="189" spans="1:442" s="51" customFormat="1" ht="13.5" x14ac:dyDescent="0.25">
      <c r="A189" s="40">
        <v>31099</v>
      </c>
      <c r="B189" s="41" t="s">
        <v>305</v>
      </c>
      <c r="C189" s="49">
        <v>0</v>
      </c>
      <c r="D189" s="42">
        <v>0</v>
      </c>
      <c r="E189" s="42">
        <v>0</v>
      </c>
      <c r="F189" s="43">
        <v>0</v>
      </c>
      <c r="G189" s="44">
        <v>0</v>
      </c>
      <c r="H189" s="45">
        <v>0</v>
      </c>
      <c r="I189" s="43">
        <v>0</v>
      </c>
      <c r="J189" s="44">
        <v>0</v>
      </c>
      <c r="K189" s="44">
        <v>0</v>
      </c>
      <c r="L189" s="44">
        <v>0</v>
      </c>
      <c r="M189" s="45">
        <v>0</v>
      </c>
      <c r="N189" s="43">
        <v>0</v>
      </c>
      <c r="O189" s="44">
        <v>0</v>
      </c>
      <c r="P189" s="44">
        <v>0</v>
      </c>
      <c r="Q189" s="44">
        <v>0</v>
      </c>
      <c r="R189" s="45">
        <v>0</v>
      </c>
      <c r="S189" s="43">
        <v>0</v>
      </c>
      <c r="T189" s="44">
        <v>0</v>
      </c>
      <c r="U189" s="44">
        <v>0</v>
      </c>
      <c r="V189" s="44">
        <v>0</v>
      </c>
      <c r="W189" s="50">
        <v>0</v>
      </c>
      <c r="X189" s="43">
        <v>0</v>
      </c>
      <c r="Y189" s="44">
        <v>0</v>
      </c>
      <c r="Z189" s="44">
        <v>0</v>
      </c>
      <c r="AA189" s="44">
        <v>0</v>
      </c>
      <c r="AB189" s="44">
        <v>0</v>
      </c>
      <c r="AC189" s="45">
        <v>0</v>
      </c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/>
      <c r="FA189" s="46"/>
      <c r="FB189" s="46"/>
      <c r="FC189" s="46"/>
      <c r="FD189" s="46"/>
      <c r="FE189" s="46"/>
      <c r="FF189" s="46"/>
      <c r="FG189" s="46"/>
      <c r="FH189" s="46"/>
      <c r="FI189" s="46"/>
      <c r="FJ189" s="46"/>
      <c r="FK189" s="46"/>
      <c r="FL189" s="46"/>
      <c r="FM189" s="46"/>
      <c r="FN189" s="46"/>
      <c r="FO189" s="46"/>
      <c r="FP189" s="46"/>
      <c r="FQ189" s="46"/>
      <c r="FR189" s="46"/>
      <c r="FS189" s="46"/>
      <c r="FT189" s="46"/>
      <c r="FU189" s="46"/>
      <c r="FV189" s="46"/>
      <c r="FW189" s="46"/>
      <c r="FX189" s="46"/>
      <c r="FY189" s="46"/>
      <c r="FZ189" s="46"/>
      <c r="GA189" s="46"/>
      <c r="GB189" s="46"/>
      <c r="GC189" s="46"/>
      <c r="GD189" s="46"/>
      <c r="GE189" s="46"/>
      <c r="GF189" s="46"/>
      <c r="GG189" s="46"/>
      <c r="GH189" s="46"/>
      <c r="GI189" s="46"/>
      <c r="GJ189" s="46"/>
      <c r="GK189" s="46"/>
      <c r="GL189" s="46"/>
      <c r="GM189" s="46"/>
      <c r="GN189" s="46"/>
      <c r="GO189" s="46"/>
      <c r="GP189" s="46"/>
      <c r="GQ189" s="46"/>
      <c r="GR189" s="46"/>
      <c r="GS189" s="46"/>
      <c r="GT189" s="46"/>
      <c r="GU189" s="46"/>
      <c r="GV189" s="46"/>
      <c r="GW189" s="46"/>
      <c r="GX189" s="46"/>
      <c r="GY189" s="46"/>
      <c r="GZ189" s="46"/>
      <c r="HA189" s="46"/>
      <c r="HB189" s="46"/>
      <c r="HC189" s="46"/>
      <c r="HD189" s="46"/>
      <c r="HE189" s="46"/>
      <c r="HF189" s="46"/>
      <c r="HG189" s="46"/>
      <c r="HH189" s="46"/>
      <c r="HI189" s="46"/>
      <c r="HJ189" s="46"/>
      <c r="HK189" s="46"/>
      <c r="HL189" s="46"/>
      <c r="HM189" s="46"/>
      <c r="HN189" s="46"/>
      <c r="HO189" s="46"/>
      <c r="HP189" s="46"/>
      <c r="HQ189" s="46"/>
      <c r="HR189" s="46"/>
      <c r="HS189" s="46"/>
      <c r="HT189" s="46"/>
      <c r="HU189" s="46"/>
      <c r="HV189" s="46"/>
      <c r="HW189" s="46"/>
      <c r="HX189" s="46"/>
      <c r="HY189" s="46"/>
      <c r="HZ189" s="46"/>
      <c r="IA189" s="46"/>
      <c r="IB189" s="46"/>
      <c r="IC189" s="46"/>
      <c r="ID189" s="46"/>
      <c r="IE189" s="46"/>
      <c r="IF189" s="46"/>
      <c r="IG189" s="46"/>
      <c r="IH189" s="46"/>
      <c r="II189" s="46"/>
      <c r="IJ189" s="46"/>
      <c r="IK189" s="46"/>
      <c r="IL189" s="46"/>
      <c r="IM189" s="46"/>
      <c r="IN189" s="46"/>
      <c r="IO189" s="46"/>
      <c r="IP189" s="46"/>
      <c r="IQ189" s="46"/>
      <c r="IR189" s="46"/>
      <c r="IS189" s="46"/>
      <c r="IT189" s="46"/>
      <c r="IU189" s="46"/>
      <c r="IV189" s="46"/>
      <c r="IW189" s="46"/>
      <c r="IX189" s="46"/>
      <c r="IY189" s="46"/>
      <c r="IZ189" s="46"/>
      <c r="JA189" s="46"/>
      <c r="JB189" s="46"/>
      <c r="JC189" s="46"/>
      <c r="JD189" s="46"/>
      <c r="JE189" s="46"/>
      <c r="JF189" s="46"/>
      <c r="JG189" s="46"/>
      <c r="JH189" s="46"/>
      <c r="JI189" s="46"/>
      <c r="JJ189" s="46"/>
      <c r="JK189" s="46"/>
      <c r="JL189" s="46"/>
      <c r="JM189" s="46"/>
      <c r="JN189" s="46"/>
      <c r="JO189" s="46"/>
      <c r="JP189" s="46"/>
      <c r="JQ189" s="46"/>
      <c r="JR189" s="46"/>
      <c r="JS189" s="46"/>
      <c r="JT189" s="46"/>
      <c r="JU189" s="46"/>
      <c r="JV189" s="46"/>
      <c r="JW189" s="46"/>
      <c r="JX189" s="46"/>
      <c r="JY189" s="46"/>
      <c r="JZ189" s="46"/>
      <c r="KA189" s="46"/>
      <c r="KB189" s="46"/>
      <c r="KC189" s="46"/>
      <c r="KD189" s="46"/>
      <c r="KE189" s="46"/>
      <c r="KF189" s="46"/>
      <c r="KG189" s="46"/>
      <c r="KH189" s="46"/>
      <c r="KI189" s="46"/>
      <c r="KJ189" s="46"/>
      <c r="KK189" s="46"/>
      <c r="KL189" s="46"/>
      <c r="KM189" s="46"/>
      <c r="KN189" s="46"/>
      <c r="KO189" s="46"/>
      <c r="KP189" s="46"/>
      <c r="KQ189" s="46"/>
      <c r="KR189" s="46"/>
      <c r="KS189" s="46"/>
      <c r="KT189" s="46"/>
      <c r="KU189" s="46"/>
      <c r="KV189" s="46"/>
      <c r="KW189" s="46"/>
      <c r="KX189" s="46"/>
      <c r="KY189" s="46"/>
      <c r="KZ189" s="46"/>
      <c r="LA189" s="46"/>
      <c r="LB189" s="46"/>
      <c r="LC189" s="46"/>
      <c r="LD189" s="46"/>
      <c r="LE189" s="46"/>
      <c r="LF189" s="46"/>
      <c r="LG189" s="46"/>
      <c r="LH189" s="46"/>
      <c r="LI189" s="46"/>
      <c r="LJ189" s="46"/>
      <c r="LK189" s="46"/>
      <c r="LL189" s="46"/>
      <c r="LM189" s="46"/>
      <c r="LN189" s="46"/>
      <c r="LO189" s="46"/>
      <c r="LP189" s="46"/>
      <c r="LQ189" s="46"/>
      <c r="LR189" s="46"/>
      <c r="LS189" s="46"/>
      <c r="LT189" s="46"/>
      <c r="LU189" s="46"/>
      <c r="LV189" s="46"/>
      <c r="LW189" s="46"/>
      <c r="LX189" s="46"/>
      <c r="LY189" s="46"/>
      <c r="LZ189" s="46"/>
      <c r="MA189" s="46"/>
      <c r="MB189" s="46"/>
      <c r="MC189" s="46"/>
      <c r="MD189" s="46"/>
      <c r="ME189" s="46"/>
      <c r="MF189" s="46"/>
      <c r="MG189" s="46"/>
      <c r="MH189" s="46"/>
      <c r="MI189" s="46"/>
      <c r="MJ189" s="46"/>
      <c r="MK189" s="46"/>
      <c r="ML189" s="46"/>
      <c r="MM189" s="46"/>
      <c r="MN189" s="46"/>
      <c r="MO189" s="46"/>
      <c r="MP189" s="46"/>
      <c r="MQ189" s="46"/>
      <c r="MR189" s="46"/>
      <c r="MS189" s="46"/>
      <c r="MT189" s="46"/>
      <c r="MU189" s="46"/>
      <c r="MV189" s="46"/>
      <c r="MW189" s="46"/>
      <c r="MX189" s="46"/>
      <c r="MY189" s="46"/>
      <c r="MZ189" s="46"/>
      <c r="NA189" s="46"/>
      <c r="NB189" s="46"/>
      <c r="NC189" s="46"/>
      <c r="ND189" s="46"/>
      <c r="NE189" s="46"/>
      <c r="NF189" s="46"/>
      <c r="NG189" s="46"/>
      <c r="NH189" s="46"/>
      <c r="NI189" s="46"/>
      <c r="NJ189" s="46"/>
      <c r="NK189" s="46"/>
      <c r="NL189" s="46"/>
      <c r="NM189" s="46"/>
      <c r="NN189" s="46"/>
      <c r="NO189" s="46"/>
      <c r="NP189" s="46"/>
      <c r="NQ189" s="46"/>
      <c r="NR189" s="46"/>
      <c r="NS189" s="46"/>
      <c r="NT189" s="46"/>
      <c r="NU189" s="46"/>
      <c r="NV189" s="46"/>
      <c r="NW189" s="46"/>
      <c r="NX189" s="46"/>
      <c r="NY189" s="46"/>
      <c r="NZ189" s="46"/>
      <c r="OA189" s="46"/>
      <c r="OB189" s="46"/>
      <c r="OC189" s="46"/>
      <c r="OD189" s="46"/>
      <c r="OE189" s="46"/>
      <c r="OF189" s="46"/>
      <c r="OG189" s="46"/>
      <c r="OH189" s="46"/>
      <c r="OI189" s="46"/>
      <c r="OJ189" s="46"/>
      <c r="OK189" s="46"/>
      <c r="OL189" s="46"/>
      <c r="OM189" s="46"/>
      <c r="ON189" s="46"/>
      <c r="OO189" s="46"/>
      <c r="OP189" s="46"/>
      <c r="OQ189" s="46"/>
      <c r="OR189" s="46"/>
      <c r="OS189" s="46"/>
      <c r="OT189" s="46"/>
      <c r="OU189" s="46"/>
      <c r="OV189" s="46"/>
      <c r="OW189" s="46"/>
      <c r="OX189" s="46"/>
      <c r="OY189" s="46"/>
      <c r="OZ189" s="46"/>
      <c r="PA189" s="46"/>
      <c r="PB189" s="46"/>
      <c r="PC189" s="46"/>
      <c r="PD189" s="46"/>
      <c r="PE189" s="46"/>
      <c r="PF189" s="46"/>
      <c r="PG189" s="46"/>
      <c r="PH189" s="46"/>
      <c r="PI189" s="46"/>
      <c r="PJ189" s="46"/>
      <c r="PK189" s="46"/>
      <c r="PL189" s="46"/>
      <c r="PM189" s="46"/>
      <c r="PN189" s="46"/>
      <c r="PO189" s="46"/>
      <c r="PP189" s="46"/>
      <c r="PQ189" s="46"/>
      <c r="PR189" s="46"/>
      <c r="PS189" s="46"/>
      <c r="PT189" s="46"/>
      <c r="PU189" s="46"/>
      <c r="PV189" s="46"/>
      <c r="PW189" s="46"/>
      <c r="PX189" s="46"/>
      <c r="PY189" s="46"/>
      <c r="PZ189" s="46"/>
    </row>
    <row r="190" spans="1:442" s="51" customFormat="1" ht="13.5" x14ac:dyDescent="0.25">
      <c r="A190" s="40">
        <v>31110</v>
      </c>
      <c r="B190" s="41" t="s">
        <v>306</v>
      </c>
      <c r="C190" s="49">
        <v>0</v>
      </c>
      <c r="D190" s="42">
        <v>0</v>
      </c>
      <c r="E190" s="42">
        <v>0</v>
      </c>
      <c r="F190" s="43">
        <v>0</v>
      </c>
      <c r="G190" s="44">
        <v>0</v>
      </c>
      <c r="H190" s="45">
        <v>0</v>
      </c>
      <c r="I190" s="43">
        <v>0</v>
      </c>
      <c r="J190" s="44">
        <v>-134807.26498844102</v>
      </c>
      <c r="K190" s="44">
        <v>-134807.26498844102</v>
      </c>
      <c r="L190" s="44">
        <v>0</v>
      </c>
      <c r="M190" s="45">
        <v>-134807.26498844102</v>
      </c>
      <c r="N190" s="43">
        <v>0</v>
      </c>
      <c r="O190" s="44">
        <v>0</v>
      </c>
      <c r="P190" s="44">
        <v>0</v>
      </c>
      <c r="Q190" s="44">
        <v>0</v>
      </c>
      <c r="R190" s="45">
        <v>0</v>
      </c>
      <c r="S190" s="43">
        <v>0</v>
      </c>
      <c r="T190" s="44">
        <v>0</v>
      </c>
      <c r="U190" s="44">
        <v>0</v>
      </c>
      <c r="V190" s="44">
        <v>0</v>
      </c>
      <c r="W190" s="50">
        <v>0</v>
      </c>
      <c r="X190" s="43">
        <v>0</v>
      </c>
      <c r="Y190" s="44">
        <v>0</v>
      </c>
      <c r="Z190" s="44">
        <v>0</v>
      </c>
      <c r="AA190" s="44">
        <v>0</v>
      </c>
      <c r="AB190" s="44">
        <v>0</v>
      </c>
      <c r="AC190" s="45">
        <v>0</v>
      </c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  <c r="FI190" s="46"/>
      <c r="FJ190" s="46"/>
      <c r="FK190" s="46"/>
      <c r="FL190" s="46"/>
      <c r="FM190" s="46"/>
      <c r="FN190" s="46"/>
      <c r="FO190" s="46"/>
      <c r="FP190" s="46"/>
      <c r="FQ190" s="46"/>
      <c r="FR190" s="46"/>
      <c r="FS190" s="46"/>
      <c r="FT190" s="46"/>
      <c r="FU190" s="46"/>
      <c r="FV190" s="46"/>
      <c r="FW190" s="46"/>
      <c r="FX190" s="46"/>
      <c r="FY190" s="46"/>
      <c r="FZ190" s="46"/>
      <c r="GA190" s="46"/>
      <c r="GB190" s="46"/>
      <c r="GC190" s="46"/>
      <c r="GD190" s="46"/>
      <c r="GE190" s="46"/>
      <c r="GF190" s="46"/>
      <c r="GG190" s="46"/>
      <c r="GH190" s="46"/>
      <c r="GI190" s="46"/>
      <c r="GJ190" s="46"/>
      <c r="GK190" s="46"/>
      <c r="GL190" s="46"/>
      <c r="GM190" s="46"/>
      <c r="GN190" s="46"/>
      <c r="GO190" s="46"/>
      <c r="GP190" s="46"/>
      <c r="GQ190" s="46"/>
      <c r="GR190" s="46"/>
      <c r="GS190" s="46"/>
      <c r="GT190" s="46"/>
      <c r="GU190" s="46"/>
      <c r="GV190" s="46"/>
      <c r="GW190" s="46"/>
      <c r="GX190" s="46"/>
      <c r="GY190" s="46"/>
      <c r="GZ190" s="46"/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/>
      <c r="HQ190" s="46"/>
      <c r="HR190" s="46"/>
      <c r="HS190" s="46"/>
      <c r="HT190" s="46"/>
      <c r="HU190" s="46"/>
      <c r="HV190" s="46"/>
      <c r="HW190" s="46"/>
      <c r="HX190" s="46"/>
      <c r="HY190" s="46"/>
      <c r="HZ190" s="46"/>
      <c r="IA190" s="46"/>
      <c r="IB190" s="46"/>
      <c r="IC190" s="46"/>
      <c r="ID190" s="46"/>
      <c r="IE190" s="46"/>
      <c r="IF190" s="46"/>
      <c r="IG190" s="46"/>
      <c r="IH190" s="46"/>
      <c r="II190" s="46"/>
      <c r="IJ190" s="46"/>
      <c r="IK190" s="46"/>
      <c r="IL190" s="46"/>
      <c r="IM190" s="46"/>
      <c r="IN190" s="46"/>
      <c r="IO190" s="46"/>
      <c r="IP190" s="46"/>
      <c r="IQ190" s="46"/>
      <c r="IR190" s="46"/>
      <c r="IS190" s="46"/>
      <c r="IT190" s="46"/>
      <c r="IU190" s="46"/>
      <c r="IV190" s="46"/>
      <c r="IW190" s="46"/>
      <c r="IX190" s="46"/>
      <c r="IY190" s="46"/>
      <c r="IZ190" s="46"/>
      <c r="JA190" s="46"/>
      <c r="JB190" s="46"/>
      <c r="JC190" s="46"/>
      <c r="JD190" s="46"/>
      <c r="JE190" s="46"/>
      <c r="JF190" s="46"/>
      <c r="JG190" s="46"/>
      <c r="JH190" s="46"/>
      <c r="JI190" s="46"/>
      <c r="JJ190" s="46"/>
      <c r="JK190" s="46"/>
      <c r="JL190" s="46"/>
      <c r="JM190" s="46"/>
      <c r="JN190" s="46"/>
      <c r="JO190" s="46"/>
      <c r="JP190" s="46"/>
      <c r="JQ190" s="46"/>
      <c r="JR190" s="46"/>
      <c r="JS190" s="46"/>
      <c r="JT190" s="46"/>
      <c r="JU190" s="46"/>
      <c r="JV190" s="46"/>
      <c r="JW190" s="46"/>
      <c r="JX190" s="46"/>
      <c r="JY190" s="46"/>
      <c r="JZ190" s="46"/>
      <c r="KA190" s="46"/>
      <c r="KB190" s="46"/>
      <c r="KC190" s="46"/>
      <c r="KD190" s="46"/>
      <c r="KE190" s="46"/>
      <c r="KF190" s="46"/>
      <c r="KG190" s="46"/>
      <c r="KH190" s="46"/>
      <c r="KI190" s="46"/>
      <c r="KJ190" s="46"/>
      <c r="KK190" s="46"/>
      <c r="KL190" s="46"/>
      <c r="KM190" s="46"/>
      <c r="KN190" s="46"/>
      <c r="KO190" s="46"/>
      <c r="KP190" s="46"/>
      <c r="KQ190" s="46"/>
      <c r="KR190" s="46"/>
      <c r="KS190" s="46"/>
      <c r="KT190" s="46"/>
      <c r="KU190" s="46"/>
      <c r="KV190" s="46"/>
      <c r="KW190" s="46"/>
      <c r="KX190" s="46"/>
      <c r="KY190" s="46"/>
      <c r="KZ190" s="46"/>
      <c r="LA190" s="46"/>
      <c r="LB190" s="46"/>
      <c r="LC190" s="46"/>
      <c r="LD190" s="46"/>
      <c r="LE190" s="46"/>
      <c r="LF190" s="46"/>
      <c r="LG190" s="46"/>
      <c r="LH190" s="46"/>
      <c r="LI190" s="46"/>
      <c r="LJ190" s="46"/>
      <c r="LK190" s="46"/>
      <c r="LL190" s="46"/>
      <c r="LM190" s="46"/>
      <c r="LN190" s="46"/>
      <c r="LO190" s="46"/>
      <c r="LP190" s="46"/>
      <c r="LQ190" s="46"/>
      <c r="LR190" s="46"/>
      <c r="LS190" s="46"/>
      <c r="LT190" s="46"/>
      <c r="LU190" s="46"/>
      <c r="LV190" s="46"/>
      <c r="LW190" s="46"/>
      <c r="LX190" s="46"/>
      <c r="LY190" s="46"/>
      <c r="LZ190" s="46"/>
      <c r="MA190" s="46"/>
      <c r="MB190" s="46"/>
      <c r="MC190" s="46"/>
      <c r="MD190" s="46"/>
      <c r="ME190" s="46"/>
      <c r="MF190" s="46"/>
      <c r="MG190" s="46"/>
      <c r="MH190" s="46"/>
      <c r="MI190" s="46"/>
      <c r="MJ190" s="46"/>
      <c r="MK190" s="46"/>
      <c r="ML190" s="46"/>
      <c r="MM190" s="46"/>
      <c r="MN190" s="46"/>
      <c r="MO190" s="46"/>
      <c r="MP190" s="46"/>
      <c r="MQ190" s="46"/>
      <c r="MR190" s="46"/>
      <c r="MS190" s="46"/>
      <c r="MT190" s="46"/>
      <c r="MU190" s="46"/>
      <c r="MV190" s="46"/>
      <c r="MW190" s="46"/>
      <c r="MX190" s="46"/>
      <c r="MY190" s="46"/>
      <c r="MZ190" s="46"/>
      <c r="NA190" s="46"/>
      <c r="NB190" s="46"/>
      <c r="NC190" s="46"/>
      <c r="ND190" s="46"/>
      <c r="NE190" s="46"/>
      <c r="NF190" s="46"/>
      <c r="NG190" s="46"/>
      <c r="NH190" s="46"/>
      <c r="NI190" s="46"/>
      <c r="NJ190" s="46"/>
      <c r="NK190" s="46"/>
      <c r="NL190" s="46"/>
      <c r="NM190" s="46"/>
      <c r="NN190" s="46"/>
      <c r="NO190" s="46"/>
      <c r="NP190" s="46"/>
      <c r="NQ190" s="46"/>
      <c r="NR190" s="46"/>
      <c r="NS190" s="46"/>
      <c r="NT190" s="46"/>
      <c r="NU190" s="46"/>
      <c r="NV190" s="46"/>
      <c r="NW190" s="46"/>
      <c r="NX190" s="46"/>
      <c r="NY190" s="46"/>
      <c r="NZ190" s="46"/>
      <c r="OA190" s="46"/>
      <c r="OB190" s="46"/>
      <c r="OC190" s="46"/>
      <c r="OD190" s="46"/>
      <c r="OE190" s="46"/>
      <c r="OF190" s="46"/>
      <c r="OG190" s="46"/>
      <c r="OH190" s="46"/>
      <c r="OI190" s="46"/>
      <c r="OJ190" s="46"/>
      <c r="OK190" s="46"/>
      <c r="OL190" s="46"/>
      <c r="OM190" s="46"/>
      <c r="ON190" s="46"/>
      <c r="OO190" s="46"/>
      <c r="OP190" s="46"/>
      <c r="OQ190" s="46"/>
      <c r="OR190" s="46"/>
      <c r="OS190" s="46"/>
      <c r="OT190" s="46"/>
      <c r="OU190" s="46"/>
      <c r="OV190" s="46"/>
      <c r="OW190" s="46"/>
      <c r="OX190" s="46"/>
      <c r="OY190" s="46"/>
      <c r="OZ190" s="46"/>
      <c r="PA190" s="46"/>
      <c r="PB190" s="46"/>
      <c r="PC190" s="46"/>
      <c r="PD190" s="46"/>
      <c r="PE190" s="46"/>
      <c r="PF190" s="46"/>
      <c r="PG190" s="46"/>
      <c r="PH190" s="46"/>
      <c r="PI190" s="46"/>
      <c r="PJ190" s="46"/>
      <c r="PK190" s="46"/>
      <c r="PL190" s="46"/>
      <c r="PM190" s="46"/>
      <c r="PN190" s="46"/>
      <c r="PO190" s="46"/>
      <c r="PP190" s="46"/>
      <c r="PQ190" s="46"/>
      <c r="PR190" s="46"/>
      <c r="PS190" s="46"/>
      <c r="PT190" s="46"/>
      <c r="PU190" s="46"/>
      <c r="PV190" s="46"/>
      <c r="PW190" s="46"/>
      <c r="PX190" s="46"/>
      <c r="PY190" s="46"/>
      <c r="PZ190" s="46"/>
    </row>
    <row r="191" spans="1:442" s="51" customFormat="1" ht="13.5" x14ac:dyDescent="0.25">
      <c r="A191" s="40">
        <v>31112</v>
      </c>
      <c r="B191" s="41" t="s">
        <v>307</v>
      </c>
      <c r="C191" s="49">
        <v>1548918.5314543105</v>
      </c>
      <c r="D191" s="42">
        <v>1.55635E-3</v>
      </c>
      <c r="E191" s="42">
        <v>1.73438E-3</v>
      </c>
      <c r="F191" s="43">
        <v>18034085</v>
      </c>
      <c r="G191" s="44">
        <v>21091221</v>
      </c>
      <c r="H191" s="45">
        <v>15500124</v>
      </c>
      <c r="I191" s="43">
        <v>1614778</v>
      </c>
      <c r="J191" s="44">
        <v>-492279.30396085023</v>
      </c>
      <c r="K191" s="44">
        <v>1122498.6960391498</v>
      </c>
      <c r="L191" s="44">
        <v>-466905</v>
      </c>
      <c r="M191" s="45">
        <v>655593.69603914977</v>
      </c>
      <c r="N191" s="43">
        <v>306555</v>
      </c>
      <c r="O191" s="44">
        <v>0</v>
      </c>
      <c r="P191" s="44">
        <v>101187</v>
      </c>
      <c r="Q191" s="44">
        <v>0</v>
      </c>
      <c r="R191" s="45">
        <v>407742</v>
      </c>
      <c r="S191" s="43">
        <v>0</v>
      </c>
      <c r="T191" s="44">
        <v>0</v>
      </c>
      <c r="U191" s="44">
        <v>491837</v>
      </c>
      <c r="V191" s="44">
        <v>1079759.12690889</v>
      </c>
      <c r="W191" s="50">
        <v>1571596.12690889</v>
      </c>
      <c r="X191" s="43">
        <v>-814744.12690888997</v>
      </c>
      <c r="Y191" s="44">
        <v>-142727</v>
      </c>
      <c r="Z191" s="44">
        <v>-127316</v>
      </c>
      <c r="AA191" s="44">
        <v>-79067</v>
      </c>
      <c r="AB191" s="44">
        <v>0</v>
      </c>
      <c r="AC191" s="45">
        <v>0</v>
      </c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/>
      <c r="FA191" s="46"/>
      <c r="FB191" s="46"/>
      <c r="FC191" s="46"/>
      <c r="FD191" s="46"/>
      <c r="FE191" s="46"/>
      <c r="FF191" s="46"/>
      <c r="FG191" s="46"/>
      <c r="FH191" s="46"/>
      <c r="FI191" s="46"/>
      <c r="FJ191" s="46"/>
      <c r="FK191" s="46"/>
      <c r="FL191" s="46"/>
      <c r="FM191" s="46"/>
      <c r="FN191" s="46"/>
      <c r="FO191" s="46"/>
      <c r="FP191" s="46"/>
      <c r="FQ191" s="46"/>
      <c r="FR191" s="46"/>
      <c r="FS191" s="46"/>
      <c r="FT191" s="46"/>
      <c r="FU191" s="46"/>
      <c r="FV191" s="46"/>
      <c r="FW191" s="46"/>
      <c r="FX191" s="46"/>
      <c r="FY191" s="46"/>
      <c r="FZ191" s="46"/>
      <c r="GA191" s="46"/>
      <c r="GB191" s="46"/>
      <c r="GC191" s="46"/>
      <c r="GD191" s="46"/>
      <c r="GE191" s="46"/>
      <c r="GF191" s="46"/>
      <c r="GG191" s="46"/>
      <c r="GH191" s="46"/>
      <c r="GI191" s="46"/>
      <c r="GJ191" s="46"/>
      <c r="GK191" s="46"/>
      <c r="GL191" s="46"/>
      <c r="GM191" s="46"/>
      <c r="GN191" s="46"/>
      <c r="GO191" s="46"/>
      <c r="GP191" s="46"/>
      <c r="GQ191" s="46"/>
      <c r="GR191" s="46"/>
      <c r="GS191" s="46"/>
      <c r="GT191" s="46"/>
      <c r="GU191" s="46"/>
      <c r="GV191" s="46"/>
      <c r="GW191" s="46"/>
      <c r="GX191" s="46"/>
      <c r="GY191" s="46"/>
      <c r="GZ191" s="46"/>
      <c r="HA191" s="46"/>
      <c r="HB191" s="46"/>
      <c r="HC191" s="46"/>
      <c r="HD191" s="46"/>
      <c r="HE191" s="46"/>
      <c r="HF191" s="46"/>
      <c r="HG191" s="46"/>
      <c r="HH191" s="46"/>
      <c r="HI191" s="46"/>
      <c r="HJ191" s="46"/>
      <c r="HK191" s="46"/>
      <c r="HL191" s="46"/>
      <c r="HM191" s="46"/>
      <c r="HN191" s="46"/>
      <c r="HO191" s="46"/>
      <c r="HP191" s="46"/>
      <c r="HQ191" s="46"/>
      <c r="HR191" s="46"/>
      <c r="HS191" s="46"/>
      <c r="HT191" s="46"/>
      <c r="HU191" s="46"/>
      <c r="HV191" s="46"/>
      <c r="HW191" s="46"/>
      <c r="HX191" s="46"/>
      <c r="HY191" s="46"/>
      <c r="HZ191" s="46"/>
      <c r="IA191" s="46"/>
      <c r="IB191" s="46"/>
      <c r="IC191" s="46"/>
      <c r="ID191" s="46"/>
      <c r="IE191" s="46"/>
      <c r="IF191" s="46"/>
      <c r="IG191" s="46"/>
      <c r="IH191" s="46"/>
      <c r="II191" s="46"/>
      <c r="IJ191" s="46"/>
      <c r="IK191" s="46"/>
      <c r="IL191" s="46"/>
      <c r="IM191" s="46"/>
      <c r="IN191" s="46"/>
      <c r="IO191" s="46"/>
      <c r="IP191" s="46"/>
      <c r="IQ191" s="46"/>
      <c r="IR191" s="46"/>
      <c r="IS191" s="46"/>
      <c r="IT191" s="46"/>
      <c r="IU191" s="46"/>
      <c r="IV191" s="46"/>
      <c r="IW191" s="46"/>
      <c r="IX191" s="46"/>
      <c r="IY191" s="46"/>
      <c r="IZ191" s="46"/>
      <c r="JA191" s="46"/>
      <c r="JB191" s="46"/>
      <c r="JC191" s="46"/>
      <c r="JD191" s="46"/>
      <c r="JE191" s="46"/>
      <c r="JF191" s="46"/>
      <c r="JG191" s="46"/>
      <c r="JH191" s="46"/>
      <c r="JI191" s="46"/>
      <c r="JJ191" s="46"/>
      <c r="JK191" s="46"/>
      <c r="JL191" s="46"/>
      <c r="JM191" s="46"/>
      <c r="JN191" s="46"/>
      <c r="JO191" s="46"/>
      <c r="JP191" s="46"/>
      <c r="JQ191" s="46"/>
      <c r="JR191" s="46"/>
      <c r="JS191" s="46"/>
      <c r="JT191" s="46"/>
      <c r="JU191" s="46"/>
      <c r="JV191" s="46"/>
      <c r="JW191" s="46"/>
      <c r="JX191" s="46"/>
      <c r="JY191" s="46"/>
      <c r="JZ191" s="46"/>
      <c r="KA191" s="46"/>
      <c r="KB191" s="46"/>
      <c r="KC191" s="46"/>
      <c r="KD191" s="46"/>
      <c r="KE191" s="46"/>
      <c r="KF191" s="46"/>
      <c r="KG191" s="46"/>
      <c r="KH191" s="46"/>
      <c r="KI191" s="46"/>
      <c r="KJ191" s="46"/>
      <c r="KK191" s="46"/>
      <c r="KL191" s="46"/>
      <c r="KM191" s="46"/>
      <c r="KN191" s="46"/>
      <c r="KO191" s="46"/>
      <c r="KP191" s="46"/>
      <c r="KQ191" s="46"/>
      <c r="KR191" s="46"/>
      <c r="KS191" s="46"/>
      <c r="KT191" s="46"/>
      <c r="KU191" s="46"/>
      <c r="KV191" s="46"/>
      <c r="KW191" s="46"/>
      <c r="KX191" s="46"/>
      <c r="KY191" s="46"/>
      <c r="KZ191" s="46"/>
      <c r="LA191" s="46"/>
      <c r="LB191" s="46"/>
      <c r="LC191" s="46"/>
      <c r="LD191" s="46"/>
      <c r="LE191" s="46"/>
      <c r="LF191" s="46"/>
      <c r="LG191" s="46"/>
      <c r="LH191" s="46"/>
      <c r="LI191" s="46"/>
      <c r="LJ191" s="46"/>
      <c r="LK191" s="46"/>
      <c r="LL191" s="46"/>
      <c r="LM191" s="46"/>
      <c r="LN191" s="46"/>
      <c r="LO191" s="46"/>
      <c r="LP191" s="46"/>
      <c r="LQ191" s="46"/>
      <c r="LR191" s="46"/>
      <c r="LS191" s="46"/>
      <c r="LT191" s="46"/>
      <c r="LU191" s="46"/>
      <c r="LV191" s="46"/>
      <c r="LW191" s="46"/>
      <c r="LX191" s="46"/>
      <c r="LY191" s="46"/>
      <c r="LZ191" s="46"/>
      <c r="MA191" s="46"/>
      <c r="MB191" s="46"/>
      <c r="MC191" s="46"/>
      <c r="MD191" s="46"/>
      <c r="ME191" s="46"/>
      <c r="MF191" s="46"/>
      <c r="MG191" s="46"/>
      <c r="MH191" s="46"/>
      <c r="MI191" s="46"/>
      <c r="MJ191" s="46"/>
      <c r="MK191" s="46"/>
      <c r="ML191" s="46"/>
      <c r="MM191" s="46"/>
      <c r="MN191" s="46"/>
      <c r="MO191" s="46"/>
      <c r="MP191" s="46"/>
      <c r="MQ191" s="46"/>
      <c r="MR191" s="46"/>
      <c r="MS191" s="46"/>
      <c r="MT191" s="46"/>
      <c r="MU191" s="46"/>
      <c r="MV191" s="46"/>
      <c r="MW191" s="46"/>
      <c r="MX191" s="46"/>
      <c r="MY191" s="46"/>
      <c r="MZ191" s="46"/>
      <c r="NA191" s="46"/>
      <c r="NB191" s="46"/>
      <c r="NC191" s="46"/>
      <c r="ND191" s="46"/>
      <c r="NE191" s="46"/>
      <c r="NF191" s="46"/>
      <c r="NG191" s="46"/>
      <c r="NH191" s="46"/>
      <c r="NI191" s="46"/>
      <c r="NJ191" s="46"/>
      <c r="NK191" s="46"/>
      <c r="NL191" s="46"/>
      <c r="NM191" s="46"/>
      <c r="NN191" s="46"/>
      <c r="NO191" s="46"/>
      <c r="NP191" s="46"/>
      <c r="NQ191" s="46"/>
      <c r="NR191" s="46"/>
      <c r="NS191" s="46"/>
      <c r="NT191" s="46"/>
      <c r="NU191" s="46"/>
      <c r="NV191" s="46"/>
      <c r="NW191" s="46"/>
      <c r="NX191" s="46"/>
      <c r="NY191" s="46"/>
      <c r="NZ191" s="46"/>
      <c r="OA191" s="46"/>
      <c r="OB191" s="46"/>
      <c r="OC191" s="46"/>
      <c r="OD191" s="46"/>
      <c r="OE191" s="46"/>
      <c r="OF191" s="46"/>
      <c r="OG191" s="46"/>
      <c r="OH191" s="46"/>
      <c r="OI191" s="46"/>
      <c r="OJ191" s="46"/>
      <c r="OK191" s="46"/>
      <c r="OL191" s="46"/>
      <c r="OM191" s="46"/>
      <c r="ON191" s="46"/>
      <c r="OO191" s="46"/>
      <c r="OP191" s="46"/>
      <c r="OQ191" s="46"/>
      <c r="OR191" s="46"/>
      <c r="OS191" s="46"/>
      <c r="OT191" s="46"/>
      <c r="OU191" s="46"/>
      <c r="OV191" s="46"/>
      <c r="OW191" s="46"/>
      <c r="OX191" s="46"/>
      <c r="OY191" s="46"/>
      <c r="OZ191" s="46"/>
      <c r="PA191" s="46"/>
      <c r="PB191" s="46"/>
      <c r="PC191" s="46"/>
      <c r="PD191" s="46"/>
      <c r="PE191" s="46"/>
      <c r="PF191" s="46"/>
      <c r="PG191" s="46"/>
      <c r="PH191" s="46"/>
      <c r="PI191" s="46"/>
      <c r="PJ191" s="46"/>
      <c r="PK191" s="46"/>
      <c r="PL191" s="46"/>
      <c r="PM191" s="46"/>
      <c r="PN191" s="46"/>
      <c r="PO191" s="46"/>
      <c r="PP191" s="46"/>
      <c r="PQ191" s="46"/>
      <c r="PR191" s="46"/>
      <c r="PS191" s="46"/>
      <c r="PT191" s="46"/>
      <c r="PU191" s="46"/>
      <c r="PV191" s="46"/>
      <c r="PW191" s="46"/>
      <c r="PX191" s="46"/>
      <c r="PY191" s="46"/>
      <c r="PZ191" s="46"/>
    </row>
    <row r="192" spans="1:442" s="51" customFormat="1" ht="13.5" x14ac:dyDescent="0.25">
      <c r="A192" s="40">
        <v>31120</v>
      </c>
      <c r="B192" s="41" t="s">
        <v>308</v>
      </c>
      <c r="C192" s="49">
        <v>1064023.4227209361</v>
      </c>
      <c r="D192" s="42">
        <v>1.0692E-3</v>
      </c>
      <c r="E192" s="42">
        <v>1.1043699999999999E-3</v>
      </c>
      <c r="F192" s="43">
        <v>12389272</v>
      </c>
      <c r="G192" s="44">
        <v>14489500</v>
      </c>
      <c r="H192" s="45">
        <v>10648461</v>
      </c>
      <c r="I192" s="43">
        <v>1109339</v>
      </c>
      <c r="J192" s="44">
        <v>-743264.19628591207</v>
      </c>
      <c r="K192" s="44">
        <v>366074.80371408793</v>
      </c>
      <c r="L192" s="44">
        <v>-320760</v>
      </c>
      <c r="M192" s="45">
        <v>45314.803714087931</v>
      </c>
      <c r="N192" s="43">
        <v>210601</v>
      </c>
      <c r="O192" s="44">
        <v>0</v>
      </c>
      <c r="P192" s="44">
        <v>69515</v>
      </c>
      <c r="Q192" s="44">
        <v>0</v>
      </c>
      <c r="R192" s="45">
        <v>280116</v>
      </c>
      <c r="S192" s="43">
        <v>0</v>
      </c>
      <c r="T192" s="44">
        <v>0</v>
      </c>
      <c r="U192" s="44">
        <v>337888</v>
      </c>
      <c r="V192" s="44">
        <v>222371.81981941158</v>
      </c>
      <c r="W192" s="50">
        <v>560259.81981941161</v>
      </c>
      <c r="X192" s="43">
        <v>-40308.819819411583</v>
      </c>
      <c r="Y192" s="44">
        <v>-98052</v>
      </c>
      <c r="Z192" s="44">
        <v>-87465</v>
      </c>
      <c r="AA192" s="44">
        <v>-54318</v>
      </c>
      <c r="AB192" s="44">
        <v>0</v>
      </c>
      <c r="AC192" s="45">
        <v>0</v>
      </c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/>
      <c r="FA192" s="46"/>
      <c r="FB192" s="46"/>
      <c r="FC192" s="46"/>
      <c r="FD192" s="46"/>
      <c r="FE192" s="46"/>
      <c r="FF192" s="46"/>
      <c r="FG192" s="46"/>
      <c r="FH192" s="46"/>
      <c r="FI192" s="46"/>
      <c r="FJ192" s="46"/>
      <c r="FK192" s="46"/>
      <c r="FL192" s="46"/>
      <c r="FM192" s="46"/>
      <c r="FN192" s="46"/>
      <c r="FO192" s="46"/>
      <c r="FP192" s="46"/>
      <c r="FQ192" s="46"/>
      <c r="FR192" s="46"/>
      <c r="FS192" s="46"/>
      <c r="FT192" s="46"/>
      <c r="FU192" s="46"/>
      <c r="FV192" s="46"/>
      <c r="FW192" s="46"/>
      <c r="FX192" s="46"/>
      <c r="FY192" s="46"/>
      <c r="FZ192" s="46"/>
      <c r="GA192" s="46"/>
      <c r="GB192" s="46"/>
      <c r="GC192" s="46"/>
      <c r="GD192" s="46"/>
      <c r="GE192" s="46"/>
      <c r="GF192" s="46"/>
      <c r="GG192" s="46"/>
      <c r="GH192" s="46"/>
      <c r="GI192" s="46"/>
      <c r="GJ192" s="46"/>
      <c r="GK192" s="46"/>
      <c r="GL192" s="46"/>
      <c r="GM192" s="46"/>
      <c r="GN192" s="46"/>
      <c r="GO192" s="46"/>
      <c r="GP192" s="46"/>
      <c r="GQ192" s="46"/>
      <c r="GR192" s="46"/>
      <c r="GS192" s="46"/>
      <c r="GT192" s="46"/>
      <c r="GU192" s="46"/>
      <c r="GV192" s="46"/>
      <c r="GW192" s="46"/>
      <c r="GX192" s="46"/>
      <c r="GY192" s="46"/>
      <c r="GZ192" s="46"/>
      <c r="HA192" s="46"/>
      <c r="HB192" s="46"/>
      <c r="HC192" s="46"/>
      <c r="HD192" s="46"/>
      <c r="HE192" s="46"/>
      <c r="HF192" s="46"/>
      <c r="HG192" s="46"/>
      <c r="HH192" s="46"/>
      <c r="HI192" s="46"/>
      <c r="HJ192" s="46"/>
      <c r="HK192" s="46"/>
      <c r="HL192" s="46"/>
      <c r="HM192" s="46"/>
      <c r="HN192" s="46"/>
      <c r="HO192" s="46"/>
      <c r="HP192" s="46"/>
      <c r="HQ192" s="46"/>
      <c r="HR192" s="46"/>
      <c r="HS192" s="46"/>
      <c r="HT192" s="46"/>
      <c r="HU192" s="46"/>
      <c r="HV192" s="46"/>
      <c r="HW192" s="46"/>
      <c r="HX192" s="46"/>
      <c r="HY192" s="46"/>
      <c r="HZ192" s="46"/>
      <c r="IA192" s="46"/>
      <c r="IB192" s="46"/>
      <c r="IC192" s="46"/>
      <c r="ID192" s="46"/>
      <c r="IE192" s="46"/>
      <c r="IF192" s="46"/>
      <c r="IG192" s="46"/>
      <c r="IH192" s="46"/>
      <c r="II192" s="46"/>
      <c r="IJ192" s="46"/>
      <c r="IK192" s="46"/>
      <c r="IL192" s="46"/>
      <c r="IM192" s="46"/>
      <c r="IN192" s="46"/>
      <c r="IO192" s="46"/>
      <c r="IP192" s="46"/>
      <c r="IQ192" s="46"/>
      <c r="IR192" s="46"/>
      <c r="IS192" s="46"/>
      <c r="IT192" s="46"/>
      <c r="IU192" s="46"/>
      <c r="IV192" s="46"/>
      <c r="IW192" s="46"/>
      <c r="IX192" s="46"/>
      <c r="IY192" s="46"/>
      <c r="IZ192" s="46"/>
      <c r="JA192" s="46"/>
      <c r="JB192" s="46"/>
      <c r="JC192" s="46"/>
      <c r="JD192" s="46"/>
      <c r="JE192" s="46"/>
      <c r="JF192" s="46"/>
      <c r="JG192" s="46"/>
      <c r="JH192" s="46"/>
      <c r="JI192" s="46"/>
      <c r="JJ192" s="46"/>
      <c r="JK192" s="46"/>
      <c r="JL192" s="46"/>
      <c r="JM192" s="46"/>
      <c r="JN192" s="46"/>
      <c r="JO192" s="46"/>
      <c r="JP192" s="46"/>
      <c r="JQ192" s="46"/>
      <c r="JR192" s="46"/>
      <c r="JS192" s="46"/>
      <c r="JT192" s="46"/>
      <c r="JU192" s="46"/>
      <c r="JV192" s="46"/>
      <c r="JW192" s="46"/>
      <c r="JX192" s="46"/>
      <c r="JY192" s="46"/>
      <c r="JZ192" s="46"/>
      <c r="KA192" s="46"/>
      <c r="KB192" s="46"/>
      <c r="KC192" s="46"/>
      <c r="KD192" s="46"/>
      <c r="KE192" s="46"/>
      <c r="KF192" s="46"/>
      <c r="KG192" s="46"/>
      <c r="KH192" s="46"/>
      <c r="KI192" s="46"/>
      <c r="KJ192" s="46"/>
      <c r="KK192" s="46"/>
      <c r="KL192" s="46"/>
      <c r="KM192" s="46"/>
      <c r="KN192" s="46"/>
      <c r="KO192" s="46"/>
      <c r="KP192" s="46"/>
      <c r="KQ192" s="46"/>
      <c r="KR192" s="46"/>
      <c r="KS192" s="46"/>
      <c r="KT192" s="46"/>
      <c r="KU192" s="46"/>
      <c r="KV192" s="46"/>
      <c r="KW192" s="46"/>
      <c r="KX192" s="46"/>
      <c r="KY192" s="46"/>
      <c r="KZ192" s="46"/>
      <c r="LA192" s="46"/>
      <c r="LB192" s="46"/>
      <c r="LC192" s="46"/>
      <c r="LD192" s="46"/>
      <c r="LE192" s="46"/>
      <c r="LF192" s="46"/>
      <c r="LG192" s="46"/>
      <c r="LH192" s="46"/>
      <c r="LI192" s="46"/>
      <c r="LJ192" s="46"/>
      <c r="LK192" s="46"/>
      <c r="LL192" s="46"/>
      <c r="LM192" s="46"/>
      <c r="LN192" s="46"/>
      <c r="LO192" s="46"/>
      <c r="LP192" s="46"/>
      <c r="LQ192" s="46"/>
      <c r="LR192" s="46"/>
      <c r="LS192" s="46"/>
      <c r="LT192" s="46"/>
      <c r="LU192" s="46"/>
      <c r="LV192" s="46"/>
      <c r="LW192" s="46"/>
      <c r="LX192" s="46"/>
      <c r="LY192" s="46"/>
      <c r="LZ192" s="46"/>
      <c r="MA192" s="46"/>
      <c r="MB192" s="46"/>
      <c r="MC192" s="46"/>
      <c r="MD192" s="46"/>
      <c r="ME192" s="46"/>
      <c r="MF192" s="46"/>
      <c r="MG192" s="46"/>
      <c r="MH192" s="46"/>
      <c r="MI192" s="46"/>
      <c r="MJ192" s="46"/>
      <c r="MK192" s="46"/>
      <c r="ML192" s="46"/>
      <c r="MM192" s="46"/>
      <c r="MN192" s="46"/>
      <c r="MO192" s="46"/>
      <c r="MP192" s="46"/>
      <c r="MQ192" s="46"/>
      <c r="MR192" s="46"/>
      <c r="MS192" s="46"/>
      <c r="MT192" s="46"/>
      <c r="MU192" s="46"/>
      <c r="MV192" s="46"/>
      <c r="MW192" s="46"/>
      <c r="MX192" s="46"/>
      <c r="MY192" s="46"/>
      <c r="MZ192" s="46"/>
      <c r="NA192" s="46"/>
      <c r="NB192" s="46"/>
      <c r="NC192" s="46"/>
      <c r="ND192" s="46"/>
      <c r="NE192" s="46"/>
      <c r="NF192" s="46"/>
      <c r="NG192" s="46"/>
      <c r="NH192" s="46"/>
      <c r="NI192" s="46"/>
      <c r="NJ192" s="46"/>
      <c r="NK192" s="46"/>
      <c r="NL192" s="46"/>
      <c r="NM192" s="46"/>
      <c r="NN192" s="46"/>
      <c r="NO192" s="46"/>
      <c r="NP192" s="46"/>
      <c r="NQ192" s="46"/>
      <c r="NR192" s="46"/>
      <c r="NS192" s="46"/>
      <c r="NT192" s="46"/>
      <c r="NU192" s="46"/>
      <c r="NV192" s="46"/>
      <c r="NW192" s="46"/>
      <c r="NX192" s="46"/>
      <c r="NY192" s="46"/>
      <c r="NZ192" s="46"/>
      <c r="OA192" s="46"/>
      <c r="OB192" s="46"/>
      <c r="OC192" s="46"/>
      <c r="OD192" s="46"/>
      <c r="OE192" s="46"/>
      <c r="OF192" s="46"/>
      <c r="OG192" s="46"/>
      <c r="OH192" s="46"/>
      <c r="OI192" s="46"/>
      <c r="OJ192" s="46"/>
      <c r="OK192" s="46"/>
      <c r="OL192" s="46"/>
      <c r="OM192" s="46"/>
      <c r="ON192" s="46"/>
      <c r="OO192" s="46"/>
      <c r="OP192" s="46"/>
      <c r="OQ192" s="46"/>
      <c r="OR192" s="46"/>
      <c r="OS192" s="46"/>
      <c r="OT192" s="46"/>
      <c r="OU192" s="46"/>
      <c r="OV192" s="46"/>
      <c r="OW192" s="46"/>
      <c r="OX192" s="46"/>
      <c r="OY192" s="46"/>
      <c r="OZ192" s="46"/>
      <c r="PA192" s="46"/>
      <c r="PB192" s="46"/>
      <c r="PC192" s="46"/>
      <c r="PD192" s="46"/>
      <c r="PE192" s="46"/>
      <c r="PF192" s="46"/>
      <c r="PG192" s="46"/>
      <c r="PH192" s="46"/>
      <c r="PI192" s="46"/>
      <c r="PJ192" s="46"/>
      <c r="PK192" s="46"/>
      <c r="PL192" s="46"/>
      <c r="PM192" s="46"/>
      <c r="PN192" s="46"/>
      <c r="PO192" s="46"/>
      <c r="PP192" s="46"/>
      <c r="PQ192" s="46"/>
      <c r="PR192" s="46"/>
      <c r="PS192" s="46"/>
      <c r="PT192" s="46"/>
      <c r="PU192" s="46"/>
      <c r="PV192" s="46"/>
      <c r="PW192" s="46"/>
      <c r="PX192" s="46"/>
      <c r="PY192" s="46"/>
      <c r="PZ192" s="46"/>
    </row>
    <row r="193" spans="1:442" s="51" customFormat="1" ht="13.5" x14ac:dyDescent="0.25">
      <c r="A193" s="40">
        <v>31125</v>
      </c>
      <c r="B193" s="41" t="s">
        <v>309</v>
      </c>
      <c r="C193" s="49">
        <v>1074339.9695150836</v>
      </c>
      <c r="D193" s="42">
        <v>1.07771E-3</v>
      </c>
      <c r="E193" s="42">
        <v>9.2971000000000004E-4</v>
      </c>
      <c r="F193" s="43">
        <v>12487881</v>
      </c>
      <c r="G193" s="44">
        <v>14604825</v>
      </c>
      <c r="H193" s="45">
        <v>10733215</v>
      </c>
      <c r="I193" s="43">
        <v>1118169</v>
      </c>
      <c r="J193" s="44">
        <v>20911.950327580096</v>
      </c>
      <c r="K193" s="44">
        <v>1139080.9503275801</v>
      </c>
      <c r="L193" s="44">
        <v>-323313</v>
      </c>
      <c r="M193" s="45">
        <v>815767.9503275801</v>
      </c>
      <c r="N193" s="43">
        <v>212277</v>
      </c>
      <c r="O193" s="44">
        <v>0</v>
      </c>
      <c r="P193" s="44">
        <v>70068</v>
      </c>
      <c r="Q193" s="44">
        <v>870404.69326081628</v>
      </c>
      <c r="R193" s="45">
        <v>1152749.6932608164</v>
      </c>
      <c r="S193" s="43">
        <v>0</v>
      </c>
      <c r="T193" s="44">
        <v>0</v>
      </c>
      <c r="U193" s="44">
        <v>340578</v>
      </c>
      <c r="V193" s="44">
        <v>0</v>
      </c>
      <c r="W193" s="50">
        <v>340578</v>
      </c>
      <c r="X193" s="43">
        <v>1053916.6932608164</v>
      </c>
      <c r="Y193" s="44">
        <v>-98833</v>
      </c>
      <c r="Z193" s="44">
        <v>-88161</v>
      </c>
      <c r="AA193" s="44">
        <v>-54751</v>
      </c>
      <c r="AB193" s="44">
        <v>0</v>
      </c>
      <c r="AC193" s="45">
        <v>0</v>
      </c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  <c r="FI193" s="46"/>
      <c r="FJ193" s="46"/>
      <c r="FK193" s="46"/>
      <c r="FL193" s="46"/>
      <c r="FM193" s="46"/>
      <c r="FN193" s="46"/>
      <c r="FO193" s="46"/>
      <c r="FP193" s="46"/>
      <c r="FQ193" s="46"/>
      <c r="FR193" s="46"/>
      <c r="FS193" s="46"/>
      <c r="FT193" s="46"/>
      <c r="FU193" s="46"/>
      <c r="FV193" s="46"/>
      <c r="FW193" s="46"/>
      <c r="FX193" s="46"/>
      <c r="FY193" s="46"/>
      <c r="FZ193" s="46"/>
      <c r="GA193" s="46"/>
      <c r="GB193" s="46"/>
      <c r="GC193" s="46"/>
      <c r="GD193" s="46"/>
      <c r="GE193" s="46"/>
      <c r="GF193" s="46"/>
      <c r="GG193" s="46"/>
      <c r="GH193" s="46"/>
      <c r="GI193" s="46"/>
      <c r="GJ193" s="46"/>
      <c r="GK193" s="46"/>
      <c r="GL193" s="46"/>
      <c r="GM193" s="46"/>
      <c r="GN193" s="46"/>
      <c r="GO193" s="46"/>
      <c r="GP193" s="46"/>
      <c r="GQ193" s="46"/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/>
      <c r="HT193" s="46"/>
      <c r="HU193" s="46"/>
      <c r="HV193" s="46"/>
      <c r="HW193" s="46"/>
      <c r="HX193" s="46"/>
      <c r="HY193" s="46"/>
      <c r="HZ193" s="46"/>
      <c r="IA193" s="46"/>
      <c r="IB193" s="46"/>
      <c r="IC193" s="46"/>
      <c r="ID193" s="46"/>
      <c r="IE193" s="46"/>
      <c r="IF193" s="46"/>
      <c r="IG193" s="46"/>
      <c r="IH193" s="46"/>
      <c r="II193" s="46"/>
      <c r="IJ193" s="46"/>
      <c r="IK193" s="46"/>
      <c r="IL193" s="46"/>
      <c r="IM193" s="46"/>
      <c r="IN193" s="46"/>
      <c r="IO193" s="46"/>
      <c r="IP193" s="46"/>
      <c r="IQ193" s="46"/>
      <c r="IR193" s="46"/>
      <c r="IS193" s="46"/>
      <c r="IT193" s="46"/>
      <c r="IU193" s="46"/>
      <c r="IV193" s="46"/>
      <c r="IW193" s="46"/>
      <c r="IX193" s="46"/>
      <c r="IY193" s="46"/>
      <c r="IZ193" s="46"/>
      <c r="JA193" s="46"/>
      <c r="JB193" s="46"/>
      <c r="JC193" s="46"/>
      <c r="JD193" s="46"/>
      <c r="JE193" s="46"/>
      <c r="JF193" s="46"/>
      <c r="JG193" s="46"/>
      <c r="JH193" s="46"/>
      <c r="JI193" s="46"/>
      <c r="JJ193" s="46"/>
      <c r="JK193" s="46"/>
      <c r="JL193" s="46"/>
      <c r="JM193" s="46"/>
      <c r="JN193" s="46"/>
      <c r="JO193" s="46"/>
      <c r="JP193" s="46"/>
      <c r="JQ193" s="46"/>
      <c r="JR193" s="46"/>
      <c r="JS193" s="46"/>
      <c r="JT193" s="46"/>
      <c r="JU193" s="46"/>
      <c r="JV193" s="46"/>
      <c r="JW193" s="46"/>
      <c r="JX193" s="46"/>
      <c r="JY193" s="46"/>
      <c r="JZ193" s="46"/>
      <c r="KA193" s="46"/>
      <c r="KB193" s="46"/>
      <c r="KC193" s="46"/>
      <c r="KD193" s="46"/>
      <c r="KE193" s="46"/>
      <c r="KF193" s="46"/>
      <c r="KG193" s="46"/>
      <c r="KH193" s="46"/>
      <c r="KI193" s="46"/>
      <c r="KJ193" s="46"/>
      <c r="KK193" s="46"/>
      <c r="KL193" s="46"/>
      <c r="KM193" s="46"/>
      <c r="KN193" s="46"/>
      <c r="KO193" s="46"/>
      <c r="KP193" s="46"/>
      <c r="KQ193" s="46"/>
      <c r="KR193" s="46"/>
      <c r="KS193" s="46"/>
      <c r="KT193" s="46"/>
      <c r="KU193" s="46"/>
      <c r="KV193" s="46"/>
      <c r="KW193" s="46"/>
      <c r="KX193" s="46"/>
      <c r="KY193" s="46"/>
      <c r="KZ193" s="46"/>
      <c r="LA193" s="46"/>
      <c r="LB193" s="46"/>
      <c r="LC193" s="46"/>
      <c r="LD193" s="46"/>
      <c r="LE193" s="46"/>
      <c r="LF193" s="46"/>
      <c r="LG193" s="46"/>
      <c r="LH193" s="46"/>
      <c r="LI193" s="46"/>
      <c r="LJ193" s="46"/>
      <c r="LK193" s="46"/>
      <c r="LL193" s="46"/>
      <c r="LM193" s="46"/>
      <c r="LN193" s="46"/>
      <c r="LO193" s="46"/>
      <c r="LP193" s="46"/>
      <c r="LQ193" s="46"/>
      <c r="LR193" s="46"/>
      <c r="LS193" s="46"/>
      <c r="LT193" s="46"/>
      <c r="LU193" s="46"/>
      <c r="LV193" s="46"/>
      <c r="LW193" s="46"/>
      <c r="LX193" s="46"/>
      <c r="LY193" s="46"/>
      <c r="LZ193" s="46"/>
      <c r="MA193" s="46"/>
      <c r="MB193" s="46"/>
      <c r="MC193" s="46"/>
      <c r="MD193" s="46"/>
      <c r="ME193" s="46"/>
      <c r="MF193" s="46"/>
      <c r="MG193" s="46"/>
      <c r="MH193" s="46"/>
      <c r="MI193" s="46"/>
      <c r="MJ193" s="46"/>
      <c r="MK193" s="46"/>
      <c r="ML193" s="46"/>
      <c r="MM193" s="46"/>
      <c r="MN193" s="46"/>
      <c r="MO193" s="46"/>
      <c r="MP193" s="46"/>
      <c r="MQ193" s="46"/>
      <c r="MR193" s="46"/>
      <c r="MS193" s="46"/>
      <c r="MT193" s="46"/>
      <c r="MU193" s="46"/>
      <c r="MV193" s="46"/>
      <c r="MW193" s="46"/>
      <c r="MX193" s="46"/>
      <c r="MY193" s="46"/>
      <c r="MZ193" s="46"/>
      <c r="NA193" s="46"/>
      <c r="NB193" s="46"/>
      <c r="NC193" s="46"/>
      <c r="ND193" s="46"/>
      <c r="NE193" s="46"/>
      <c r="NF193" s="46"/>
      <c r="NG193" s="46"/>
      <c r="NH193" s="46"/>
      <c r="NI193" s="46"/>
      <c r="NJ193" s="46"/>
      <c r="NK193" s="46"/>
      <c r="NL193" s="46"/>
      <c r="NM193" s="46"/>
      <c r="NN193" s="46"/>
      <c r="NO193" s="46"/>
      <c r="NP193" s="46"/>
      <c r="NQ193" s="46"/>
      <c r="NR193" s="46"/>
      <c r="NS193" s="46"/>
      <c r="NT193" s="46"/>
      <c r="NU193" s="46"/>
      <c r="NV193" s="46"/>
      <c r="NW193" s="46"/>
      <c r="NX193" s="46"/>
      <c r="NY193" s="46"/>
      <c r="NZ193" s="46"/>
      <c r="OA193" s="46"/>
      <c r="OB193" s="46"/>
      <c r="OC193" s="46"/>
      <c r="OD193" s="46"/>
      <c r="OE193" s="46"/>
      <c r="OF193" s="46"/>
      <c r="OG193" s="46"/>
      <c r="OH193" s="46"/>
      <c r="OI193" s="46"/>
      <c r="OJ193" s="46"/>
      <c r="OK193" s="46"/>
      <c r="OL193" s="46"/>
      <c r="OM193" s="46"/>
      <c r="ON193" s="46"/>
      <c r="OO193" s="46"/>
      <c r="OP193" s="46"/>
      <c r="OQ193" s="46"/>
      <c r="OR193" s="46"/>
      <c r="OS193" s="46"/>
      <c r="OT193" s="46"/>
      <c r="OU193" s="46"/>
      <c r="OV193" s="46"/>
      <c r="OW193" s="46"/>
      <c r="OX193" s="46"/>
      <c r="OY193" s="46"/>
      <c r="OZ193" s="46"/>
      <c r="PA193" s="46"/>
      <c r="PB193" s="46"/>
      <c r="PC193" s="46"/>
      <c r="PD193" s="46"/>
      <c r="PE193" s="46"/>
      <c r="PF193" s="46"/>
      <c r="PG193" s="46"/>
      <c r="PH193" s="46"/>
      <c r="PI193" s="46"/>
      <c r="PJ193" s="46"/>
      <c r="PK193" s="46"/>
      <c r="PL193" s="46"/>
      <c r="PM193" s="46"/>
      <c r="PN193" s="46"/>
      <c r="PO193" s="46"/>
      <c r="PP193" s="46"/>
      <c r="PQ193" s="46"/>
      <c r="PR193" s="46"/>
      <c r="PS193" s="46"/>
      <c r="PT193" s="46"/>
      <c r="PU193" s="46"/>
      <c r="PV193" s="46"/>
      <c r="PW193" s="46"/>
      <c r="PX193" s="46"/>
      <c r="PY193" s="46"/>
      <c r="PZ193" s="46"/>
    </row>
    <row r="194" spans="1:442" s="51" customFormat="1" ht="13.5" x14ac:dyDescent="0.25">
      <c r="A194" s="40">
        <v>31135</v>
      </c>
      <c r="B194" s="41" t="s">
        <v>310</v>
      </c>
      <c r="C194" s="49">
        <v>0</v>
      </c>
      <c r="D194" s="42">
        <v>0</v>
      </c>
      <c r="E194" s="42">
        <v>0</v>
      </c>
      <c r="F194" s="43">
        <v>0</v>
      </c>
      <c r="G194" s="44">
        <v>0</v>
      </c>
      <c r="H194" s="45">
        <v>0</v>
      </c>
      <c r="I194" s="43">
        <v>0</v>
      </c>
      <c r="J194" s="44">
        <v>0</v>
      </c>
      <c r="K194" s="44">
        <v>0</v>
      </c>
      <c r="L194" s="44">
        <v>0</v>
      </c>
      <c r="M194" s="45">
        <v>0</v>
      </c>
      <c r="N194" s="43">
        <v>0</v>
      </c>
      <c r="O194" s="44">
        <v>0</v>
      </c>
      <c r="P194" s="44">
        <v>0</v>
      </c>
      <c r="Q194" s="44">
        <v>0</v>
      </c>
      <c r="R194" s="45">
        <v>0</v>
      </c>
      <c r="S194" s="43">
        <v>0</v>
      </c>
      <c r="T194" s="44">
        <v>0</v>
      </c>
      <c r="U194" s="44">
        <v>0</v>
      </c>
      <c r="V194" s="44">
        <v>0</v>
      </c>
      <c r="W194" s="50">
        <v>0</v>
      </c>
      <c r="X194" s="43">
        <v>0</v>
      </c>
      <c r="Y194" s="44">
        <v>0</v>
      </c>
      <c r="Z194" s="44">
        <v>0</v>
      </c>
      <c r="AA194" s="44">
        <v>0</v>
      </c>
      <c r="AB194" s="44">
        <v>0</v>
      </c>
      <c r="AC194" s="45">
        <v>0</v>
      </c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  <c r="FI194" s="46"/>
      <c r="FJ194" s="46"/>
      <c r="FK194" s="46"/>
      <c r="FL194" s="46"/>
      <c r="FM194" s="46"/>
      <c r="FN194" s="46"/>
      <c r="FO194" s="46"/>
      <c r="FP194" s="46"/>
      <c r="FQ194" s="46"/>
      <c r="FR194" s="46"/>
      <c r="FS194" s="46"/>
      <c r="FT194" s="46"/>
      <c r="FU194" s="46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  <c r="GO194" s="46"/>
      <c r="GP194" s="46"/>
      <c r="GQ194" s="46"/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/>
      <c r="HT194" s="46"/>
      <c r="HU194" s="46"/>
      <c r="HV194" s="46"/>
      <c r="HW194" s="46"/>
      <c r="HX194" s="46"/>
      <c r="HY194" s="46"/>
      <c r="HZ194" s="46"/>
      <c r="IA194" s="46"/>
      <c r="IB194" s="46"/>
      <c r="IC194" s="46"/>
      <c r="ID194" s="46"/>
      <c r="IE194" s="46"/>
      <c r="IF194" s="46"/>
      <c r="IG194" s="46"/>
      <c r="IH194" s="46"/>
      <c r="II194" s="46"/>
      <c r="IJ194" s="46"/>
      <c r="IK194" s="46"/>
      <c r="IL194" s="46"/>
      <c r="IM194" s="46"/>
      <c r="IN194" s="46"/>
      <c r="IO194" s="46"/>
      <c r="IP194" s="46"/>
      <c r="IQ194" s="46"/>
      <c r="IR194" s="46"/>
      <c r="IS194" s="46"/>
      <c r="IT194" s="46"/>
      <c r="IU194" s="46"/>
      <c r="IV194" s="46"/>
      <c r="IW194" s="46"/>
      <c r="IX194" s="46"/>
      <c r="IY194" s="46"/>
      <c r="IZ194" s="46"/>
      <c r="JA194" s="46"/>
      <c r="JB194" s="46"/>
      <c r="JC194" s="46"/>
      <c r="JD194" s="46"/>
      <c r="JE194" s="46"/>
      <c r="JF194" s="46"/>
      <c r="JG194" s="46"/>
      <c r="JH194" s="46"/>
      <c r="JI194" s="46"/>
      <c r="JJ194" s="46"/>
      <c r="JK194" s="46"/>
      <c r="JL194" s="46"/>
      <c r="JM194" s="46"/>
      <c r="JN194" s="46"/>
      <c r="JO194" s="46"/>
      <c r="JP194" s="46"/>
      <c r="JQ194" s="46"/>
      <c r="JR194" s="46"/>
      <c r="JS194" s="46"/>
      <c r="JT194" s="46"/>
      <c r="JU194" s="46"/>
      <c r="JV194" s="46"/>
      <c r="JW194" s="46"/>
      <c r="JX194" s="46"/>
      <c r="JY194" s="46"/>
      <c r="JZ194" s="46"/>
      <c r="KA194" s="46"/>
      <c r="KB194" s="46"/>
      <c r="KC194" s="46"/>
      <c r="KD194" s="46"/>
      <c r="KE194" s="46"/>
      <c r="KF194" s="46"/>
      <c r="KG194" s="46"/>
      <c r="KH194" s="46"/>
      <c r="KI194" s="46"/>
      <c r="KJ194" s="46"/>
      <c r="KK194" s="46"/>
      <c r="KL194" s="46"/>
      <c r="KM194" s="46"/>
      <c r="KN194" s="46"/>
      <c r="KO194" s="46"/>
      <c r="KP194" s="46"/>
      <c r="KQ194" s="46"/>
      <c r="KR194" s="46"/>
      <c r="KS194" s="46"/>
      <c r="KT194" s="46"/>
      <c r="KU194" s="46"/>
      <c r="KV194" s="46"/>
      <c r="KW194" s="46"/>
      <c r="KX194" s="46"/>
      <c r="KY194" s="46"/>
      <c r="KZ194" s="46"/>
      <c r="LA194" s="46"/>
      <c r="LB194" s="46"/>
      <c r="LC194" s="46"/>
      <c r="LD194" s="46"/>
      <c r="LE194" s="46"/>
      <c r="LF194" s="46"/>
      <c r="LG194" s="46"/>
      <c r="LH194" s="46"/>
      <c r="LI194" s="46"/>
      <c r="LJ194" s="46"/>
      <c r="LK194" s="46"/>
      <c r="LL194" s="46"/>
      <c r="LM194" s="46"/>
      <c r="LN194" s="46"/>
      <c r="LO194" s="46"/>
      <c r="LP194" s="46"/>
      <c r="LQ194" s="46"/>
      <c r="LR194" s="46"/>
      <c r="LS194" s="46"/>
      <c r="LT194" s="46"/>
      <c r="LU194" s="46"/>
      <c r="LV194" s="46"/>
      <c r="LW194" s="46"/>
      <c r="LX194" s="46"/>
      <c r="LY194" s="46"/>
      <c r="LZ194" s="46"/>
      <c r="MA194" s="46"/>
      <c r="MB194" s="46"/>
      <c r="MC194" s="46"/>
      <c r="MD194" s="46"/>
      <c r="ME194" s="46"/>
      <c r="MF194" s="46"/>
      <c r="MG194" s="46"/>
      <c r="MH194" s="46"/>
      <c r="MI194" s="46"/>
      <c r="MJ194" s="46"/>
      <c r="MK194" s="46"/>
      <c r="ML194" s="46"/>
      <c r="MM194" s="46"/>
      <c r="MN194" s="46"/>
      <c r="MO194" s="46"/>
      <c r="MP194" s="46"/>
      <c r="MQ194" s="46"/>
      <c r="MR194" s="46"/>
      <c r="MS194" s="46"/>
      <c r="MT194" s="46"/>
      <c r="MU194" s="46"/>
      <c r="MV194" s="46"/>
      <c r="MW194" s="46"/>
      <c r="MX194" s="46"/>
      <c r="MY194" s="46"/>
      <c r="MZ194" s="46"/>
      <c r="NA194" s="46"/>
      <c r="NB194" s="46"/>
      <c r="NC194" s="46"/>
      <c r="ND194" s="46"/>
      <c r="NE194" s="46"/>
      <c r="NF194" s="46"/>
      <c r="NG194" s="46"/>
      <c r="NH194" s="46"/>
      <c r="NI194" s="46"/>
      <c r="NJ194" s="46"/>
      <c r="NK194" s="46"/>
      <c r="NL194" s="46"/>
      <c r="NM194" s="46"/>
      <c r="NN194" s="46"/>
      <c r="NO194" s="46"/>
      <c r="NP194" s="46"/>
      <c r="NQ194" s="46"/>
      <c r="NR194" s="46"/>
      <c r="NS194" s="46"/>
      <c r="NT194" s="46"/>
      <c r="NU194" s="46"/>
      <c r="NV194" s="46"/>
      <c r="NW194" s="46"/>
      <c r="NX194" s="46"/>
      <c r="NY194" s="46"/>
      <c r="NZ194" s="46"/>
      <c r="OA194" s="46"/>
      <c r="OB194" s="46"/>
      <c r="OC194" s="46"/>
      <c r="OD194" s="46"/>
      <c r="OE194" s="46"/>
      <c r="OF194" s="46"/>
      <c r="OG194" s="46"/>
      <c r="OH194" s="46"/>
      <c r="OI194" s="46"/>
      <c r="OJ194" s="46"/>
      <c r="OK194" s="46"/>
      <c r="OL194" s="46"/>
      <c r="OM194" s="46"/>
      <c r="ON194" s="46"/>
      <c r="OO194" s="46"/>
      <c r="OP194" s="46"/>
      <c r="OQ194" s="46"/>
      <c r="OR194" s="46"/>
      <c r="OS194" s="46"/>
      <c r="OT194" s="46"/>
      <c r="OU194" s="46"/>
      <c r="OV194" s="46"/>
      <c r="OW194" s="46"/>
      <c r="OX194" s="46"/>
      <c r="OY194" s="46"/>
      <c r="OZ194" s="46"/>
      <c r="PA194" s="46"/>
      <c r="PB194" s="46"/>
      <c r="PC194" s="46"/>
      <c r="PD194" s="46"/>
      <c r="PE194" s="46"/>
      <c r="PF194" s="46"/>
      <c r="PG194" s="46"/>
      <c r="PH194" s="46"/>
      <c r="PI194" s="46"/>
      <c r="PJ194" s="46"/>
      <c r="PK194" s="46"/>
      <c r="PL194" s="46"/>
      <c r="PM194" s="46"/>
      <c r="PN194" s="46"/>
      <c r="PO194" s="46"/>
      <c r="PP194" s="46"/>
      <c r="PQ194" s="46"/>
      <c r="PR194" s="46"/>
      <c r="PS194" s="46"/>
      <c r="PT194" s="46"/>
      <c r="PU194" s="46"/>
      <c r="PV194" s="46"/>
      <c r="PW194" s="46"/>
      <c r="PX194" s="46"/>
      <c r="PY194" s="46"/>
      <c r="PZ194" s="46"/>
    </row>
    <row r="195" spans="1:442" s="51" customFormat="1" ht="13.5" x14ac:dyDescent="0.25">
      <c r="A195" s="40">
        <v>31136</v>
      </c>
      <c r="B195" s="41" t="s">
        <v>311</v>
      </c>
      <c r="C195" s="49">
        <v>94639.425265278129</v>
      </c>
      <c r="D195" s="42">
        <v>9.5099999999999994E-5</v>
      </c>
      <c r="E195" s="42">
        <v>8.9920000000000006E-5</v>
      </c>
      <c r="F195" s="43">
        <v>1101964</v>
      </c>
      <c r="G195" s="44">
        <v>1288769</v>
      </c>
      <c r="H195" s="45">
        <v>947127</v>
      </c>
      <c r="I195" s="43">
        <v>98670</v>
      </c>
      <c r="J195" s="44">
        <v>60143.962447336802</v>
      </c>
      <c r="K195" s="44">
        <v>158813.96244733682</v>
      </c>
      <c r="L195" s="44">
        <v>-28530</v>
      </c>
      <c r="M195" s="45">
        <v>130283.96244733682</v>
      </c>
      <c r="N195" s="43">
        <v>18732</v>
      </c>
      <c r="O195" s="44">
        <v>0</v>
      </c>
      <c r="P195" s="44">
        <v>6183</v>
      </c>
      <c r="Q195" s="44">
        <v>29749.732239908994</v>
      </c>
      <c r="R195" s="45">
        <v>54664.73223990899</v>
      </c>
      <c r="S195" s="43">
        <v>0</v>
      </c>
      <c r="T195" s="44">
        <v>0</v>
      </c>
      <c r="U195" s="44">
        <v>30053</v>
      </c>
      <c r="V195" s="44">
        <v>0</v>
      </c>
      <c r="W195" s="50">
        <v>30053</v>
      </c>
      <c r="X195" s="43">
        <v>45943.73223990899</v>
      </c>
      <c r="Y195" s="44">
        <v>-8721</v>
      </c>
      <c r="Z195" s="44">
        <v>-7780</v>
      </c>
      <c r="AA195" s="44">
        <v>-4831</v>
      </c>
      <c r="AB195" s="44">
        <v>0</v>
      </c>
      <c r="AC195" s="45">
        <v>0</v>
      </c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  <c r="FI195" s="46"/>
      <c r="FJ195" s="46"/>
      <c r="FK195" s="46"/>
      <c r="FL195" s="46"/>
      <c r="FM195" s="46"/>
      <c r="FN195" s="46"/>
      <c r="FO195" s="46"/>
      <c r="FP195" s="46"/>
      <c r="FQ195" s="46"/>
      <c r="FR195" s="46"/>
      <c r="FS195" s="46"/>
      <c r="FT195" s="46"/>
      <c r="FU195" s="46"/>
      <c r="FV195" s="46"/>
      <c r="FW195" s="46"/>
      <c r="FX195" s="46"/>
      <c r="FY195" s="46"/>
      <c r="FZ195" s="46"/>
      <c r="GA195" s="46"/>
      <c r="GB195" s="46"/>
      <c r="GC195" s="46"/>
      <c r="GD195" s="46"/>
      <c r="GE195" s="46"/>
      <c r="GF195" s="46"/>
      <c r="GG195" s="46"/>
      <c r="GH195" s="46"/>
      <c r="GI195" s="46"/>
      <c r="GJ195" s="46"/>
      <c r="GK195" s="46"/>
      <c r="GL195" s="46"/>
      <c r="GM195" s="46"/>
      <c r="GN195" s="46"/>
      <c r="GO195" s="46"/>
      <c r="GP195" s="46"/>
      <c r="GQ195" s="46"/>
      <c r="GR195" s="46"/>
      <c r="GS195" s="46"/>
      <c r="GT195" s="46"/>
      <c r="GU195" s="46"/>
      <c r="GV195" s="46"/>
      <c r="GW195" s="46"/>
      <c r="GX195" s="46"/>
      <c r="GY195" s="46"/>
      <c r="GZ195" s="46"/>
      <c r="HA195" s="46"/>
      <c r="HB195" s="46"/>
      <c r="HC195" s="46"/>
      <c r="HD195" s="46"/>
      <c r="HE195" s="46"/>
      <c r="HF195" s="46"/>
      <c r="HG195" s="46"/>
      <c r="HH195" s="46"/>
      <c r="HI195" s="46"/>
      <c r="HJ195" s="46"/>
      <c r="HK195" s="46"/>
      <c r="HL195" s="46"/>
      <c r="HM195" s="46"/>
      <c r="HN195" s="46"/>
      <c r="HO195" s="46"/>
      <c r="HP195" s="46"/>
      <c r="HQ195" s="46"/>
      <c r="HR195" s="46"/>
      <c r="HS195" s="46"/>
      <c r="HT195" s="46"/>
      <c r="HU195" s="46"/>
      <c r="HV195" s="46"/>
      <c r="HW195" s="46"/>
      <c r="HX195" s="46"/>
      <c r="HY195" s="46"/>
      <c r="HZ195" s="46"/>
      <c r="IA195" s="46"/>
      <c r="IB195" s="46"/>
      <c r="IC195" s="46"/>
      <c r="ID195" s="46"/>
      <c r="IE195" s="46"/>
      <c r="IF195" s="46"/>
      <c r="IG195" s="46"/>
      <c r="IH195" s="46"/>
      <c r="II195" s="46"/>
      <c r="IJ195" s="46"/>
      <c r="IK195" s="46"/>
      <c r="IL195" s="46"/>
      <c r="IM195" s="46"/>
      <c r="IN195" s="46"/>
      <c r="IO195" s="46"/>
      <c r="IP195" s="46"/>
      <c r="IQ195" s="46"/>
      <c r="IR195" s="46"/>
      <c r="IS195" s="46"/>
      <c r="IT195" s="46"/>
      <c r="IU195" s="46"/>
      <c r="IV195" s="46"/>
      <c r="IW195" s="46"/>
      <c r="IX195" s="46"/>
      <c r="IY195" s="46"/>
      <c r="IZ195" s="46"/>
      <c r="JA195" s="46"/>
      <c r="JB195" s="46"/>
      <c r="JC195" s="46"/>
      <c r="JD195" s="46"/>
      <c r="JE195" s="46"/>
      <c r="JF195" s="46"/>
      <c r="JG195" s="46"/>
      <c r="JH195" s="46"/>
      <c r="JI195" s="46"/>
      <c r="JJ195" s="46"/>
      <c r="JK195" s="46"/>
      <c r="JL195" s="46"/>
      <c r="JM195" s="46"/>
      <c r="JN195" s="46"/>
      <c r="JO195" s="46"/>
      <c r="JP195" s="46"/>
      <c r="JQ195" s="46"/>
      <c r="JR195" s="46"/>
      <c r="JS195" s="46"/>
      <c r="JT195" s="46"/>
      <c r="JU195" s="46"/>
      <c r="JV195" s="46"/>
      <c r="JW195" s="46"/>
      <c r="JX195" s="46"/>
      <c r="JY195" s="46"/>
      <c r="JZ195" s="46"/>
      <c r="KA195" s="46"/>
      <c r="KB195" s="46"/>
      <c r="KC195" s="46"/>
      <c r="KD195" s="46"/>
      <c r="KE195" s="46"/>
      <c r="KF195" s="46"/>
      <c r="KG195" s="46"/>
      <c r="KH195" s="46"/>
      <c r="KI195" s="46"/>
      <c r="KJ195" s="46"/>
      <c r="KK195" s="46"/>
      <c r="KL195" s="46"/>
      <c r="KM195" s="46"/>
      <c r="KN195" s="46"/>
      <c r="KO195" s="46"/>
      <c r="KP195" s="46"/>
      <c r="KQ195" s="46"/>
      <c r="KR195" s="46"/>
      <c r="KS195" s="46"/>
      <c r="KT195" s="46"/>
      <c r="KU195" s="46"/>
      <c r="KV195" s="46"/>
      <c r="KW195" s="46"/>
      <c r="KX195" s="46"/>
      <c r="KY195" s="46"/>
      <c r="KZ195" s="46"/>
      <c r="LA195" s="46"/>
      <c r="LB195" s="46"/>
      <c r="LC195" s="46"/>
      <c r="LD195" s="46"/>
      <c r="LE195" s="46"/>
      <c r="LF195" s="46"/>
      <c r="LG195" s="46"/>
      <c r="LH195" s="46"/>
      <c r="LI195" s="46"/>
      <c r="LJ195" s="46"/>
      <c r="LK195" s="46"/>
      <c r="LL195" s="46"/>
      <c r="LM195" s="46"/>
      <c r="LN195" s="46"/>
      <c r="LO195" s="46"/>
      <c r="LP195" s="46"/>
      <c r="LQ195" s="46"/>
      <c r="LR195" s="46"/>
      <c r="LS195" s="46"/>
      <c r="LT195" s="46"/>
      <c r="LU195" s="46"/>
      <c r="LV195" s="46"/>
      <c r="LW195" s="46"/>
      <c r="LX195" s="46"/>
      <c r="LY195" s="46"/>
      <c r="LZ195" s="46"/>
      <c r="MA195" s="46"/>
      <c r="MB195" s="46"/>
      <c r="MC195" s="46"/>
      <c r="MD195" s="46"/>
      <c r="ME195" s="46"/>
      <c r="MF195" s="46"/>
      <c r="MG195" s="46"/>
      <c r="MH195" s="46"/>
      <c r="MI195" s="46"/>
      <c r="MJ195" s="46"/>
      <c r="MK195" s="46"/>
      <c r="ML195" s="46"/>
      <c r="MM195" s="46"/>
      <c r="MN195" s="46"/>
      <c r="MO195" s="46"/>
      <c r="MP195" s="46"/>
      <c r="MQ195" s="46"/>
      <c r="MR195" s="46"/>
      <c r="MS195" s="46"/>
      <c r="MT195" s="46"/>
      <c r="MU195" s="46"/>
      <c r="MV195" s="46"/>
      <c r="MW195" s="46"/>
      <c r="MX195" s="46"/>
      <c r="MY195" s="46"/>
      <c r="MZ195" s="46"/>
      <c r="NA195" s="46"/>
      <c r="NB195" s="46"/>
      <c r="NC195" s="46"/>
      <c r="ND195" s="46"/>
      <c r="NE195" s="46"/>
      <c r="NF195" s="46"/>
      <c r="NG195" s="46"/>
      <c r="NH195" s="46"/>
      <c r="NI195" s="46"/>
      <c r="NJ195" s="46"/>
      <c r="NK195" s="46"/>
      <c r="NL195" s="46"/>
      <c r="NM195" s="46"/>
      <c r="NN195" s="46"/>
      <c r="NO195" s="46"/>
      <c r="NP195" s="46"/>
      <c r="NQ195" s="46"/>
      <c r="NR195" s="46"/>
      <c r="NS195" s="46"/>
      <c r="NT195" s="46"/>
      <c r="NU195" s="46"/>
      <c r="NV195" s="46"/>
      <c r="NW195" s="46"/>
      <c r="NX195" s="46"/>
      <c r="NY195" s="46"/>
      <c r="NZ195" s="46"/>
      <c r="OA195" s="46"/>
      <c r="OB195" s="46"/>
      <c r="OC195" s="46"/>
      <c r="OD195" s="46"/>
      <c r="OE195" s="46"/>
      <c r="OF195" s="46"/>
      <c r="OG195" s="46"/>
      <c r="OH195" s="46"/>
      <c r="OI195" s="46"/>
      <c r="OJ195" s="46"/>
      <c r="OK195" s="46"/>
      <c r="OL195" s="46"/>
      <c r="OM195" s="46"/>
      <c r="ON195" s="46"/>
      <c r="OO195" s="46"/>
      <c r="OP195" s="46"/>
      <c r="OQ195" s="46"/>
      <c r="OR195" s="46"/>
      <c r="OS195" s="46"/>
      <c r="OT195" s="46"/>
      <c r="OU195" s="46"/>
      <c r="OV195" s="46"/>
      <c r="OW195" s="46"/>
      <c r="OX195" s="46"/>
      <c r="OY195" s="46"/>
      <c r="OZ195" s="46"/>
      <c r="PA195" s="46"/>
      <c r="PB195" s="46"/>
      <c r="PC195" s="46"/>
      <c r="PD195" s="46"/>
      <c r="PE195" s="46"/>
      <c r="PF195" s="46"/>
      <c r="PG195" s="46"/>
      <c r="PH195" s="46"/>
      <c r="PI195" s="46"/>
      <c r="PJ195" s="46"/>
      <c r="PK195" s="46"/>
      <c r="PL195" s="46"/>
      <c r="PM195" s="46"/>
      <c r="PN195" s="46"/>
      <c r="PO195" s="46"/>
      <c r="PP195" s="46"/>
      <c r="PQ195" s="46"/>
      <c r="PR195" s="46"/>
      <c r="PS195" s="46"/>
      <c r="PT195" s="46"/>
      <c r="PU195" s="46"/>
      <c r="PV195" s="46"/>
      <c r="PW195" s="46"/>
      <c r="PX195" s="46"/>
      <c r="PY195" s="46"/>
      <c r="PZ195" s="46"/>
    </row>
    <row r="196" spans="1:442" s="51" customFormat="1" ht="13.5" x14ac:dyDescent="0.25">
      <c r="A196" s="40">
        <v>31137</v>
      </c>
      <c r="B196" s="41" t="s">
        <v>312</v>
      </c>
      <c r="C196" s="49">
        <v>486722.15701399813</v>
      </c>
      <c r="D196" s="42">
        <v>4.8910999999999996E-4</v>
      </c>
      <c r="E196" s="42">
        <v>5.2154999999999997E-4</v>
      </c>
      <c r="F196" s="43">
        <v>5667524</v>
      </c>
      <c r="G196" s="44">
        <v>6628282</v>
      </c>
      <c r="H196" s="45">
        <v>4871183</v>
      </c>
      <c r="I196" s="43">
        <v>507472</v>
      </c>
      <c r="J196" s="44">
        <v>-393729.0967204835</v>
      </c>
      <c r="K196" s="44">
        <v>113742.9032795165</v>
      </c>
      <c r="L196" s="44">
        <v>-146733</v>
      </c>
      <c r="M196" s="45">
        <v>-32990.096720483503</v>
      </c>
      <c r="N196" s="43">
        <v>96340</v>
      </c>
      <c r="O196" s="44">
        <v>0</v>
      </c>
      <c r="P196" s="44">
        <v>31800</v>
      </c>
      <c r="Q196" s="44">
        <v>0</v>
      </c>
      <c r="R196" s="45">
        <v>128140</v>
      </c>
      <c r="S196" s="43">
        <v>0</v>
      </c>
      <c r="T196" s="44">
        <v>0</v>
      </c>
      <c r="U196" s="44">
        <v>154568</v>
      </c>
      <c r="V196" s="44">
        <v>199212.04437338596</v>
      </c>
      <c r="W196" s="50">
        <v>353780.04437338596</v>
      </c>
      <c r="X196" s="43">
        <v>-115926.04437338596</v>
      </c>
      <c r="Y196" s="44">
        <v>-44854</v>
      </c>
      <c r="Z196" s="44">
        <v>-40011</v>
      </c>
      <c r="AA196" s="44">
        <v>-24849</v>
      </c>
      <c r="AB196" s="44">
        <v>0</v>
      </c>
      <c r="AC196" s="45">
        <v>0</v>
      </c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/>
      <c r="FA196" s="46"/>
      <c r="FB196" s="46"/>
      <c r="FC196" s="46"/>
      <c r="FD196" s="46"/>
      <c r="FE196" s="46"/>
      <c r="FF196" s="46"/>
      <c r="FG196" s="46"/>
      <c r="FH196" s="46"/>
      <c r="FI196" s="46"/>
      <c r="FJ196" s="46"/>
      <c r="FK196" s="46"/>
      <c r="FL196" s="46"/>
      <c r="FM196" s="46"/>
      <c r="FN196" s="46"/>
      <c r="FO196" s="46"/>
      <c r="FP196" s="46"/>
      <c r="FQ196" s="46"/>
      <c r="FR196" s="46"/>
      <c r="FS196" s="46"/>
      <c r="FT196" s="46"/>
      <c r="FU196" s="46"/>
      <c r="FV196" s="46"/>
      <c r="FW196" s="46"/>
      <c r="FX196" s="46"/>
      <c r="FY196" s="46"/>
      <c r="FZ196" s="46"/>
      <c r="GA196" s="46"/>
      <c r="GB196" s="46"/>
      <c r="GC196" s="46"/>
      <c r="GD196" s="46"/>
      <c r="GE196" s="46"/>
      <c r="GF196" s="46"/>
      <c r="GG196" s="46"/>
      <c r="GH196" s="46"/>
      <c r="GI196" s="46"/>
      <c r="GJ196" s="46"/>
      <c r="GK196" s="46"/>
      <c r="GL196" s="46"/>
      <c r="GM196" s="46"/>
      <c r="GN196" s="46"/>
      <c r="GO196" s="46"/>
      <c r="GP196" s="46"/>
      <c r="GQ196" s="46"/>
      <c r="GR196" s="46"/>
      <c r="GS196" s="46"/>
      <c r="GT196" s="46"/>
      <c r="GU196" s="46"/>
      <c r="GV196" s="46"/>
      <c r="GW196" s="46"/>
      <c r="GX196" s="46"/>
      <c r="GY196" s="46"/>
      <c r="GZ196" s="46"/>
      <c r="HA196" s="46"/>
      <c r="HB196" s="46"/>
      <c r="HC196" s="46"/>
      <c r="HD196" s="46"/>
      <c r="HE196" s="46"/>
      <c r="HF196" s="46"/>
      <c r="HG196" s="46"/>
      <c r="HH196" s="46"/>
      <c r="HI196" s="46"/>
      <c r="HJ196" s="46"/>
      <c r="HK196" s="46"/>
      <c r="HL196" s="46"/>
      <c r="HM196" s="46"/>
      <c r="HN196" s="46"/>
      <c r="HO196" s="46"/>
      <c r="HP196" s="46"/>
      <c r="HQ196" s="46"/>
      <c r="HR196" s="46"/>
      <c r="HS196" s="46"/>
      <c r="HT196" s="46"/>
      <c r="HU196" s="46"/>
      <c r="HV196" s="46"/>
      <c r="HW196" s="46"/>
      <c r="HX196" s="46"/>
      <c r="HY196" s="46"/>
      <c r="HZ196" s="46"/>
      <c r="IA196" s="46"/>
      <c r="IB196" s="46"/>
      <c r="IC196" s="46"/>
      <c r="ID196" s="46"/>
      <c r="IE196" s="46"/>
      <c r="IF196" s="46"/>
      <c r="IG196" s="46"/>
      <c r="IH196" s="46"/>
      <c r="II196" s="46"/>
      <c r="IJ196" s="46"/>
      <c r="IK196" s="46"/>
      <c r="IL196" s="46"/>
      <c r="IM196" s="46"/>
      <c r="IN196" s="46"/>
      <c r="IO196" s="46"/>
      <c r="IP196" s="46"/>
      <c r="IQ196" s="46"/>
      <c r="IR196" s="46"/>
      <c r="IS196" s="46"/>
      <c r="IT196" s="46"/>
      <c r="IU196" s="46"/>
      <c r="IV196" s="46"/>
      <c r="IW196" s="46"/>
      <c r="IX196" s="46"/>
      <c r="IY196" s="46"/>
      <c r="IZ196" s="46"/>
      <c r="JA196" s="46"/>
      <c r="JB196" s="46"/>
      <c r="JC196" s="46"/>
      <c r="JD196" s="46"/>
      <c r="JE196" s="46"/>
      <c r="JF196" s="46"/>
      <c r="JG196" s="46"/>
      <c r="JH196" s="46"/>
      <c r="JI196" s="46"/>
      <c r="JJ196" s="46"/>
      <c r="JK196" s="46"/>
      <c r="JL196" s="46"/>
      <c r="JM196" s="46"/>
      <c r="JN196" s="46"/>
      <c r="JO196" s="46"/>
      <c r="JP196" s="46"/>
      <c r="JQ196" s="46"/>
      <c r="JR196" s="46"/>
      <c r="JS196" s="46"/>
      <c r="JT196" s="46"/>
      <c r="JU196" s="46"/>
      <c r="JV196" s="46"/>
      <c r="JW196" s="46"/>
      <c r="JX196" s="46"/>
      <c r="JY196" s="46"/>
      <c r="JZ196" s="46"/>
      <c r="KA196" s="46"/>
      <c r="KB196" s="46"/>
      <c r="KC196" s="46"/>
      <c r="KD196" s="46"/>
      <c r="KE196" s="46"/>
      <c r="KF196" s="46"/>
      <c r="KG196" s="46"/>
      <c r="KH196" s="46"/>
      <c r="KI196" s="46"/>
      <c r="KJ196" s="46"/>
      <c r="KK196" s="46"/>
      <c r="KL196" s="46"/>
      <c r="KM196" s="46"/>
      <c r="KN196" s="46"/>
      <c r="KO196" s="46"/>
      <c r="KP196" s="46"/>
      <c r="KQ196" s="46"/>
      <c r="KR196" s="46"/>
      <c r="KS196" s="46"/>
      <c r="KT196" s="46"/>
      <c r="KU196" s="46"/>
      <c r="KV196" s="46"/>
      <c r="KW196" s="46"/>
      <c r="KX196" s="46"/>
      <c r="KY196" s="46"/>
      <c r="KZ196" s="46"/>
      <c r="LA196" s="46"/>
      <c r="LB196" s="46"/>
      <c r="LC196" s="46"/>
      <c r="LD196" s="46"/>
      <c r="LE196" s="46"/>
      <c r="LF196" s="46"/>
      <c r="LG196" s="46"/>
      <c r="LH196" s="46"/>
      <c r="LI196" s="46"/>
      <c r="LJ196" s="46"/>
      <c r="LK196" s="46"/>
      <c r="LL196" s="46"/>
      <c r="LM196" s="46"/>
      <c r="LN196" s="46"/>
      <c r="LO196" s="46"/>
      <c r="LP196" s="46"/>
      <c r="LQ196" s="46"/>
      <c r="LR196" s="46"/>
      <c r="LS196" s="46"/>
      <c r="LT196" s="46"/>
      <c r="LU196" s="46"/>
      <c r="LV196" s="46"/>
      <c r="LW196" s="46"/>
      <c r="LX196" s="46"/>
      <c r="LY196" s="46"/>
      <c r="LZ196" s="46"/>
      <c r="MA196" s="46"/>
      <c r="MB196" s="46"/>
      <c r="MC196" s="46"/>
      <c r="MD196" s="46"/>
      <c r="ME196" s="46"/>
      <c r="MF196" s="46"/>
      <c r="MG196" s="46"/>
      <c r="MH196" s="46"/>
      <c r="MI196" s="46"/>
      <c r="MJ196" s="46"/>
      <c r="MK196" s="46"/>
      <c r="ML196" s="46"/>
      <c r="MM196" s="46"/>
      <c r="MN196" s="46"/>
      <c r="MO196" s="46"/>
      <c r="MP196" s="46"/>
      <c r="MQ196" s="46"/>
      <c r="MR196" s="46"/>
      <c r="MS196" s="46"/>
      <c r="MT196" s="46"/>
      <c r="MU196" s="46"/>
      <c r="MV196" s="46"/>
      <c r="MW196" s="46"/>
      <c r="MX196" s="46"/>
      <c r="MY196" s="46"/>
      <c r="MZ196" s="46"/>
      <c r="NA196" s="46"/>
      <c r="NB196" s="46"/>
      <c r="NC196" s="46"/>
      <c r="ND196" s="46"/>
      <c r="NE196" s="46"/>
      <c r="NF196" s="46"/>
      <c r="NG196" s="46"/>
      <c r="NH196" s="46"/>
      <c r="NI196" s="46"/>
      <c r="NJ196" s="46"/>
      <c r="NK196" s="46"/>
      <c r="NL196" s="46"/>
      <c r="NM196" s="46"/>
      <c r="NN196" s="46"/>
      <c r="NO196" s="46"/>
      <c r="NP196" s="46"/>
      <c r="NQ196" s="46"/>
      <c r="NR196" s="46"/>
      <c r="NS196" s="46"/>
      <c r="NT196" s="46"/>
      <c r="NU196" s="46"/>
      <c r="NV196" s="46"/>
      <c r="NW196" s="46"/>
      <c r="NX196" s="46"/>
      <c r="NY196" s="46"/>
      <c r="NZ196" s="46"/>
      <c r="OA196" s="46"/>
      <c r="OB196" s="46"/>
      <c r="OC196" s="46"/>
      <c r="OD196" s="46"/>
      <c r="OE196" s="46"/>
      <c r="OF196" s="46"/>
      <c r="OG196" s="46"/>
      <c r="OH196" s="46"/>
      <c r="OI196" s="46"/>
      <c r="OJ196" s="46"/>
      <c r="OK196" s="46"/>
      <c r="OL196" s="46"/>
      <c r="OM196" s="46"/>
      <c r="ON196" s="46"/>
      <c r="OO196" s="46"/>
      <c r="OP196" s="46"/>
      <c r="OQ196" s="46"/>
      <c r="OR196" s="46"/>
      <c r="OS196" s="46"/>
      <c r="OT196" s="46"/>
      <c r="OU196" s="46"/>
      <c r="OV196" s="46"/>
      <c r="OW196" s="46"/>
      <c r="OX196" s="46"/>
      <c r="OY196" s="46"/>
      <c r="OZ196" s="46"/>
      <c r="PA196" s="46"/>
      <c r="PB196" s="46"/>
      <c r="PC196" s="46"/>
      <c r="PD196" s="46"/>
      <c r="PE196" s="46"/>
      <c r="PF196" s="46"/>
      <c r="PG196" s="46"/>
      <c r="PH196" s="46"/>
      <c r="PI196" s="46"/>
      <c r="PJ196" s="46"/>
      <c r="PK196" s="46"/>
      <c r="PL196" s="46"/>
      <c r="PM196" s="46"/>
      <c r="PN196" s="46"/>
      <c r="PO196" s="46"/>
      <c r="PP196" s="46"/>
      <c r="PQ196" s="46"/>
      <c r="PR196" s="46"/>
      <c r="PS196" s="46"/>
      <c r="PT196" s="46"/>
      <c r="PU196" s="46"/>
      <c r="PV196" s="46"/>
      <c r="PW196" s="46"/>
      <c r="PX196" s="46"/>
      <c r="PY196" s="46"/>
      <c r="PZ196" s="46"/>
    </row>
    <row r="197" spans="1:442" s="51" customFormat="1" ht="13.5" x14ac:dyDescent="0.25">
      <c r="A197" s="40">
        <v>31150</v>
      </c>
      <c r="B197" s="41" t="s">
        <v>313</v>
      </c>
      <c r="C197" s="49">
        <v>126789.98417233373</v>
      </c>
      <c r="D197" s="42">
        <v>1.2741E-4</v>
      </c>
      <c r="E197" s="42">
        <v>1.3746E-4</v>
      </c>
      <c r="F197" s="43">
        <v>1476353</v>
      </c>
      <c r="G197" s="44">
        <v>1726625</v>
      </c>
      <c r="H197" s="45">
        <v>1268912</v>
      </c>
      <c r="I197" s="43">
        <v>132193</v>
      </c>
      <c r="J197" s="44">
        <v>-91068.069164989691</v>
      </c>
      <c r="K197" s="44">
        <v>41124.930835010309</v>
      </c>
      <c r="L197" s="44">
        <v>-38223</v>
      </c>
      <c r="M197" s="45">
        <v>2901.9308350103092</v>
      </c>
      <c r="N197" s="43">
        <v>25096</v>
      </c>
      <c r="O197" s="44">
        <v>0</v>
      </c>
      <c r="P197" s="44">
        <v>8284</v>
      </c>
      <c r="Q197" s="44">
        <v>0</v>
      </c>
      <c r="R197" s="45">
        <v>33380</v>
      </c>
      <c r="S197" s="43">
        <v>0</v>
      </c>
      <c r="T197" s="44">
        <v>0</v>
      </c>
      <c r="U197" s="44">
        <v>40264</v>
      </c>
      <c r="V197" s="44">
        <v>61428.279241508135</v>
      </c>
      <c r="W197" s="50">
        <v>101692.27924150813</v>
      </c>
      <c r="X197" s="43">
        <v>-39733.279241508135</v>
      </c>
      <c r="Y197" s="44">
        <v>-11684</v>
      </c>
      <c r="Z197" s="44">
        <v>-10423</v>
      </c>
      <c r="AA197" s="44">
        <v>-6472</v>
      </c>
      <c r="AB197" s="44">
        <v>0</v>
      </c>
      <c r="AC197" s="45">
        <v>0</v>
      </c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/>
      <c r="FK197" s="46"/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6"/>
      <c r="GF197" s="46"/>
      <c r="GG197" s="46"/>
      <c r="GH197" s="46"/>
      <c r="GI197" s="46"/>
      <c r="GJ197" s="46"/>
      <c r="GK197" s="46"/>
      <c r="GL197" s="46"/>
      <c r="GM197" s="46"/>
      <c r="GN197" s="46"/>
      <c r="GO197" s="46"/>
      <c r="GP197" s="46"/>
      <c r="GQ197" s="46"/>
      <c r="GR197" s="46"/>
      <c r="GS197" s="46"/>
      <c r="GT197" s="46"/>
      <c r="GU197" s="46"/>
      <c r="GV197" s="46"/>
      <c r="GW197" s="46"/>
      <c r="GX197" s="46"/>
      <c r="GY197" s="46"/>
      <c r="GZ197" s="46"/>
      <c r="HA197" s="46"/>
      <c r="HB197" s="46"/>
      <c r="HC197" s="46"/>
      <c r="HD197" s="46"/>
      <c r="HE197" s="46"/>
      <c r="HF197" s="46"/>
      <c r="HG197" s="46"/>
      <c r="HH197" s="46"/>
      <c r="HI197" s="46"/>
      <c r="HJ197" s="46"/>
      <c r="HK197" s="46"/>
      <c r="HL197" s="46"/>
      <c r="HM197" s="46"/>
      <c r="HN197" s="46"/>
      <c r="HO197" s="46"/>
      <c r="HP197" s="46"/>
      <c r="HQ197" s="46"/>
      <c r="HR197" s="46"/>
      <c r="HS197" s="46"/>
      <c r="HT197" s="46"/>
      <c r="HU197" s="46"/>
      <c r="HV197" s="46"/>
      <c r="HW197" s="46"/>
      <c r="HX197" s="46"/>
      <c r="HY197" s="46"/>
      <c r="HZ197" s="46"/>
      <c r="IA197" s="46"/>
      <c r="IB197" s="46"/>
      <c r="IC197" s="46"/>
      <c r="ID197" s="46"/>
      <c r="IE197" s="46"/>
      <c r="IF197" s="46"/>
      <c r="IG197" s="46"/>
      <c r="IH197" s="46"/>
      <c r="II197" s="46"/>
      <c r="IJ197" s="46"/>
      <c r="IK197" s="46"/>
      <c r="IL197" s="46"/>
      <c r="IM197" s="46"/>
      <c r="IN197" s="46"/>
      <c r="IO197" s="46"/>
      <c r="IP197" s="46"/>
      <c r="IQ197" s="46"/>
      <c r="IR197" s="46"/>
      <c r="IS197" s="46"/>
      <c r="IT197" s="46"/>
      <c r="IU197" s="46"/>
      <c r="IV197" s="46"/>
      <c r="IW197" s="46"/>
      <c r="IX197" s="46"/>
      <c r="IY197" s="46"/>
      <c r="IZ197" s="46"/>
      <c r="JA197" s="46"/>
      <c r="JB197" s="46"/>
      <c r="JC197" s="46"/>
      <c r="JD197" s="46"/>
      <c r="JE197" s="46"/>
      <c r="JF197" s="46"/>
      <c r="JG197" s="46"/>
      <c r="JH197" s="46"/>
      <c r="JI197" s="46"/>
      <c r="JJ197" s="46"/>
      <c r="JK197" s="46"/>
      <c r="JL197" s="46"/>
      <c r="JM197" s="46"/>
      <c r="JN197" s="46"/>
      <c r="JO197" s="46"/>
      <c r="JP197" s="46"/>
      <c r="JQ197" s="46"/>
      <c r="JR197" s="46"/>
      <c r="JS197" s="46"/>
      <c r="JT197" s="46"/>
      <c r="JU197" s="46"/>
      <c r="JV197" s="46"/>
      <c r="JW197" s="46"/>
      <c r="JX197" s="46"/>
      <c r="JY197" s="46"/>
      <c r="JZ197" s="46"/>
      <c r="KA197" s="46"/>
      <c r="KB197" s="46"/>
      <c r="KC197" s="46"/>
      <c r="KD197" s="46"/>
      <c r="KE197" s="46"/>
      <c r="KF197" s="46"/>
      <c r="KG197" s="46"/>
      <c r="KH197" s="46"/>
      <c r="KI197" s="46"/>
      <c r="KJ197" s="46"/>
      <c r="KK197" s="46"/>
      <c r="KL197" s="46"/>
      <c r="KM197" s="46"/>
      <c r="KN197" s="46"/>
      <c r="KO197" s="46"/>
      <c r="KP197" s="46"/>
      <c r="KQ197" s="46"/>
      <c r="KR197" s="46"/>
      <c r="KS197" s="46"/>
      <c r="KT197" s="46"/>
      <c r="KU197" s="46"/>
      <c r="KV197" s="46"/>
      <c r="KW197" s="46"/>
      <c r="KX197" s="46"/>
      <c r="KY197" s="46"/>
      <c r="KZ197" s="46"/>
      <c r="LA197" s="46"/>
      <c r="LB197" s="46"/>
      <c r="LC197" s="46"/>
      <c r="LD197" s="46"/>
      <c r="LE197" s="46"/>
      <c r="LF197" s="46"/>
      <c r="LG197" s="46"/>
      <c r="LH197" s="46"/>
      <c r="LI197" s="46"/>
      <c r="LJ197" s="46"/>
      <c r="LK197" s="46"/>
      <c r="LL197" s="46"/>
      <c r="LM197" s="46"/>
      <c r="LN197" s="46"/>
      <c r="LO197" s="46"/>
      <c r="LP197" s="46"/>
      <c r="LQ197" s="46"/>
      <c r="LR197" s="46"/>
      <c r="LS197" s="46"/>
      <c r="LT197" s="46"/>
      <c r="LU197" s="46"/>
      <c r="LV197" s="46"/>
      <c r="LW197" s="46"/>
      <c r="LX197" s="46"/>
      <c r="LY197" s="46"/>
      <c r="LZ197" s="46"/>
      <c r="MA197" s="46"/>
      <c r="MB197" s="46"/>
      <c r="MC197" s="46"/>
      <c r="MD197" s="46"/>
      <c r="ME197" s="46"/>
      <c r="MF197" s="46"/>
      <c r="MG197" s="46"/>
      <c r="MH197" s="46"/>
      <c r="MI197" s="46"/>
      <c r="MJ197" s="46"/>
      <c r="MK197" s="46"/>
      <c r="ML197" s="46"/>
      <c r="MM197" s="46"/>
      <c r="MN197" s="46"/>
      <c r="MO197" s="46"/>
      <c r="MP197" s="46"/>
      <c r="MQ197" s="46"/>
      <c r="MR197" s="46"/>
      <c r="MS197" s="46"/>
      <c r="MT197" s="46"/>
      <c r="MU197" s="46"/>
      <c r="MV197" s="46"/>
      <c r="MW197" s="46"/>
      <c r="MX197" s="46"/>
      <c r="MY197" s="46"/>
      <c r="MZ197" s="46"/>
      <c r="NA197" s="46"/>
      <c r="NB197" s="46"/>
      <c r="NC197" s="46"/>
      <c r="ND197" s="46"/>
      <c r="NE197" s="46"/>
      <c r="NF197" s="46"/>
      <c r="NG197" s="46"/>
      <c r="NH197" s="46"/>
      <c r="NI197" s="46"/>
      <c r="NJ197" s="46"/>
      <c r="NK197" s="46"/>
      <c r="NL197" s="46"/>
      <c r="NM197" s="46"/>
      <c r="NN197" s="46"/>
      <c r="NO197" s="46"/>
      <c r="NP197" s="46"/>
      <c r="NQ197" s="46"/>
      <c r="NR197" s="46"/>
      <c r="NS197" s="46"/>
      <c r="NT197" s="46"/>
      <c r="NU197" s="46"/>
      <c r="NV197" s="46"/>
      <c r="NW197" s="46"/>
      <c r="NX197" s="46"/>
      <c r="NY197" s="46"/>
      <c r="NZ197" s="46"/>
      <c r="OA197" s="46"/>
      <c r="OB197" s="46"/>
      <c r="OC197" s="46"/>
      <c r="OD197" s="46"/>
      <c r="OE197" s="46"/>
      <c r="OF197" s="46"/>
      <c r="OG197" s="46"/>
      <c r="OH197" s="46"/>
      <c r="OI197" s="46"/>
      <c r="OJ197" s="46"/>
      <c r="OK197" s="46"/>
      <c r="OL197" s="46"/>
      <c r="OM197" s="46"/>
      <c r="ON197" s="46"/>
      <c r="OO197" s="46"/>
      <c r="OP197" s="46"/>
      <c r="OQ197" s="46"/>
      <c r="OR197" s="46"/>
      <c r="OS197" s="46"/>
      <c r="OT197" s="46"/>
      <c r="OU197" s="46"/>
      <c r="OV197" s="46"/>
      <c r="OW197" s="46"/>
      <c r="OX197" s="46"/>
      <c r="OY197" s="46"/>
      <c r="OZ197" s="46"/>
      <c r="PA197" s="46"/>
      <c r="PB197" s="46"/>
      <c r="PC197" s="46"/>
      <c r="PD197" s="46"/>
      <c r="PE197" s="46"/>
      <c r="PF197" s="46"/>
      <c r="PG197" s="46"/>
      <c r="PH197" s="46"/>
      <c r="PI197" s="46"/>
      <c r="PJ197" s="46"/>
      <c r="PK197" s="46"/>
      <c r="PL197" s="46"/>
      <c r="PM197" s="46"/>
      <c r="PN197" s="46"/>
      <c r="PO197" s="46"/>
      <c r="PP197" s="46"/>
      <c r="PQ197" s="46"/>
      <c r="PR197" s="46"/>
      <c r="PS197" s="46"/>
      <c r="PT197" s="46"/>
      <c r="PU197" s="46"/>
      <c r="PV197" s="46"/>
      <c r="PW197" s="46"/>
      <c r="PX197" s="46"/>
      <c r="PY197" s="46"/>
      <c r="PZ197" s="46"/>
    </row>
    <row r="198" spans="1:442" s="51" customFormat="1" ht="13.5" x14ac:dyDescent="0.25">
      <c r="A198" s="40">
        <v>31155</v>
      </c>
      <c r="B198" s="41" t="s">
        <v>314</v>
      </c>
      <c r="C198" s="49">
        <v>0</v>
      </c>
      <c r="D198" s="42">
        <v>0</v>
      </c>
      <c r="E198" s="42">
        <v>0</v>
      </c>
      <c r="F198" s="43">
        <v>0</v>
      </c>
      <c r="G198" s="44">
        <v>0</v>
      </c>
      <c r="H198" s="45">
        <v>0</v>
      </c>
      <c r="I198" s="43">
        <v>0</v>
      </c>
      <c r="J198" s="44">
        <v>0</v>
      </c>
      <c r="K198" s="44">
        <v>0</v>
      </c>
      <c r="L198" s="44">
        <v>0</v>
      </c>
      <c r="M198" s="45">
        <v>0</v>
      </c>
      <c r="N198" s="43">
        <v>0</v>
      </c>
      <c r="O198" s="44">
        <v>0</v>
      </c>
      <c r="P198" s="44">
        <v>0</v>
      </c>
      <c r="Q198" s="44">
        <v>0</v>
      </c>
      <c r="R198" s="45">
        <v>0</v>
      </c>
      <c r="S198" s="43">
        <v>0</v>
      </c>
      <c r="T198" s="44">
        <v>0</v>
      </c>
      <c r="U198" s="44">
        <v>0</v>
      </c>
      <c r="V198" s="44">
        <v>0</v>
      </c>
      <c r="W198" s="50">
        <v>0</v>
      </c>
      <c r="X198" s="43">
        <v>0</v>
      </c>
      <c r="Y198" s="44">
        <v>0</v>
      </c>
      <c r="Z198" s="44">
        <v>0</v>
      </c>
      <c r="AA198" s="44">
        <v>0</v>
      </c>
      <c r="AB198" s="44">
        <v>0</v>
      </c>
      <c r="AC198" s="45">
        <v>0</v>
      </c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46"/>
      <c r="KQ198" s="46"/>
      <c r="KR198" s="46"/>
      <c r="KS198" s="46"/>
      <c r="KT198" s="46"/>
      <c r="KU198" s="46"/>
      <c r="KV198" s="46"/>
      <c r="KW198" s="46"/>
      <c r="KX198" s="46"/>
      <c r="KY198" s="46"/>
      <c r="KZ198" s="46"/>
      <c r="LA198" s="46"/>
      <c r="LB198" s="46"/>
      <c r="LC198" s="46"/>
      <c r="LD198" s="46"/>
      <c r="LE198" s="46"/>
      <c r="LF198" s="46"/>
      <c r="LG198" s="46"/>
      <c r="LH198" s="46"/>
      <c r="LI198" s="46"/>
      <c r="LJ198" s="46"/>
      <c r="LK198" s="46"/>
      <c r="LL198" s="46"/>
      <c r="LM198" s="46"/>
      <c r="LN198" s="46"/>
      <c r="LO198" s="46"/>
      <c r="LP198" s="46"/>
      <c r="LQ198" s="46"/>
      <c r="LR198" s="46"/>
      <c r="LS198" s="46"/>
      <c r="LT198" s="46"/>
      <c r="LU198" s="46"/>
      <c r="LV198" s="46"/>
      <c r="LW198" s="46"/>
      <c r="LX198" s="46"/>
      <c r="LY198" s="46"/>
      <c r="LZ198" s="46"/>
      <c r="MA198" s="46"/>
      <c r="MB198" s="46"/>
      <c r="MC198" s="46"/>
      <c r="MD198" s="46"/>
      <c r="ME198" s="46"/>
      <c r="MF198" s="46"/>
      <c r="MG198" s="46"/>
      <c r="MH198" s="46"/>
      <c r="MI198" s="46"/>
      <c r="MJ198" s="46"/>
      <c r="MK198" s="46"/>
      <c r="ML198" s="46"/>
      <c r="MM198" s="46"/>
      <c r="MN198" s="46"/>
      <c r="MO198" s="46"/>
      <c r="MP198" s="46"/>
      <c r="MQ198" s="46"/>
      <c r="MR198" s="46"/>
      <c r="MS198" s="46"/>
      <c r="MT198" s="46"/>
      <c r="MU198" s="46"/>
      <c r="MV198" s="46"/>
      <c r="MW198" s="46"/>
      <c r="MX198" s="46"/>
      <c r="MY198" s="46"/>
      <c r="MZ198" s="46"/>
      <c r="NA198" s="46"/>
      <c r="NB198" s="46"/>
      <c r="NC198" s="46"/>
      <c r="ND198" s="46"/>
      <c r="NE198" s="46"/>
      <c r="NF198" s="46"/>
      <c r="NG198" s="46"/>
      <c r="NH198" s="46"/>
      <c r="NI198" s="46"/>
      <c r="NJ198" s="46"/>
      <c r="NK198" s="46"/>
      <c r="NL198" s="46"/>
      <c r="NM198" s="46"/>
      <c r="NN198" s="46"/>
      <c r="NO198" s="46"/>
      <c r="NP198" s="46"/>
      <c r="NQ198" s="46"/>
      <c r="NR198" s="46"/>
      <c r="NS198" s="46"/>
      <c r="NT198" s="46"/>
      <c r="NU198" s="46"/>
      <c r="NV198" s="46"/>
      <c r="NW198" s="46"/>
      <c r="NX198" s="46"/>
      <c r="NY198" s="46"/>
      <c r="NZ198" s="46"/>
      <c r="OA198" s="46"/>
      <c r="OB198" s="46"/>
      <c r="OC198" s="46"/>
      <c r="OD198" s="46"/>
      <c r="OE198" s="46"/>
      <c r="OF198" s="46"/>
      <c r="OG198" s="46"/>
      <c r="OH198" s="46"/>
      <c r="OI198" s="46"/>
      <c r="OJ198" s="46"/>
      <c r="OK198" s="46"/>
      <c r="OL198" s="46"/>
      <c r="OM198" s="46"/>
      <c r="ON198" s="46"/>
      <c r="OO198" s="46"/>
      <c r="OP198" s="46"/>
      <c r="OQ198" s="46"/>
      <c r="OR198" s="46"/>
      <c r="OS198" s="46"/>
      <c r="OT198" s="46"/>
      <c r="OU198" s="46"/>
      <c r="OV198" s="46"/>
      <c r="OW198" s="46"/>
      <c r="OX198" s="46"/>
      <c r="OY198" s="46"/>
      <c r="OZ198" s="46"/>
      <c r="PA198" s="46"/>
      <c r="PB198" s="46"/>
      <c r="PC198" s="46"/>
      <c r="PD198" s="46"/>
      <c r="PE198" s="46"/>
      <c r="PF198" s="46"/>
      <c r="PG198" s="46"/>
      <c r="PH198" s="46"/>
      <c r="PI198" s="46"/>
      <c r="PJ198" s="46"/>
      <c r="PK198" s="46"/>
      <c r="PL198" s="46"/>
      <c r="PM198" s="46"/>
      <c r="PN198" s="46"/>
      <c r="PO198" s="46"/>
      <c r="PP198" s="46"/>
      <c r="PQ198" s="46"/>
      <c r="PR198" s="46"/>
      <c r="PS198" s="46"/>
      <c r="PT198" s="46"/>
      <c r="PU198" s="46"/>
      <c r="PV198" s="46"/>
      <c r="PW198" s="46"/>
      <c r="PX198" s="46"/>
      <c r="PY198" s="46"/>
      <c r="PZ198" s="46"/>
    </row>
    <row r="199" spans="1:442" s="51" customFormat="1" ht="13.5" x14ac:dyDescent="0.25">
      <c r="A199" s="40">
        <v>31165</v>
      </c>
      <c r="B199" s="41" t="s">
        <v>315</v>
      </c>
      <c r="C199" s="49">
        <v>73197.738720844369</v>
      </c>
      <c r="D199" s="42">
        <v>7.3559999999999994E-5</v>
      </c>
      <c r="E199" s="42">
        <v>6.4120000000000003E-5</v>
      </c>
      <c r="F199" s="43">
        <v>852371</v>
      </c>
      <c r="G199" s="44">
        <v>996865</v>
      </c>
      <c r="H199" s="45">
        <v>732605</v>
      </c>
      <c r="I199" s="43">
        <v>76322</v>
      </c>
      <c r="J199" s="44">
        <v>-816.48052492022543</v>
      </c>
      <c r="K199" s="44">
        <v>75505.519475079782</v>
      </c>
      <c r="L199" s="44">
        <v>-22068</v>
      </c>
      <c r="M199" s="45">
        <v>53437.519475079782</v>
      </c>
      <c r="N199" s="43">
        <v>14489</v>
      </c>
      <c r="O199" s="44">
        <v>0</v>
      </c>
      <c r="P199" s="44">
        <v>4783</v>
      </c>
      <c r="Q199" s="44">
        <v>55398.432024482136</v>
      </c>
      <c r="R199" s="45">
        <v>74670.432024482143</v>
      </c>
      <c r="S199" s="43">
        <v>0</v>
      </c>
      <c r="T199" s="44">
        <v>0</v>
      </c>
      <c r="U199" s="44">
        <v>23246</v>
      </c>
      <c r="V199" s="44">
        <v>0</v>
      </c>
      <c r="W199" s="50">
        <v>23246</v>
      </c>
      <c r="X199" s="43">
        <v>67924.432024482143</v>
      </c>
      <c r="Y199" s="44">
        <v>-6746</v>
      </c>
      <c r="Z199" s="44">
        <v>-6018</v>
      </c>
      <c r="AA199" s="44">
        <v>-3736</v>
      </c>
      <c r="AB199" s="44">
        <v>0</v>
      </c>
      <c r="AC199" s="45">
        <v>0</v>
      </c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/>
      <c r="FA199" s="46"/>
      <c r="FB199" s="46"/>
      <c r="FC199" s="46"/>
      <c r="FD199" s="46"/>
      <c r="FE199" s="46"/>
      <c r="FF199" s="46"/>
      <c r="FG199" s="46"/>
      <c r="FH199" s="46"/>
      <c r="FI199" s="46"/>
      <c r="FJ199" s="46"/>
      <c r="FK199" s="46"/>
      <c r="FL199" s="46"/>
      <c r="FM199" s="46"/>
      <c r="FN199" s="46"/>
      <c r="FO199" s="46"/>
      <c r="FP199" s="46"/>
      <c r="FQ199" s="46"/>
      <c r="FR199" s="46"/>
      <c r="FS199" s="46"/>
      <c r="FT199" s="46"/>
      <c r="FU199" s="46"/>
      <c r="FV199" s="46"/>
      <c r="FW199" s="46"/>
      <c r="FX199" s="46"/>
      <c r="FY199" s="46"/>
      <c r="FZ199" s="46"/>
      <c r="GA199" s="46"/>
      <c r="GB199" s="46"/>
      <c r="GC199" s="46"/>
      <c r="GD199" s="46"/>
      <c r="GE199" s="46"/>
      <c r="GF199" s="46"/>
      <c r="GG199" s="46"/>
      <c r="GH199" s="46"/>
      <c r="GI199" s="46"/>
      <c r="GJ199" s="46"/>
      <c r="GK199" s="46"/>
      <c r="GL199" s="46"/>
      <c r="GM199" s="46"/>
      <c r="GN199" s="46"/>
      <c r="GO199" s="46"/>
      <c r="GP199" s="46"/>
      <c r="GQ199" s="46"/>
      <c r="GR199" s="46"/>
      <c r="GS199" s="46"/>
      <c r="GT199" s="46"/>
      <c r="GU199" s="46"/>
      <c r="GV199" s="46"/>
      <c r="GW199" s="46"/>
      <c r="GX199" s="46"/>
      <c r="GY199" s="46"/>
      <c r="GZ199" s="46"/>
      <c r="HA199" s="46"/>
      <c r="HB199" s="46"/>
      <c r="HC199" s="46"/>
      <c r="HD199" s="46"/>
      <c r="HE199" s="46"/>
      <c r="HF199" s="46"/>
      <c r="HG199" s="46"/>
      <c r="HH199" s="46"/>
      <c r="HI199" s="46"/>
      <c r="HJ199" s="46"/>
      <c r="HK199" s="46"/>
      <c r="HL199" s="46"/>
      <c r="HM199" s="46"/>
      <c r="HN199" s="46"/>
      <c r="HO199" s="46"/>
      <c r="HP199" s="46"/>
      <c r="HQ199" s="46"/>
      <c r="HR199" s="46"/>
      <c r="HS199" s="46"/>
      <c r="HT199" s="46"/>
      <c r="HU199" s="46"/>
      <c r="HV199" s="46"/>
      <c r="HW199" s="46"/>
      <c r="HX199" s="46"/>
      <c r="HY199" s="46"/>
      <c r="HZ199" s="46"/>
      <c r="IA199" s="46"/>
      <c r="IB199" s="46"/>
      <c r="IC199" s="46"/>
      <c r="ID199" s="46"/>
      <c r="IE199" s="46"/>
      <c r="IF199" s="46"/>
      <c r="IG199" s="46"/>
      <c r="IH199" s="46"/>
      <c r="II199" s="46"/>
      <c r="IJ199" s="46"/>
      <c r="IK199" s="46"/>
      <c r="IL199" s="46"/>
      <c r="IM199" s="46"/>
      <c r="IN199" s="46"/>
      <c r="IO199" s="46"/>
      <c r="IP199" s="46"/>
      <c r="IQ199" s="46"/>
      <c r="IR199" s="46"/>
      <c r="IS199" s="46"/>
      <c r="IT199" s="46"/>
      <c r="IU199" s="46"/>
      <c r="IV199" s="46"/>
      <c r="IW199" s="46"/>
      <c r="IX199" s="46"/>
      <c r="IY199" s="46"/>
      <c r="IZ199" s="46"/>
      <c r="JA199" s="46"/>
      <c r="JB199" s="46"/>
      <c r="JC199" s="46"/>
      <c r="JD199" s="46"/>
      <c r="JE199" s="46"/>
      <c r="JF199" s="46"/>
      <c r="JG199" s="46"/>
      <c r="JH199" s="46"/>
      <c r="JI199" s="46"/>
      <c r="JJ199" s="46"/>
      <c r="JK199" s="46"/>
      <c r="JL199" s="46"/>
      <c r="JM199" s="46"/>
      <c r="JN199" s="46"/>
      <c r="JO199" s="46"/>
      <c r="JP199" s="46"/>
      <c r="JQ199" s="46"/>
      <c r="JR199" s="46"/>
      <c r="JS199" s="46"/>
      <c r="JT199" s="46"/>
      <c r="JU199" s="46"/>
      <c r="JV199" s="46"/>
      <c r="JW199" s="46"/>
      <c r="JX199" s="46"/>
      <c r="JY199" s="46"/>
      <c r="JZ199" s="46"/>
      <c r="KA199" s="46"/>
      <c r="KB199" s="46"/>
      <c r="KC199" s="46"/>
      <c r="KD199" s="46"/>
      <c r="KE199" s="46"/>
      <c r="KF199" s="46"/>
      <c r="KG199" s="46"/>
      <c r="KH199" s="46"/>
      <c r="KI199" s="46"/>
      <c r="KJ199" s="46"/>
      <c r="KK199" s="46"/>
      <c r="KL199" s="46"/>
      <c r="KM199" s="46"/>
      <c r="KN199" s="46"/>
      <c r="KO199" s="46"/>
      <c r="KP199" s="46"/>
      <c r="KQ199" s="46"/>
      <c r="KR199" s="46"/>
      <c r="KS199" s="46"/>
      <c r="KT199" s="46"/>
      <c r="KU199" s="46"/>
      <c r="KV199" s="46"/>
      <c r="KW199" s="46"/>
      <c r="KX199" s="46"/>
      <c r="KY199" s="46"/>
      <c r="KZ199" s="46"/>
      <c r="LA199" s="46"/>
      <c r="LB199" s="46"/>
      <c r="LC199" s="46"/>
      <c r="LD199" s="46"/>
      <c r="LE199" s="46"/>
      <c r="LF199" s="46"/>
      <c r="LG199" s="46"/>
      <c r="LH199" s="46"/>
      <c r="LI199" s="46"/>
      <c r="LJ199" s="46"/>
      <c r="LK199" s="46"/>
      <c r="LL199" s="46"/>
      <c r="LM199" s="46"/>
      <c r="LN199" s="46"/>
      <c r="LO199" s="46"/>
      <c r="LP199" s="46"/>
      <c r="LQ199" s="46"/>
      <c r="LR199" s="46"/>
      <c r="LS199" s="46"/>
      <c r="LT199" s="46"/>
      <c r="LU199" s="46"/>
      <c r="LV199" s="46"/>
      <c r="LW199" s="46"/>
      <c r="LX199" s="46"/>
      <c r="LY199" s="46"/>
      <c r="LZ199" s="46"/>
      <c r="MA199" s="46"/>
      <c r="MB199" s="46"/>
      <c r="MC199" s="46"/>
      <c r="MD199" s="46"/>
      <c r="ME199" s="46"/>
      <c r="MF199" s="46"/>
      <c r="MG199" s="46"/>
      <c r="MH199" s="46"/>
      <c r="MI199" s="46"/>
      <c r="MJ199" s="46"/>
      <c r="MK199" s="46"/>
      <c r="ML199" s="46"/>
      <c r="MM199" s="46"/>
      <c r="MN199" s="46"/>
      <c r="MO199" s="46"/>
      <c r="MP199" s="46"/>
      <c r="MQ199" s="46"/>
      <c r="MR199" s="46"/>
      <c r="MS199" s="46"/>
      <c r="MT199" s="46"/>
      <c r="MU199" s="46"/>
      <c r="MV199" s="46"/>
      <c r="MW199" s="46"/>
      <c r="MX199" s="46"/>
      <c r="MY199" s="46"/>
      <c r="MZ199" s="46"/>
      <c r="NA199" s="46"/>
      <c r="NB199" s="46"/>
      <c r="NC199" s="46"/>
      <c r="ND199" s="46"/>
      <c r="NE199" s="46"/>
      <c r="NF199" s="46"/>
      <c r="NG199" s="46"/>
      <c r="NH199" s="46"/>
      <c r="NI199" s="46"/>
      <c r="NJ199" s="46"/>
      <c r="NK199" s="46"/>
      <c r="NL199" s="46"/>
      <c r="NM199" s="46"/>
      <c r="NN199" s="46"/>
      <c r="NO199" s="46"/>
      <c r="NP199" s="46"/>
      <c r="NQ199" s="46"/>
      <c r="NR199" s="46"/>
      <c r="NS199" s="46"/>
      <c r="NT199" s="46"/>
      <c r="NU199" s="46"/>
      <c r="NV199" s="46"/>
      <c r="NW199" s="46"/>
      <c r="NX199" s="46"/>
      <c r="NY199" s="46"/>
      <c r="NZ199" s="46"/>
      <c r="OA199" s="46"/>
      <c r="OB199" s="46"/>
      <c r="OC199" s="46"/>
      <c r="OD199" s="46"/>
      <c r="OE199" s="46"/>
      <c r="OF199" s="46"/>
      <c r="OG199" s="46"/>
      <c r="OH199" s="46"/>
      <c r="OI199" s="46"/>
      <c r="OJ199" s="46"/>
      <c r="OK199" s="46"/>
      <c r="OL199" s="46"/>
      <c r="OM199" s="46"/>
      <c r="ON199" s="46"/>
      <c r="OO199" s="46"/>
      <c r="OP199" s="46"/>
      <c r="OQ199" s="46"/>
      <c r="OR199" s="46"/>
      <c r="OS199" s="46"/>
      <c r="OT199" s="46"/>
      <c r="OU199" s="46"/>
      <c r="OV199" s="46"/>
      <c r="OW199" s="46"/>
      <c r="OX199" s="46"/>
      <c r="OY199" s="46"/>
      <c r="OZ199" s="46"/>
      <c r="PA199" s="46"/>
      <c r="PB199" s="46"/>
      <c r="PC199" s="46"/>
      <c r="PD199" s="46"/>
      <c r="PE199" s="46"/>
      <c r="PF199" s="46"/>
      <c r="PG199" s="46"/>
      <c r="PH199" s="46"/>
      <c r="PI199" s="46"/>
      <c r="PJ199" s="46"/>
      <c r="PK199" s="46"/>
      <c r="PL199" s="46"/>
      <c r="PM199" s="46"/>
      <c r="PN199" s="46"/>
      <c r="PO199" s="46"/>
      <c r="PP199" s="46"/>
      <c r="PQ199" s="46"/>
      <c r="PR199" s="46"/>
      <c r="PS199" s="46"/>
      <c r="PT199" s="46"/>
      <c r="PU199" s="46"/>
      <c r="PV199" s="46"/>
      <c r="PW199" s="46"/>
      <c r="PX199" s="46"/>
      <c r="PY199" s="46"/>
      <c r="PZ199" s="46"/>
    </row>
    <row r="200" spans="1:442" s="51" customFormat="1" ht="13.5" x14ac:dyDescent="0.25">
      <c r="A200" s="40">
        <v>31170</v>
      </c>
      <c r="B200" s="41" t="s">
        <v>316</v>
      </c>
      <c r="C200" s="49">
        <v>0</v>
      </c>
      <c r="D200" s="42">
        <v>0</v>
      </c>
      <c r="E200" s="42">
        <v>0</v>
      </c>
      <c r="F200" s="43">
        <v>0</v>
      </c>
      <c r="G200" s="44">
        <v>0</v>
      </c>
      <c r="H200" s="45">
        <v>0</v>
      </c>
      <c r="I200" s="43">
        <v>0</v>
      </c>
      <c r="J200" s="44">
        <v>0</v>
      </c>
      <c r="K200" s="44">
        <v>0</v>
      </c>
      <c r="L200" s="44">
        <v>0</v>
      </c>
      <c r="M200" s="45">
        <v>0</v>
      </c>
      <c r="N200" s="43">
        <v>0</v>
      </c>
      <c r="O200" s="44">
        <v>0</v>
      </c>
      <c r="P200" s="44">
        <v>0</v>
      </c>
      <c r="Q200" s="44">
        <v>0</v>
      </c>
      <c r="R200" s="45">
        <v>0</v>
      </c>
      <c r="S200" s="43">
        <v>0</v>
      </c>
      <c r="T200" s="44">
        <v>0</v>
      </c>
      <c r="U200" s="44">
        <v>0</v>
      </c>
      <c r="V200" s="44">
        <v>0</v>
      </c>
      <c r="W200" s="50">
        <v>0</v>
      </c>
      <c r="X200" s="43">
        <v>0</v>
      </c>
      <c r="Y200" s="44">
        <v>0</v>
      </c>
      <c r="Z200" s="44">
        <v>0</v>
      </c>
      <c r="AA200" s="44">
        <v>0</v>
      </c>
      <c r="AB200" s="44">
        <v>0</v>
      </c>
      <c r="AC200" s="45">
        <v>0</v>
      </c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  <c r="HV200" s="46"/>
      <c r="HW200" s="46"/>
      <c r="HX200" s="46"/>
      <c r="HY200" s="46"/>
      <c r="HZ200" s="46"/>
      <c r="IA200" s="46"/>
      <c r="IB200" s="46"/>
      <c r="IC200" s="46"/>
      <c r="ID200" s="46"/>
      <c r="IE200" s="46"/>
      <c r="IF200" s="46"/>
      <c r="IG200" s="46"/>
      <c r="IH200" s="46"/>
      <c r="II200" s="46"/>
      <c r="IJ200" s="46"/>
      <c r="IK200" s="46"/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46"/>
      <c r="JB200" s="46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46"/>
      <c r="JO200" s="46"/>
      <c r="JP200" s="46"/>
      <c r="JQ200" s="46"/>
      <c r="JR200" s="46"/>
      <c r="JS200" s="46"/>
      <c r="JT200" s="46"/>
      <c r="JU200" s="46"/>
      <c r="JV200" s="46"/>
      <c r="JW200" s="46"/>
      <c r="JX200" s="46"/>
      <c r="JY200" s="46"/>
      <c r="JZ200" s="46"/>
      <c r="KA200" s="46"/>
      <c r="KB200" s="46"/>
      <c r="KC200" s="46"/>
      <c r="KD200" s="46"/>
      <c r="KE200" s="46"/>
      <c r="KF200" s="46"/>
      <c r="KG200" s="46"/>
      <c r="KH200" s="46"/>
      <c r="KI200" s="46"/>
      <c r="KJ200" s="46"/>
      <c r="KK200" s="46"/>
      <c r="KL200" s="46"/>
      <c r="KM200" s="46"/>
      <c r="KN200" s="46"/>
      <c r="KO200" s="46"/>
      <c r="KP200" s="46"/>
      <c r="KQ200" s="46"/>
      <c r="KR200" s="46"/>
      <c r="KS200" s="46"/>
      <c r="KT200" s="46"/>
      <c r="KU200" s="46"/>
      <c r="KV200" s="46"/>
      <c r="KW200" s="46"/>
      <c r="KX200" s="46"/>
      <c r="KY200" s="46"/>
      <c r="KZ200" s="46"/>
      <c r="LA200" s="46"/>
      <c r="LB200" s="46"/>
      <c r="LC200" s="46"/>
      <c r="LD200" s="46"/>
      <c r="LE200" s="46"/>
      <c r="LF200" s="46"/>
      <c r="LG200" s="46"/>
      <c r="LH200" s="46"/>
      <c r="LI200" s="46"/>
      <c r="LJ200" s="46"/>
      <c r="LK200" s="46"/>
      <c r="LL200" s="46"/>
      <c r="LM200" s="46"/>
      <c r="LN200" s="46"/>
      <c r="LO200" s="46"/>
      <c r="LP200" s="46"/>
      <c r="LQ200" s="46"/>
      <c r="LR200" s="46"/>
      <c r="LS200" s="46"/>
      <c r="LT200" s="46"/>
      <c r="LU200" s="46"/>
      <c r="LV200" s="46"/>
      <c r="LW200" s="46"/>
      <c r="LX200" s="46"/>
      <c r="LY200" s="46"/>
      <c r="LZ200" s="46"/>
      <c r="MA200" s="46"/>
      <c r="MB200" s="46"/>
      <c r="MC200" s="46"/>
      <c r="MD200" s="46"/>
      <c r="ME200" s="46"/>
      <c r="MF200" s="46"/>
      <c r="MG200" s="46"/>
      <c r="MH200" s="46"/>
      <c r="MI200" s="46"/>
      <c r="MJ200" s="46"/>
      <c r="MK200" s="46"/>
      <c r="ML200" s="46"/>
      <c r="MM200" s="46"/>
      <c r="MN200" s="46"/>
      <c r="MO200" s="46"/>
      <c r="MP200" s="46"/>
      <c r="MQ200" s="46"/>
      <c r="MR200" s="46"/>
      <c r="MS200" s="46"/>
      <c r="MT200" s="46"/>
      <c r="MU200" s="46"/>
      <c r="MV200" s="46"/>
      <c r="MW200" s="46"/>
      <c r="MX200" s="46"/>
      <c r="MY200" s="46"/>
      <c r="MZ200" s="46"/>
      <c r="NA200" s="46"/>
      <c r="NB200" s="46"/>
      <c r="NC200" s="46"/>
      <c r="ND200" s="46"/>
      <c r="NE200" s="46"/>
      <c r="NF200" s="46"/>
      <c r="NG200" s="46"/>
      <c r="NH200" s="46"/>
      <c r="NI200" s="46"/>
      <c r="NJ200" s="46"/>
      <c r="NK200" s="46"/>
      <c r="NL200" s="46"/>
      <c r="NM200" s="46"/>
      <c r="NN200" s="46"/>
      <c r="NO200" s="46"/>
      <c r="NP200" s="46"/>
      <c r="NQ200" s="46"/>
      <c r="NR200" s="46"/>
      <c r="NS200" s="46"/>
      <c r="NT200" s="46"/>
      <c r="NU200" s="46"/>
      <c r="NV200" s="46"/>
      <c r="NW200" s="46"/>
      <c r="NX200" s="46"/>
      <c r="NY200" s="46"/>
      <c r="NZ200" s="46"/>
      <c r="OA200" s="46"/>
      <c r="OB200" s="46"/>
      <c r="OC200" s="46"/>
      <c r="OD200" s="46"/>
      <c r="OE200" s="46"/>
      <c r="OF200" s="46"/>
      <c r="OG200" s="46"/>
      <c r="OH200" s="46"/>
      <c r="OI200" s="46"/>
      <c r="OJ200" s="46"/>
      <c r="OK200" s="46"/>
      <c r="OL200" s="46"/>
      <c r="OM200" s="46"/>
      <c r="ON200" s="46"/>
      <c r="OO200" s="46"/>
      <c r="OP200" s="46"/>
      <c r="OQ200" s="46"/>
      <c r="OR200" s="46"/>
      <c r="OS200" s="46"/>
      <c r="OT200" s="46"/>
      <c r="OU200" s="46"/>
      <c r="OV200" s="46"/>
      <c r="OW200" s="46"/>
      <c r="OX200" s="46"/>
      <c r="OY200" s="46"/>
      <c r="OZ200" s="46"/>
      <c r="PA200" s="46"/>
      <c r="PB200" s="46"/>
      <c r="PC200" s="46"/>
      <c r="PD200" s="46"/>
      <c r="PE200" s="46"/>
      <c r="PF200" s="46"/>
      <c r="PG200" s="46"/>
      <c r="PH200" s="46"/>
      <c r="PI200" s="46"/>
      <c r="PJ200" s="46"/>
      <c r="PK200" s="46"/>
      <c r="PL200" s="46"/>
      <c r="PM200" s="46"/>
      <c r="PN200" s="46"/>
      <c r="PO200" s="46"/>
      <c r="PP200" s="46"/>
      <c r="PQ200" s="46"/>
      <c r="PR200" s="46"/>
      <c r="PS200" s="46"/>
      <c r="PT200" s="46"/>
      <c r="PU200" s="46"/>
      <c r="PV200" s="46"/>
      <c r="PW200" s="46"/>
      <c r="PX200" s="46"/>
      <c r="PY200" s="46"/>
      <c r="PZ200" s="46"/>
    </row>
    <row r="201" spans="1:442" s="51" customFormat="1" ht="13.5" x14ac:dyDescent="0.25">
      <c r="A201" s="40">
        <v>31179</v>
      </c>
      <c r="B201" s="41" t="s">
        <v>317</v>
      </c>
      <c r="C201" s="49">
        <v>263944.28387146362</v>
      </c>
      <c r="D201" s="42">
        <v>2.6523999999999997E-4</v>
      </c>
      <c r="E201" s="42">
        <v>2.6423000000000001E-4</v>
      </c>
      <c r="F201" s="43">
        <v>3073448</v>
      </c>
      <c r="G201" s="44">
        <v>3594458</v>
      </c>
      <c r="H201" s="45">
        <v>2641599</v>
      </c>
      <c r="I201" s="43">
        <v>275198</v>
      </c>
      <c r="J201" s="44">
        <v>129255.33103531311</v>
      </c>
      <c r="K201" s="44">
        <v>404453.33103531308</v>
      </c>
      <c r="L201" s="44">
        <v>-79572</v>
      </c>
      <c r="M201" s="45">
        <v>324881.33103531308</v>
      </c>
      <c r="N201" s="43">
        <v>52244</v>
      </c>
      <c r="O201" s="44">
        <v>0</v>
      </c>
      <c r="P201" s="44">
        <v>17245</v>
      </c>
      <c r="Q201" s="44">
        <v>2862.6033174716131</v>
      </c>
      <c r="R201" s="45">
        <v>72351.603317471614</v>
      </c>
      <c r="S201" s="43">
        <v>0</v>
      </c>
      <c r="T201" s="44">
        <v>0</v>
      </c>
      <c r="U201" s="44">
        <v>83821</v>
      </c>
      <c r="V201" s="44">
        <v>0</v>
      </c>
      <c r="W201" s="50">
        <v>83821</v>
      </c>
      <c r="X201" s="43">
        <v>48027.603317471614</v>
      </c>
      <c r="Y201" s="44">
        <v>-24324</v>
      </c>
      <c r="Z201" s="44">
        <v>-21698</v>
      </c>
      <c r="AA201" s="44">
        <v>-13475</v>
      </c>
      <c r="AB201" s="44">
        <v>0</v>
      </c>
      <c r="AC201" s="45">
        <v>0</v>
      </c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  <c r="FI201" s="46"/>
      <c r="FJ201" s="46"/>
      <c r="FK201" s="46"/>
      <c r="FL201" s="46"/>
      <c r="FM201" s="46"/>
      <c r="FN201" s="46"/>
      <c r="FO201" s="46"/>
      <c r="FP201" s="46"/>
      <c r="FQ201" s="46"/>
      <c r="FR201" s="46"/>
      <c r="FS201" s="46"/>
      <c r="FT201" s="46"/>
      <c r="FU201" s="46"/>
      <c r="FV201" s="46"/>
      <c r="FW201" s="46"/>
      <c r="FX201" s="46"/>
      <c r="FY201" s="46"/>
      <c r="FZ201" s="46"/>
      <c r="GA201" s="46"/>
      <c r="GB201" s="46"/>
      <c r="GC201" s="46"/>
      <c r="GD201" s="46"/>
      <c r="GE201" s="46"/>
      <c r="GF201" s="46"/>
      <c r="GG201" s="46"/>
      <c r="GH201" s="46"/>
      <c r="GI201" s="46"/>
      <c r="GJ201" s="46"/>
      <c r="GK201" s="46"/>
      <c r="GL201" s="46"/>
      <c r="GM201" s="46"/>
      <c r="GN201" s="46"/>
      <c r="GO201" s="46"/>
      <c r="GP201" s="46"/>
      <c r="GQ201" s="46"/>
      <c r="GR201" s="46"/>
      <c r="GS201" s="46"/>
      <c r="GT201" s="46"/>
      <c r="GU201" s="46"/>
      <c r="GV201" s="46"/>
      <c r="GW201" s="46"/>
      <c r="GX201" s="46"/>
      <c r="GY201" s="46"/>
      <c r="GZ201" s="46"/>
      <c r="HA201" s="46"/>
      <c r="HB201" s="46"/>
      <c r="HC201" s="46"/>
      <c r="HD201" s="46"/>
      <c r="HE201" s="46"/>
      <c r="HF201" s="46"/>
      <c r="HG201" s="46"/>
      <c r="HH201" s="46"/>
      <c r="HI201" s="46"/>
      <c r="HJ201" s="46"/>
      <c r="HK201" s="46"/>
      <c r="HL201" s="46"/>
      <c r="HM201" s="46"/>
      <c r="HN201" s="46"/>
      <c r="HO201" s="46"/>
      <c r="HP201" s="46"/>
      <c r="HQ201" s="46"/>
      <c r="HR201" s="46"/>
      <c r="HS201" s="46"/>
      <c r="HT201" s="46"/>
      <c r="HU201" s="46"/>
      <c r="HV201" s="46"/>
      <c r="HW201" s="46"/>
      <c r="HX201" s="46"/>
      <c r="HY201" s="46"/>
      <c r="HZ201" s="46"/>
      <c r="IA201" s="46"/>
      <c r="IB201" s="46"/>
      <c r="IC201" s="46"/>
      <c r="ID201" s="46"/>
      <c r="IE201" s="46"/>
      <c r="IF201" s="46"/>
      <c r="IG201" s="46"/>
      <c r="IH201" s="46"/>
      <c r="II201" s="46"/>
      <c r="IJ201" s="46"/>
      <c r="IK201" s="46"/>
      <c r="IL201" s="46"/>
      <c r="IM201" s="46"/>
      <c r="IN201" s="46"/>
      <c r="IO201" s="46"/>
      <c r="IP201" s="46"/>
      <c r="IQ201" s="46"/>
      <c r="IR201" s="46"/>
      <c r="IS201" s="46"/>
      <c r="IT201" s="46"/>
      <c r="IU201" s="46"/>
      <c r="IV201" s="46"/>
      <c r="IW201" s="46"/>
      <c r="IX201" s="46"/>
      <c r="IY201" s="46"/>
      <c r="IZ201" s="46"/>
      <c r="JA201" s="46"/>
      <c r="JB201" s="46"/>
      <c r="JC201" s="46"/>
      <c r="JD201" s="46"/>
      <c r="JE201" s="46"/>
      <c r="JF201" s="46"/>
      <c r="JG201" s="46"/>
      <c r="JH201" s="46"/>
      <c r="JI201" s="46"/>
      <c r="JJ201" s="46"/>
      <c r="JK201" s="46"/>
      <c r="JL201" s="46"/>
      <c r="JM201" s="46"/>
      <c r="JN201" s="46"/>
      <c r="JO201" s="46"/>
      <c r="JP201" s="46"/>
      <c r="JQ201" s="46"/>
      <c r="JR201" s="46"/>
      <c r="JS201" s="46"/>
      <c r="JT201" s="46"/>
      <c r="JU201" s="46"/>
      <c r="JV201" s="46"/>
      <c r="JW201" s="46"/>
      <c r="JX201" s="46"/>
      <c r="JY201" s="46"/>
      <c r="JZ201" s="46"/>
      <c r="KA201" s="46"/>
      <c r="KB201" s="46"/>
      <c r="KC201" s="46"/>
      <c r="KD201" s="46"/>
      <c r="KE201" s="46"/>
      <c r="KF201" s="46"/>
      <c r="KG201" s="46"/>
      <c r="KH201" s="46"/>
      <c r="KI201" s="46"/>
      <c r="KJ201" s="46"/>
      <c r="KK201" s="46"/>
      <c r="KL201" s="46"/>
      <c r="KM201" s="46"/>
      <c r="KN201" s="46"/>
      <c r="KO201" s="46"/>
      <c r="KP201" s="46"/>
      <c r="KQ201" s="46"/>
      <c r="KR201" s="46"/>
      <c r="KS201" s="46"/>
      <c r="KT201" s="46"/>
      <c r="KU201" s="46"/>
      <c r="KV201" s="46"/>
      <c r="KW201" s="46"/>
      <c r="KX201" s="46"/>
      <c r="KY201" s="46"/>
      <c r="KZ201" s="46"/>
      <c r="LA201" s="46"/>
      <c r="LB201" s="46"/>
      <c r="LC201" s="46"/>
      <c r="LD201" s="46"/>
      <c r="LE201" s="46"/>
      <c r="LF201" s="46"/>
      <c r="LG201" s="46"/>
      <c r="LH201" s="46"/>
      <c r="LI201" s="46"/>
      <c r="LJ201" s="46"/>
      <c r="LK201" s="46"/>
      <c r="LL201" s="46"/>
      <c r="LM201" s="46"/>
      <c r="LN201" s="46"/>
      <c r="LO201" s="46"/>
      <c r="LP201" s="46"/>
      <c r="LQ201" s="46"/>
      <c r="LR201" s="46"/>
      <c r="LS201" s="46"/>
      <c r="LT201" s="46"/>
      <c r="LU201" s="46"/>
      <c r="LV201" s="46"/>
      <c r="LW201" s="46"/>
      <c r="LX201" s="46"/>
      <c r="LY201" s="46"/>
      <c r="LZ201" s="46"/>
      <c r="MA201" s="46"/>
      <c r="MB201" s="46"/>
      <c r="MC201" s="46"/>
      <c r="MD201" s="46"/>
      <c r="ME201" s="46"/>
      <c r="MF201" s="46"/>
      <c r="MG201" s="46"/>
      <c r="MH201" s="46"/>
      <c r="MI201" s="46"/>
      <c r="MJ201" s="46"/>
      <c r="MK201" s="46"/>
      <c r="ML201" s="46"/>
      <c r="MM201" s="46"/>
      <c r="MN201" s="46"/>
      <c r="MO201" s="46"/>
      <c r="MP201" s="46"/>
      <c r="MQ201" s="46"/>
      <c r="MR201" s="46"/>
      <c r="MS201" s="46"/>
      <c r="MT201" s="46"/>
      <c r="MU201" s="46"/>
      <c r="MV201" s="46"/>
      <c r="MW201" s="46"/>
      <c r="MX201" s="46"/>
      <c r="MY201" s="46"/>
      <c r="MZ201" s="46"/>
      <c r="NA201" s="46"/>
      <c r="NB201" s="46"/>
      <c r="NC201" s="46"/>
      <c r="ND201" s="46"/>
      <c r="NE201" s="46"/>
      <c r="NF201" s="46"/>
      <c r="NG201" s="46"/>
      <c r="NH201" s="46"/>
      <c r="NI201" s="46"/>
      <c r="NJ201" s="46"/>
      <c r="NK201" s="46"/>
      <c r="NL201" s="46"/>
      <c r="NM201" s="46"/>
      <c r="NN201" s="46"/>
      <c r="NO201" s="46"/>
      <c r="NP201" s="46"/>
      <c r="NQ201" s="46"/>
      <c r="NR201" s="46"/>
      <c r="NS201" s="46"/>
      <c r="NT201" s="46"/>
      <c r="NU201" s="46"/>
      <c r="NV201" s="46"/>
      <c r="NW201" s="46"/>
      <c r="NX201" s="46"/>
      <c r="NY201" s="46"/>
      <c r="NZ201" s="46"/>
      <c r="OA201" s="46"/>
      <c r="OB201" s="46"/>
      <c r="OC201" s="46"/>
      <c r="OD201" s="46"/>
      <c r="OE201" s="46"/>
      <c r="OF201" s="46"/>
      <c r="OG201" s="46"/>
      <c r="OH201" s="46"/>
      <c r="OI201" s="46"/>
      <c r="OJ201" s="46"/>
      <c r="OK201" s="46"/>
      <c r="OL201" s="46"/>
      <c r="OM201" s="46"/>
      <c r="ON201" s="46"/>
      <c r="OO201" s="46"/>
      <c r="OP201" s="46"/>
      <c r="OQ201" s="46"/>
      <c r="OR201" s="46"/>
      <c r="OS201" s="46"/>
      <c r="OT201" s="46"/>
      <c r="OU201" s="46"/>
      <c r="OV201" s="46"/>
      <c r="OW201" s="46"/>
      <c r="OX201" s="46"/>
      <c r="OY201" s="46"/>
      <c r="OZ201" s="46"/>
      <c r="PA201" s="46"/>
      <c r="PB201" s="46"/>
      <c r="PC201" s="46"/>
      <c r="PD201" s="46"/>
      <c r="PE201" s="46"/>
      <c r="PF201" s="46"/>
      <c r="PG201" s="46"/>
      <c r="PH201" s="46"/>
      <c r="PI201" s="46"/>
      <c r="PJ201" s="46"/>
      <c r="PK201" s="46"/>
      <c r="PL201" s="46"/>
      <c r="PM201" s="46"/>
      <c r="PN201" s="46"/>
      <c r="PO201" s="46"/>
      <c r="PP201" s="46"/>
      <c r="PQ201" s="46"/>
      <c r="PR201" s="46"/>
      <c r="PS201" s="46"/>
      <c r="PT201" s="46"/>
      <c r="PU201" s="46"/>
      <c r="PV201" s="46"/>
      <c r="PW201" s="46"/>
      <c r="PX201" s="46"/>
      <c r="PY201" s="46"/>
      <c r="PZ201" s="46"/>
    </row>
    <row r="202" spans="1:442" s="51" customFormat="1" ht="13.5" x14ac:dyDescent="0.25">
      <c r="A202" s="40">
        <v>31180</v>
      </c>
      <c r="B202" s="41" t="s">
        <v>318</v>
      </c>
      <c r="C202" s="49">
        <v>132700.36629096579</v>
      </c>
      <c r="D202" s="42">
        <v>1.3334999999999999E-4</v>
      </c>
      <c r="E202" s="42">
        <v>1.4961E-4</v>
      </c>
      <c r="F202" s="43">
        <v>1545183</v>
      </c>
      <c r="G202" s="44">
        <v>1807122</v>
      </c>
      <c r="H202" s="45">
        <v>1328070</v>
      </c>
      <c r="I202" s="43">
        <v>138356</v>
      </c>
      <c r="J202" s="44">
        <v>-243364.88092432678</v>
      </c>
      <c r="K202" s="44">
        <v>-105008.88092432678</v>
      </c>
      <c r="L202" s="44">
        <v>-40005</v>
      </c>
      <c r="M202" s="45">
        <v>-145013.88092432678</v>
      </c>
      <c r="N202" s="43">
        <v>26266</v>
      </c>
      <c r="O202" s="44">
        <v>0</v>
      </c>
      <c r="P202" s="44">
        <v>8670</v>
      </c>
      <c r="Q202" s="44">
        <v>0</v>
      </c>
      <c r="R202" s="45">
        <v>34936</v>
      </c>
      <c r="S202" s="43">
        <v>0</v>
      </c>
      <c r="T202" s="44">
        <v>0</v>
      </c>
      <c r="U202" s="44">
        <v>42141</v>
      </c>
      <c r="V202" s="44">
        <v>98519.746792782156</v>
      </c>
      <c r="W202" s="50">
        <v>140660.74679278216</v>
      </c>
      <c r="X202" s="43">
        <v>-75812.746792782156</v>
      </c>
      <c r="Y202" s="44">
        <v>-12229</v>
      </c>
      <c r="Z202" s="44">
        <v>-10909</v>
      </c>
      <c r="AA202" s="44">
        <v>-6774</v>
      </c>
      <c r="AB202" s="44">
        <v>0</v>
      </c>
      <c r="AC202" s="45">
        <v>0</v>
      </c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46"/>
      <c r="KQ202" s="46"/>
      <c r="KR202" s="46"/>
      <c r="KS202" s="46"/>
      <c r="KT202" s="46"/>
      <c r="KU202" s="46"/>
      <c r="KV202" s="46"/>
      <c r="KW202" s="46"/>
      <c r="KX202" s="46"/>
      <c r="KY202" s="46"/>
      <c r="KZ202" s="46"/>
      <c r="LA202" s="46"/>
      <c r="LB202" s="46"/>
      <c r="LC202" s="46"/>
      <c r="LD202" s="46"/>
      <c r="LE202" s="46"/>
      <c r="LF202" s="46"/>
      <c r="LG202" s="46"/>
      <c r="LH202" s="46"/>
      <c r="LI202" s="46"/>
      <c r="LJ202" s="46"/>
      <c r="LK202" s="46"/>
      <c r="LL202" s="46"/>
      <c r="LM202" s="46"/>
      <c r="LN202" s="46"/>
      <c r="LO202" s="46"/>
      <c r="LP202" s="46"/>
      <c r="LQ202" s="46"/>
      <c r="LR202" s="46"/>
      <c r="LS202" s="46"/>
      <c r="LT202" s="46"/>
      <c r="LU202" s="46"/>
      <c r="LV202" s="46"/>
      <c r="LW202" s="46"/>
      <c r="LX202" s="46"/>
      <c r="LY202" s="46"/>
      <c r="LZ202" s="46"/>
      <c r="MA202" s="46"/>
      <c r="MB202" s="46"/>
      <c r="MC202" s="46"/>
      <c r="MD202" s="46"/>
      <c r="ME202" s="46"/>
      <c r="MF202" s="46"/>
      <c r="MG202" s="46"/>
      <c r="MH202" s="46"/>
      <c r="MI202" s="46"/>
      <c r="MJ202" s="46"/>
      <c r="MK202" s="46"/>
      <c r="ML202" s="46"/>
      <c r="MM202" s="46"/>
      <c r="MN202" s="46"/>
      <c r="MO202" s="46"/>
      <c r="MP202" s="46"/>
      <c r="MQ202" s="46"/>
      <c r="MR202" s="46"/>
      <c r="MS202" s="46"/>
      <c r="MT202" s="46"/>
      <c r="MU202" s="46"/>
      <c r="MV202" s="46"/>
      <c r="MW202" s="46"/>
      <c r="MX202" s="46"/>
      <c r="MY202" s="46"/>
      <c r="MZ202" s="46"/>
      <c r="NA202" s="46"/>
      <c r="NB202" s="46"/>
      <c r="NC202" s="46"/>
      <c r="ND202" s="46"/>
      <c r="NE202" s="46"/>
      <c r="NF202" s="46"/>
      <c r="NG202" s="46"/>
      <c r="NH202" s="46"/>
      <c r="NI202" s="46"/>
      <c r="NJ202" s="46"/>
      <c r="NK202" s="46"/>
      <c r="NL202" s="46"/>
      <c r="NM202" s="46"/>
      <c r="NN202" s="46"/>
      <c r="NO202" s="46"/>
      <c r="NP202" s="46"/>
      <c r="NQ202" s="46"/>
      <c r="NR202" s="46"/>
      <c r="NS202" s="46"/>
      <c r="NT202" s="46"/>
      <c r="NU202" s="46"/>
      <c r="NV202" s="46"/>
      <c r="NW202" s="46"/>
      <c r="NX202" s="46"/>
      <c r="NY202" s="46"/>
      <c r="NZ202" s="46"/>
      <c r="OA202" s="46"/>
      <c r="OB202" s="46"/>
      <c r="OC202" s="46"/>
      <c r="OD202" s="46"/>
      <c r="OE202" s="46"/>
      <c r="OF202" s="46"/>
      <c r="OG202" s="46"/>
      <c r="OH202" s="46"/>
      <c r="OI202" s="46"/>
      <c r="OJ202" s="46"/>
      <c r="OK202" s="46"/>
      <c r="OL202" s="46"/>
      <c r="OM202" s="46"/>
      <c r="ON202" s="46"/>
      <c r="OO202" s="46"/>
      <c r="OP202" s="46"/>
      <c r="OQ202" s="46"/>
      <c r="OR202" s="46"/>
      <c r="OS202" s="46"/>
      <c r="OT202" s="46"/>
      <c r="OU202" s="46"/>
      <c r="OV202" s="46"/>
      <c r="OW202" s="46"/>
      <c r="OX202" s="46"/>
      <c r="OY202" s="46"/>
      <c r="OZ202" s="46"/>
      <c r="PA202" s="46"/>
      <c r="PB202" s="46"/>
      <c r="PC202" s="46"/>
      <c r="PD202" s="46"/>
      <c r="PE202" s="46"/>
      <c r="PF202" s="46"/>
      <c r="PG202" s="46"/>
      <c r="PH202" s="46"/>
      <c r="PI202" s="46"/>
      <c r="PJ202" s="46"/>
      <c r="PK202" s="46"/>
      <c r="PL202" s="46"/>
      <c r="PM202" s="46"/>
      <c r="PN202" s="46"/>
      <c r="PO202" s="46"/>
      <c r="PP202" s="46"/>
      <c r="PQ202" s="46"/>
      <c r="PR202" s="46"/>
      <c r="PS202" s="46"/>
      <c r="PT202" s="46"/>
      <c r="PU202" s="46"/>
      <c r="PV202" s="46"/>
      <c r="PW202" s="46"/>
      <c r="PX202" s="46"/>
      <c r="PY202" s="46"/>
      <c r="PZ202" s="46"/>
    </row>
    <row r="203" spans="1:442" s="51" customFormat="1" ht="13.5" x14ac:dyDescent="0.25">
      <c r="A203" s="40">
        <v>31185</v>
      </c>
      <c r="B203" s="41" t="s">
        <v>319</v>
      </c>
      <c r="C203" s="49">
        <v>330160.36223741376</v>
      </c>
      <c r="D203" s="42">
        <v>3.3178E-4</v>
      </c>
      <c r="E203" s="42">
        <v>3.3862999999999997E-4</v>
      </c>
      <c r="F203" s="43">
        <v>3844475</v>
      </c>
      <c r="G203" s="44">
        <v>4496190</v>
      </c>
      <c r="H203" s="45">
        <v>3304290</v>
      </c>
      <c r="I203" s="43">
        <v>344236</v>
      </c>
      <c r="J203" s="44">
        <v>-140685.70335407142</v>
      </c>
      <c r="K203" s="44">
        <v>203550.29664592858</v>
      </c>
      <c r="L203" s="44">
        <v>-99534</v>
      </c>
      <c r="M203" s="45">
        <v>104016.29664592858</v>
      </c>
      <c r="N203" s="43">
        <v>65351</v>
      </c>
      <c r="O203" s="44">
        <v>0</v>
      </c>
      <c r="P203" s="44">
        <v>21571</v>
      </c>
      <c r="Q203" s="44">
        <v>0</v>
      </c>
      <c r="R203" s="45">
        <v>86922</v>
      </c>
      <c r="S203" s="43">
        <v>0</v>
      </c>
      <c r="T203" s="44">
        <v>0</v>
      </c>
      <c r="U203" s="44">
        <v>104849</v>
      </c>
      <c r="V203" s="44">
        <v>44785.960534242986</v>
      </c>
      <c r="W203" s="50">
        <v>149634.96053424297</v>
      </c>
      <c r="X203" s="43">
        <v>11709.039465757014</v>
      </c>
      <c r="Y203" s="44">
        <v>-30426</v>
      </c>
      <c r="Z203" s="44">
        <v>-27141</v>
      </c>
      <c r="AA203" s="44">
        <v>-16854.999999999985</v>
      </c>
      <c r="AB203" s="44">
        <v>0</v>
      </c>
      <c r="AC203" s="45">
        <v>0</v>
      </c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  <c r="FI203" s="46"/>
      <c r="FJ203" s="46"/>
      <c r="FK203" s="46"/>
      <c r="FL203" s="46"/>
      <c r="FM203" s="46"/>
      <c r="FN203" s="46"/>
      <c r="FO203" s="46"/>
      <c r="FP203" s="46"/>
      <c r="FQ203" s="46"/>
      <c r="FR203" s="46"/>
      <c r="FS203" s="46"/>
      <c r="FT203" s="46"/>
      <c r="FU203" s="46"/>
      <c r="FV203" s="46"/>
      <c r="FW203" s="46"/>
      <c r="FX203" s="46"/>
      <c r="FY203" s="46"/>
      <c r="FZ203" s="46"/>
      <c r="GA203" s="46"/>
      <c r="GB203" s="46"/>
      <c r="GC203" s="46"/>
      <c r="GD203" s="46"/>
      <c r="GE203" s="46"/>
      <c r="GF203" s="46"/>
      <c r="GG203" s="46"/>
      <c r="GH203" s="46"/>
      <c r="GI203" s="46"/>
      <c r="GJ203" s="46"/>
      <c r="GK203" s="46"/>
      <c r="GL203" s="46"/>
      <c r="GM203" s="46"/>
      <c r="GN203" s="46"/>
      <c r="GO203" s="46"/>
      <c r="GP203" s="46"/>
      <c r="GQ203" s="46"/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/>
      <c r="HF203" s="46"/>
      <c r="HG203" s="46"/>
      <c r="HH203" s="46"/>
      <c r="HI203" s="46"/>
      <c r="HJ203" s="46"/>
      <c r="HK203" s="46"/>
      <c r="HL203" s="46"/>
      <c r="HM203" s="46"/>
      <c r="HN203" s="46"/>
      <c r="HO203" s="46"/>
      <c r="HP203" s="46"/>
      <c r="HQ203" s="46"/>
      <c r="HR203" s="46"/>
      <c r="HS203" s="46"/>
      <c r="HT203" s="46"/>
      <c r="HU203" s="46"/>
      <c r="HV203" s="46"/>
      <c r="HW203" s="46"/>
      <c r="HX203" s="46"/>
      <c r="HY203" s="46"/>
      <c r="HZ203" s="46"/>
      <c r="IA203" s="46"/>
      <c r="IB203" s="46"/>
      <c r="IC203" s="46"/>
      <c r="ID203" s="46"/>
      <c r="IE203" s="46"/>
      <c r="IF203" s="46"/>
      <c r="IG203" s="46"/>
      <c r="IH203" s="46"/>
      <c r="II203" s="46"/>
      <c r="IJ203" s="46"/>
      <c r="IK203" s="46"/>
      <c r="IL203" s="46"/>
      <c r="IM203" s="46"/>
      <c r="IN203" s="46"/>
      <c r="IO203" s="46"/>
      <c r="IP203" s="46"/>
      <c r="IQ203" s="46"/>
      <c r="IR203" s="46"/>
      <c r="IS203" s="46"/>
      <c r="IT203" s="46"/>
      <c r="IU203" s="46"/>
      <c r="IV203" s="46"/>
      <c r="IW203" s="46"/>
      <c r="IX203" s="46"/>
      <c r="IY203" s="46"/>
      <c r="IZ203" s="46"/>
      <c r="JA203" s="46"/>
      <c r="JB203" s="46"/>
      <c r="JC203" s="46"/>
      <c r="JD203" s="46"/>
      <c r="JE203" s="46"/>
      <c r="JF203" s="46"/>
      <c r="JG203" s="46"/>
      <c r="JH203" s="46"/>
      <c r="JI203" s="46"/>
      <c r="JJ203" s="46"/>
      <c r="JK203" s="46"/>
      <c r="JL203" s="46"/>
      <c r="JM203" s="46"/>
      <c r="JN203" s="46"/>
      <c r="JO203" s="46"/>
      <c r="JP203" s="46"/>
      <c r="JQ203" s="46"/>
      <c r="JR203" s="46"/>
      <c r="JS203" s="46"/>
      <c r="JT203" s="46"/>
      <c r="JU203" s="46"/>
      <c r="JV203" s="46"/>
      <c r="JW203" s="46"/>
      <c r="JX203" s="46"/>
      <c r="JY203" s="46"/>
      <c r="JZ203" s="46"/>
      <c r="KA203" s="46"/>
      <c r="KB203" s="46"/>
      <c r="KC203" s="46"/>
      <c r="KD203" s="46"/>
      <c r="KE203" s="46"/>
      <c r="KF203" s="46"/>
      <c r="KG203" s="46"/>
      <c r="KH203" s="46"/>
      <c r="KI203" s="46"/>
      <c r="KJ203" s="46"/>
      <c r="KK203" s="46"/>
      <c r="KL203" s="46"/>
      <c r="KM203" s="46"/>
      <c r="KN203" s="46"/>
      <c r="KO203" s="46"/>
      <c r="KP203" s="46"/>
      <c r="KQ203" s="46"/>
      <c r="KR203" s="46"/>
      <c r="KS203" s="46"/>
      <c r="KT203" s="46"/>
      <c r="KU203" s="46"/>
      <c r="KV203" s="46"/>
      <c r="KW203" s="46"/>
      <c r="KX203" s="46"/>
      <c r="KY203" s="46"/>
      <c r="KZ203" s="46"/>
      <c r="LA203" s="46"/>
      <c r="LB203" s="46"/>
      <c r="LC203" s="46"/>
      <c r="LD203" s="46"/>
      <c r="LE203" s="46"/>
      <c r="LF203" s="46"/>
      <c r="LG203" s="46"/>
      <c r="LH203" s="46"/>
      <c r="LI203" s="46"/>
      <c r="LJ203" s="46"/>
      <c r="LK203" s="46"/>
      <c r="LL203" s="46"/>
      <c r="LM203" s="46"/>
      <c r="LN203" s="46"/>
      <c r="LO203" s="46"/>
      <c r="LP203" s="46"/>
      <c r="LQ203" s="46"/>
      <c r="LR203" s="46"/>
      <c r="LS203" s="46"/>
      <c r="LT203" s="46"/>
      <c r="LU203" s="46"/>
      <c r="LV203" s="46"/>
      <c r="LW203" s="46"/>
      <c r="LX203" s="46"/>
      <c r="LY203" s="46"/>
      <c r="LZ203" s="46"/>
      <c r="MA203" s="46"/>
      <c r="MB203" s="46"/>
      <c r="MC203" s="46"/>
      <c r="MD203" s="46"/>
      <c r="ME203" s="46"/>
      <c r="MF203" s="46"/>
      <c r="MG203" s="46"/>
      <c r="MH203" s="46"/>
      <c r="MI203" s="46"/>
      <c r="MJ203" s="46"/>
      <c r="MK203" s="46"/>
      <c r="ML203" s="46"/>
      <c r="MM203" s="46"/>
      <c r="MN203" s="46"/>
      <c r="MO203" s="46"/>
      <c r="MP203" s="46"/>
      <c r="MQ203" s="46"/>
      <c r="MR203" s="46"/>
      <c r="MS203" s="46"/>
      <c r="MT203" s="46"/>
      <c r="MU203" s="46"/>
      <c r="MV203" s="46"/>
      <c r="MW203" s="46"/>
      <c r="MX203" s="46"/>
      <c r="MY203" s="46"/>
      <c r="MZ203" s="46"/>
      <c r="NA203" s="46"/>
      <c r="NB203" s="46"/>
      <c r="NC203" s="46"/>
      <c r="ND203" s="46"/>
      <c r="NE203" s="46"/>
      <c r="NF203" s="46"/>
      <c r="NG203" s="46"/>
      <c r="NH203" s="46"/>
      <c r="NI203" s="46"/>
      <c r="NJ203" s="46"/>
      <c r="NK203" s="46"/>
      <c r="NL203" s="46"/>
      <c r="NM203" s="46"/>
      <c r="NN203" s="46"/>
      <c r="NO203" s="46"/>
      <c r="NP203" s="46"/>
      <c r="NQ203" s="46"/>
      <c r="NR203" s="46"/>
      <c r="NS203" s="46"/>
      <c r="NT203" s="46"/>
      <c r="NU203" s="46"/>
      <c r="NV203" s="46"/>
      <c r="NW203" s="46"/>
      <c r="NX203" s="46"/>
      <c r="NY203" s="46"/>
      <c r="NZ203" s="46"/>
      <c r="OA203" s="46"/>
      <c r="OB203" s="46"/>
      <c r="OC203" s="46"/>
      <c r="OD203" s="46"/>
      <c r="OE203" s="46"/>
      <c r="OF203" s="46"/>
      <c r="OG203" s="46"/>
      <c r="OH203" s="46"/>
      <c r="OI203" s="46"/>
      <c r="OJ203" s="46"/>
      <c r="OK203" s="46"/>
      <c r="OL203" s="46"/>
      <c r="OM203" s="46"/>
      <c r="ON203" s="46"/>
      <c r="OO203" s="46"/>
      <c r="OP203" s="46"/>
      <c r="OQ203" s="46"/>
      <c r="OR203" s="46"/>
      <c r="OS203" s="46"/>
      <c r="OT203" s="46"/>
      <c r="OU203" s="46"/>
      <c r="OV203" s="46"/>
      <c r="OW203" s="46"/>
      <c r="OX203" s="46"/>
      <c r="OY203" s="46"/>
      <c r="OZ203" s="46"/>
      <c r="PA203" s="46"/>
      <c r="PB203" s="46"/>
      <c r="PC203" s="46"/>
      <c r="PD203" s="46"/>
      <c r="PE203" s="46"/>
      <c r="PF203" s="46"/>
      <c r="PG203" s="46"/>
      <c r="PH203" s="46"/>
      <c r="PI203" s="46"/>
      <c r="PJ203" s="46"/>
      <c r="PK203" s="46"/>
      <c r="PL203" s="46"/>
      <c r="PM203" s="46"/>
      <c r="PN203" s="46"/>
      <c r="PO203" s="46"/>
      <c r="PP203" s="46"/>
      <c r="PQ203" s="46"/>
      <c r="PR203" s="46"/>
      <c r="PS203" s="46"/>
      <c r="PT203" s="46"/>
      <c r="PU203" s="46"/>
      <c r="PV203" s="46"/>
      <c r="PW203" s="46"/>
      <c r="PX203" s="46"/>
      <c r="PY203" s="46"/>
      <c r="PZ203" s="46"/>
    </row>
    <row r="204" spans="1:442" s="51" customFormat="1" ht="13.5" x14ac:dyDescent="0.25">
      <c r="A204" s="40">
        <v>31190</v>
      </c>
      <c r="B204" s="41" t="s">
        <v>320</v>
      </c>
      <c r="C204" s="49">
        <v>129467.25203420411</v>
      </c>
      <c r="D204" s="42">
        <v>1.3007000000000001E-4</v>
      </c>
      <c r="E204" s="42">
        <v>1.2512999999999999E-4</v>
      </c>
      <c r="F204" s="43">
        <v>1507176</v>
      </c>
      <c r="G204" s="44">
        <v>1762672</v>
      </c>
      <c r="H204" s="45">
        <v>1295403</v>
      </c>
      <c r="I204" s="43">
        <v>134953</v>
      </c>
      <c r="J204" s="44">
        <v>-56932.369642954378</v>
      </c>
      <c r="K204" s="44">
        <v>78020.630357045622</v>
      </c>
      <c r="L204" s="44">
        <v>-39021</v>
      </c>
      <c r="M204" s="45">
        <v>38999.630357045622</v>
      </c>
      <c r="N204" s="43">
        <v>25620</v>
      </c>
      <c r="O204" s="44">
        <v>0</v>
      </c>
      <c r="P204" s="44">
        <v>8457</v>
      </c>
      <c r="Q204" s="44">
        <v>27916.902731437149</v>
      </c>
      <c r="R204" s="45">
        <v>61993.902731437149</v>
      </c>
      <c r="S204" s="43">
        <v>0</v>
      </c>
      <c r="T204" s="44">
        <v>0</v>
      </c>
      <c r="U204" s="44">
        <v>41105</v>
      </c>
      <c r="V204" s="44">
        <v>0</v>
      </c>
      <c r="W204" s="50">
        <v>41105</v>
      </c>
      <c r="X204" s="43">
        <v>50064.902731437149</v>
      </c>
      <c r="Y204" s="44">
        <v>-11928</v>
      </c>
      <c r="Z204" s="44">
        <v>-10640</v>
      </c>
      <c r="AA204" s="44">
        <v>-6608</v>
      </c>
      <c r="AB204" s="44">
        <v>0</v>
      </c>
      <c r="AC204" s="45">
        <v>0</v>
      </c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46"/>
      <c r="KQ204" s="46"/>
      <c r="KR204" s="46"/>
      <c r="KS204" s="46"/>
      <c r="KT204" s="46"/>
      <c r="KU204" s="46"/>
      <c r="KV204" s="46"/>
      <c r="KW204" s="46"/>
      <c r="KX204" s="46"/>
      <c r="KY204" s="46"/>
      <c r="KZ204" s="46"/>
      <c r="LA204" s="46"/>
      <c r="LB204" s="46"/>
      <c r="LC204" s="46"/>
      <c r="LD204" s="46"/>
      <c r="LE204" s="46"/>
      <c r="LF204" s="46"/>
      <c r="LG204" s="46"/>
      <c r="LH204" s="46"/>
      <c r="LI204" s="46"/>
      <c r="LJ204" s="46"/>
      <c r="LK204" s="46"/>
      <c r="LL204" s="46"/>
      <c r="LM204" s="46"/>
      <c r="LN204" s="46"/>
      <c r="LO204" s="46"/>
      <c r="LP204" s="46"/>
      <c r="LQ204" s="46"/>
      <c r="LR204" s="46"/>
      <c r="LS204" s="46"/>
      <c r="LT204" s="46"/>
      <c r="LU204" s="46"/>
      <c r="LV204" s="46"/>
      <c r="LW204" s="46"/>
      <c r="LX204" s="46"/>
      <c r="LY204" s="46"/>
      <c r="LZ204" s="46"/>
      <c r="MA204" s="46"/>
      <c r="MB204" s="46"/>
      <c r="MC204" s="46"/>
      <c r="MD204" s="46"/>
      <c r="ME204" s="46"/>
      <c r="MF204" s="46"/>
      <c r="MG204" s="46"/>
      <c r="MH204" s="46"/>
      <c r="MI204" s="46"/>
      <c r="MJ204" s="46"/>
      <c r="MK204" s="46"/>
      <c r="ML204" s="46"/>
      <c r="MM204" s="46"/>
      <c r="MN204" s="46"/>
      <c r="MO204" s="46"/>
      <c r="MP204" s="46"/>
      <c r="MQ204" s="46"/>
      <c r="MR204" s="46"/>
      <c r="MS204" s="46"/>
      <c r="MT204" s="46"/>
      <c r="MU204" s="46"/>
      <c r="MV204" s="46"/>
      <c r="MW204" s="46"/>
      <c r="MX204" s="46"/>
      <c r="MY204" s="46"/>
      <c r="MZ204" s="46"/>
      <c r="NA204" s="46"/>
      <c r="NB204" s="46"/>
      <c r="NC204" s="46"/>
      <c r="ND204" s="46"/>
      <c r="NE204" s="46"/>
      <c r="NF204" s="46"/>
      <c r="NG204" s="46"/>
      <c r="NH204" s="46"/>
      <c r="NI204" s="46"/>
      <c r="NJ204" s="46"/>
      <c r="NK204" s="46"/>
      <c r="NL204" s="46"/>
      <c r="NM204" s="46"/>
      <c r="NN204" s="46"/>
      <c r="NO204" s="46"/>
      <c r="NP204" s="46"/>
      <c r="NQ204" s="46"/>
      <c r="NR204" s="46"/>
      <c r="NS204" s="46"/>
      <c r="NT204" s="46"/>
      <c r="NU204" s="46"/>
      <c r="NV204" s="46"/>
      <c r="NW204" s="46"/>
      <c r="NX204" s="46"/>
      <c r="NY204" s="46"/>
      <c r="NZ204" s="46"/>
      <c r="OA204" s="46"/>
      <c r="OB204" s="46"/>
      <c r="OC204" s="46"/>
      <c r="OD204" s="46"/>
      <c r="OE204" s="46"/>
      <c r="OF204" s="46"/>
      <c r="OG204" s="46"/>
      <c r="OH204" s="46"/>
      <c r="OI204" s="46"/>
      <c r="OJ204" s="46"/>
      <c r="OK204" s="46"/>
      <c r="OL204" s="46"/>
      <c r="OM204" s="46"/>
      <c r="ON204" s="46"/>
      <c r="OO204" s="46"/>
      <c r="OP204" s="46"/>
      <c r="OQ204" s="46"/>
      <c r="OR204" s="46"/>
      <c r="OS204" s="46"/>
      <c r="OT204" s="46"/>
      <c r="OU204" s="46"/>
      <c r="OV204" s="46"/>
      <c r="OW204" s="46"/>
      <c r="OX204" s="46"/>
      <c r="OY204" s="46"/>
      <c r="OZ204" s="46"/>
      <c r="PA204" s="46"/>
      <c r="PB204" s="46"/>
      <c r="PC204" s="46"/>
      <c r="PD204" s="46"/>
      <c r="PE204" s="46"/>
      <c r="PF204" s="46"/>
      <c r="PG204" s="46"/>
      <c r="PH204" s="46"/>
      <c r="PI204" s="46"/>
      <c r="PJ204" s="46"/>
      <c r="PK204" s="46"/>
      <c r="PL204" s="46"/>
      <c r="PM204" s="46"/>
      <c r="PN204" s="46"/>
      <c r="PO204" s="46"/>
      <c r="PP204" s="46"/>
      <c r="PQ204" s="46"/>
      <c r="PR204" s="46"/>
      <c r="PS204" s="46"/>
      <c r="PT204" s="46"/>
      <c r="PU204" s="46"/>
      <c r="PV204" s="46"/>
      <c r="PW204" s="46"/>
      <c r="PX204" s="46"/>
      <c r="PY204" s="46"/>
      <c r="PZ204" s="46"/>
    </row>
    <row r="205" spans="1:442" s="51" customFormat="1" ht="13.5" x14ac:dyDescent="0.25">
      <c r="A205" s="40">
        <v>31200</v>
      </c>
      <c r="B205" s="41" t="s">
        <v>321</v>
      </c>
      <c r="C205" s="49">
        <v>86694.681679666901</v>
      </c>
      <c r="D205" s="42">
        <v>8.7120000000000006E-5</v>
      </c>
      <c r="E205" s="42">
        <v>9.2629999999999999E-5</v>
      </c>
      <c r="F205" s="43">
        <v>1009496</v>
      </c>
      <c r="G205" s="44">
        <v>1180626</v>
      </c>
      <c r="H205" s="45">
        <v>867652</v>
      </c>
      <c r="I205" s="43">
        <v>90391</v>
      </c>
      <c r="J205" s="44">
        <v>-104836.96149219901</v>
      </c>
      <c r="K205" s="44">
        <v>-14445.961492199014</v>
      </c>
      <c r="L205" s="44">
        <v>-26136</v>
      </c>
      <c r="M205" s="45">
        <v>-40581.961492199014</v>
      </c>
      <c r="N205" s="43">
        <v>17160</v>
      </c>
      <c r="O205" s="44">
        <v>0</v>
      </c>
      <c r="P205" s="44">
        <v>5664</v>
      </c>
      <c r="Q205" s="44">
        <v>0</v>
      </c>
      <c r="R205" s="45">
        <v>22824</v>
      </c>
      <c r="S205" s="43">
        <v>0</v>
      </c>
      <c r="T205" s="44">
        <v>0</v>
      </c>
      <c r="U205" s="44">
        <v>27532</v>
      </c>
      <c r="V205" s="44">
        <v>33884.714757006514</v>
      </c>
      <c r="W205" s="50">
        <v>61416.714757006514</v>
      </c>
      <c r="X205" s="43">
        <v>-19049.714757006514</v>
      </c>
      <c r="Y205" s="44">
        <v>-7989</v>
      </c>
      <c r="Z205" s="44">
        <v>-7127</v>
      </c>
      <c r="AA205" s="44">
        <v>-4427</v>
      </c>
      <c r="AB205" s="44">
        <v>0</v>
      </c>
      <c r="AC205" s="45">
        <v>0</v>
      </c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/>
      <c r="FA205" s="46"/>
      <c r="FB205" s="46"/>
      <c r="FC205" s="46"/>
      <c r="FD205" s="46"/>
      <c r="FE205" s="46"/>
      <c r="FF205" s="46"/>
      <c r="FG205" s="46"/>
      <c r="FH205" s="46"/>
      <c r="FI205" s="46"/>
      <c r="FJ205" s="46"/>
      <c r="FK205" s="46"/>
      <c r="FL205" s="46"/>
      <c r="FM205" s="46"/>
      <c r="FN205" s="46"/>
      <c r="FO205" s="46"/>
      <c r="FP205" s="46"/>
      <c r="FQ205" s="46"/>
      <c r="FR205" s="46"/>
      <c r="FS205" s="46"/>
      <c r="FT205" s="46"/>
      <c r="FU205" s="46"/>
      <c r="FV205" s="46"/>
      <c r="FW205" s="46"/>
      <c r="FX205" s="46"/>
      <c r="FY205" s="46"/>
      <c r="FZ205" s="46"/>
      <c r="GA205" s="46"/>
      <c r="GB205" s="46"/>
      <c r="GC205" s="46"/>
      <c r="GD205" s="46"/>
      <c r="GE205" s="46"/>
      <c r="GF205" s="46"/>
      <c r="GG205" s="46"/>
      <c r="GH205" s="46"/>
      <c r="GI205" s="46"/>
      <c r="GJ205" s="46"/>
      <c r="GK205" s="46"/>
      <c r="GL205" s="46"/>
      <c r="GM205" s="46"/>
      <c r="GN205" s="46"/>
      <c r="GO205" s="46"/>
      <c r="GP205" s="46"/>
      <c r="GQ205" s="46"/>
      <c r="GR205" s="46"/>
      <c r="GS205" s="46"/>
      <c r="GT205" s="46"/>
      <c r="GU205" s="46"/>
      <c r="GV205" s="46"/>
      <c r="GW205" s="46"/>
      <c r="GX205" s="46"/>
      <c r="GY205" s="46"/>
      <c r="GZ205" s="46"/>
      <c r="HA205" s="46"/>
      <c r="HB205" s="46"/>
      <c r="HC205" s="46"/>
      <c r="HD205" s="46"/>
      <c r="HE205" s="46"/>
      <c r="HF205" s="46"/>
      <c r="HG205" s="46"/>
      <c r="HH205" s="46"/>
      <c r="HI205" s="46"/>
      <c r="HJ205" s="46"/>
      <c r="HK205" s="46"/>
      <c r="HL205" s="46"/>
      <c r="HM205" s="46"/>
      <c r="HN205" s="46"/>
      <c r="HO205" s="46"/>
      <c r="HP205" s="46"/>
      <c r="HQ205" s="46"/>
      <c r="HR205" s="46"/>
      <c r="HS205" s="46"/>
      <c r="HT205" s="46"/>
      <c r="HU205" s="46"/>
      <c r="HV205" s="46"/>
      <c r="HW205" s="46"/>
      <c r="HX205" s="46"/>
      <c r="HY205" s="46"/>
      <c r="HZ205" s="46"/>
      <c r="IA205" s="46"/>
      <c r="IB205" s="46"/>
      <c r="IC205" s="46"/>
      <c r="ID205" s="46"/>
      <c r="IE205" s="46"/>
      <c r="IF205" s="46"/>
      <c r="IG205" s="46"/>
      <c r="IH205" s="46"/>
      <c r="II205" s="46"/>
      <c r="IJ205" s="46"/>
      <c r="IK205" s="46"/>
      <c r="IL205" s="46"/>
      <c r="IM205" s="46"/>
      <c r="IN205" s="46"/>
      <c r="IO205" s="46"/>
      <c r="IP205" s="46"/>
      <c r="IQ205" s="46"/>
      <c r="IR205" s="46"/>
      <c r="IS205" s="46"/>
      <c r="IT205" s="46"/>
      <c r="IU205" s="46"/>
      <c r="IV205" s="46"/>
      <c r="IW205" s="46"/>
      <c r="IX205" s="46"/>
      <c r="IY205" s="46"/>
      <c r="IZ205" s="46"/>
      <c r="JA205" s="46"/>
      <c r="JB205" s="46"/>
      <c r="JC205" s="46"/>
      <c r="JD205" s="46"/>
      <c r="JE205" s="46"/>
      <c r="JF205" s="46"/>
      <c r="JG205" s="46"/>
      <c r="JH205" s="46"/>
      <c r="JI205" s="46"/>
      <c r="JJ205" s="46"/>
      <c r="JK205" s="46"/>
      <c r="JL205" s="46"/>
      <c r="JM205" s="46"/>
      <c r="JN205" s="46"/>
      <c r="JO205" s="46"/>
      <c r="JP205" s="46"/>
      <c r="JQ205" s="46"/>
      <c r="JR205" s="46"/>
      <c r="JS205" s="46"/>
      <c r="JT205" s="46"/>
      <c r="JU205" s="46"/>
      <c r="JV205" s="46"/>
      <c r="JW205" s="46"/>
      <c r="JX205" s="46"/>
      <c r="JY205" s="46"/>
      <c r="JZ205" s="46"/>
      <c r="KA205" s="46"/>
      <c r="KB205" s="46"/>
      <c r="KC205" s="46"/>
      <c r="KD205" s="46"/>
      <c r="KE205" s="46"/>
      <c r="KF205" s="46"/>
      <c r="KG205" s="46"/>
      <c r="KH205" s="46"/>
      <c r="KI205" s="46"/>
      <c r="KJ205" s="46"/>
      <c r="KK205" s="46"/>
      <c r="KL205" s="46"/>
      <c r="KM205" s="46"/>
      <c r="KN205" s="46"/>
      <c r="KO205" s="46"/>
      <c r="KP205" s="46"/>
      <c r="KQ205" s="46"/>
      <c r="KR205" s="46"/>
      <c r="KS205" s="46"/>
      <c r="KT205" s="46"/>
      <c r="KU205" s="46"/>
      <c r="KV205" s="46"/>
      <c r="KW205" s="46"/>
      <c r="KX205" s="46"/>
      <c r="KY205" s="46"/>
      <c r="KZ205" s="46"/>
      <c r="LA205" s="46"/>
      <c r="LB205" s="46"/>
      <c r="LC205" s="46"/>
      <c r="LD205" s="46"/>
      <c r="LE205" s="46"/>
      <c r="LF205" s="46"/>
      <c r="LG205" s="46"/>
      <c r="LH205" s="46"/>
      <c r="LI205" s="46"/>
      <c r="LJ205" s="46"/>
      <c r="LK205" s="46"/>
      <c r="LL205" s="46"/>
      <c r="LM205" s="46"/>
      <c r="LN205" s="46"/>
      <c r="LO205" s="46"/>
      <c r="LP205" s="46"/>
      <c r="LQ205" s="46"/>
      <c r="LR205" s="46"/>
      <c r="LS205" s="46"/>
      <c r="LT205" s="46"/>
      <c r="LU205" s="46"/>
      <c r="LV205" s="46"/>
      <c r="LW205" s="46"/>
      <c r="LX205" s="46"/>
      <c r="LY205" s="46"/>
      <c r="LZ205" s="46"/>
      <c r="MA205" s="46"/>
      <c r="MB205" s="46"/>
      <c r="MC205" s="46"/>
      <c r="MD205" s="46"/>
      <c r="ME205" s="46"/>
      <c r="MF205" s="46"/>
      <c r="MG205" s="46"/>
      <c r="MH205" s="46"/>
      <c r="MI205" s="46"/>
      <c r="MJ205" s="46"/>
      <c r="MK205" s="46"/>
      <c r="ML205" s="46"/>
      <c r="MM205" s="46"/>
      <c r="MN205" s="46"/>
      <c r="MO205" s="46"/>
      <c r="MP205" s="46"/>
      <c r="MQ205" s="46"/>
      <c r="MR205" s="46"/>
      <c r="MS205" s="46"/>
      <c r="MT205" s="46"/>
      <c r="MU205" s="46"/>
      <c r="MV205" s="46"/>
      <c r="MW205" s="46"/>
      <c r="MX205" s="46"/>
      <c r="MY205" s="46"/>
      <c r="MZ205" s="46"/>
      <c r="NA205" s="46"/>
      <c r="NB205" s="46"/>
      <c r="NC205" s="46"/>
      <c r="ND205" s="46"/>
      <c r="NE205" s="46"/>
      <c r="NF205" s="46"/>
      <c r="NG205" s="46"/>
      <c r="NH205" s="46"/>
      <c r="NI205" s="46"/>
      <c r="NJ205" s="46"/>
      <c r="NK205" s="46"/>
      <c r="NL205" s="46"/>
      <c r="NM205" s="46"/>
      <c r="NN205" s="46"/>
      <c r="NO205" s="46"/>
      <c r="NP205" s="46"/>
      <c r="NQ205" s="46"/>
      <c r="NR205" s="46"/>
      <c r="NS205" s="46"/>
      <c r="NT205" s="46"/>
      <c r="NU205" s="46"/>
      <c r="NV205" s="46"/>
      <c r="NW205" s="46"/>
      <c r="NX205" s="46"/>
      <c r="NY205" s="46"/>
      <c r="NZ205" s="46"/>
      <c r="OA205" s="46"/>
      <c r="OB205" s="46"/>
      <c r="OC205" s="46"/>
      <c r="OD205" s="46"/>
      <c r="OE205" s="46"/>
      <c r="OF205" s="46"/>
      <c r="OG205" s="46"/>
      <c r="OH205" s="46"/>
      <c r="OI205" s="46"/>
      <c r="OJ205" s="46"/>
      <c r="OK205" s="46"/>
      <c r="OL205" s="46"/>
      <c r="OM205" s="46"/>
      <c r="ON205" s="46"/>
      <c r="OO205" s="46"/>
      <c r="OP205" s="46"/>
      <c r="OQ205" s="46"/>
      <c r="OR205" s="46"/>
      <c r="OS205" s="46"/>
      <c r="OT205" s="46"/>
      <c r="OU205" s="46"/>
      <c r="OV205" s="46"/>
      <c r="OW205" s="46"/>
      <c r="OX205" s="46"/>
      <c r="OY205" s="46"/>
      <c r="OZ205" s="46"/>
      <c r="PA205" s="46"/>
      <c r="PB205" s="46"/>
      <c r="PC205" s="46"/>
      <c r="PD205" s="46"/>
      <c r="PE205" s="46"/>
      <c r="PF205" s="46"/>
      <c r="PG205" s="46"/>
      <c r="PH205" s="46"/>
      <c r="PI205" s="46"/>
      <c r="PJ205" s="46"/>
      <c r="PK205" s="46"/>
      <c r="PL205" s="46"/>
      <c r="PM205" s="46"/>
      <c r="PN205" s="46"/>
      <c r="PO205" s="46"/>
      <c r="PP205" s="46"/>
      <c r="PQ205" s="46"/>
      <c r="PR205" s="46"/>
      <c r="PS205" s="46"/>
      <c r="PT205" s="46"/>
      <c r="PU205" s="46"/>
      <c r="PV205" s="46"/>
      <c r="PW205" s="46"/>
      <c r="PX205" s="46"/>
      <c r="PY205" s="46"/>
      <c r="PZ205" s="46"/>
    </row>
    <row r="206" spans="1:442" s="51" customFormat="1" ht="13.5" x14ac:dyDescent="0.25">
      <c r="A206" s="40">
        <v>31205</v>
      </c>
      <c r="B206" s="41" t="s">
        <v>322</v>
      </c>
      <c r="C206" s="49">
        <v>14726.535748605053</v>
      </c>
      <c r="D206" s="42">
        <v>1.4800000000000001E-5</v>
      </c>
      <c r="E206" s="42">
        <v>1.5719999999999999E-5</v>
      </c>
      <c r="F206" s="43">
        <v>171494</v>
      </c>
      <c r="G206" s="44">
        <v>200565</v>
      </c>
      <c r="H206" s="45">
        <v>147397</v>
      </c>
      <c r="I206" s="43">
        <v>15356</v>
      </c>
      <c r="J206" s="44">
        <v>-16564.438028159329</v>
      </c>
      <c r="K206" s="44">
        <v>-1208.4380281593294</v>
      </c>
      <c r="L206" s="44">
        <v>-4440</v>
      </c>
      <c r="M206" s="45">
        <v>-5648.4380281593294</v>
      </c>
      <c r="N206" s="43">
        <v>2915</v>
      </c>
      <c r="O206" s="44">
        <v>0</v>
      </c>
      <c r="P206" s="44">
        <v>962</v>
      </c>
      <c r="Q206" s="44">
        <v>0</v>
      </c>
      <c r="R206" s="45">
        <v>3877</v>
      </c>
      <c r="S206" s="43">
        <v>0</v>
      </c>
      <c r="T206" s="44">
        <v>0</v>
      </c>
      <c r="U206" s="44">
        <v>4677</v>
      </c>
      <c r="V206" s="44">
        <v>5661.3273795774621</v>
      </c>
      <c r="W206" s="50">
        <v>10338.327379577462</v>
      </c>
      <c r="X206" s="43">
        <v>-3141.3273795774621</v>
      </c>
      <c r="Y206" s="44">
        <v>-1357</v>
      </c>
      <c r="Z206" s="44">
        <v>-1211</v>
      </c>
      <c r="AA206" s="44">
        <v>-752</v>
      </c>
      <c r="AB206" s="44">
        <v>0</v>
      </c>
      <c r="AC206" s="45">
        <v>0</v>
      </c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  <c r="FI206" s="46"/>
      <c r="FJ206" s="46"/>
      <c r="FK206" s="46"/>
      <c r="FL206" s="46"/>
      <c r="FM206" s="46"/>
      <c r="FN206" s="46"/>
      <c r="FO206" s="46"/>
      <c r="FP206" s="46"/>
      <c r="FQ206" s="46"/>
      <c r="FR206" s="46"/>
      <c r="FS206" s="46"/>
      <c r="FT206" s="46"/>
      <c r="FU206" s="46"/>
      <c r="FV206" s="46"/>
      <c r="FW206" s="46"/>
      <c r="FX206" s="46"/>
      <c r="FY206" s="46"/>
      <c r="FZ206" s="46"/>
      <c r="GA206" s="46"/>
      <c r="GB206" s="46"/>
      <c r="GC206" s="46"/>
      <c r="GD206" s="46"/>
      <c r="GE206" s="46"/>
      <c r="GF206" s="46"/>
      <c r="GG206" s="46"/>
      <c r="GH206" s="46"/>
      <c r="GI206" s="46"/>
      <c r="GJ206" s="46"/>
      <c r="GK206" s="46"/>
      <c r="GL206" s="46"/>
      <c r="GM206" s="46"/>
      <c r="GN206" s="46"/>
      <c r="GO206" s="46"/>
      <c r="GP206" s="46"/>
      <c r="GQ206" s="46"/>
      <c r="GR206" s="46"/>
      <c r="GS206" s="46"/>
      <c r="GT206" s="46"/>
      <c r="GU206" s="46"/>
      <c r="GV206" s="46"/>
      <c r="GW206" s="46"/>
      <c r="GX206" s="46"/>
      <c r="GY206" s="46"/>
      <c r="GZ206" s="46"/>
      <c r="HA206" s="46"/>
      <c r="HB206" s="46"/>
      <c r="HC206" s="46"/>
      <c r="HD206" s="46"/>
      <c r="HE206" s="46"/>
      <c r="HF206" s="46"/>
      <c r="HG206" s="46"/>
      <c r="HH206" s="46"/>
      <c r="HI206" s="46"/>
      <c r="HJ206" s="46"/>
      <c r="HK206" s="46"/>
      <c r="HL206" s="46"/>
      <c r="HM206" s="46"/>
      <c r="HN206" s="46"/>
      <c r="HO206" s="46"/>
      <c r="HP206" s="46"/>
      <c r="HQ206" s="46"/>
      <c r="HR206" s="46"/>
      <c r="HS206" s="46"/>
      <c r="HT206" s="46"/>
      <c r="HU206" s="46"/>
      <c r="HV206" s="46"/>
      <c r="HW206" s="46"/>
      <c r="HX206" s="46"/>
      <c r="HY206" s="46"/>
      <c r="HZ206" s="46"/>
      <c r="IA206" s="46"/>
      <c r="IB206" s="46"/>
      <c r="IC206" s="46"/>
      <c r="ID206" s="46"/>
      <c r="IE206" s="46"/>
      <c r="IF206" s="46"/>
      <c r="IG206" s="46"/>
      <c r="IH206" s="46"/>
      <c r="II206" s="46"/>
      <c r="IJ206" s="46"/>
      <c r="IK206" s="46"/>
      <c r="IL206" s="46"/>
      <c r="IM206" s="46"/>
      <c r="IN206" s="46"/>
      <c r="IO206" s="46"/>
      <c r="IP206" s="46"/>
      <c r="IQ206" s="46"/>
      <c r="IR206" s="46"/>
      <c r="IS206" s="46"/>
      <c r="IT206" s="46"/>
      <c r="IU206" s="46"/>
      <c r="IV206" s="46"/>
      <c r="IW206" s="46"/>
      <c r="IX206" s="46"/>
      <c r="IY206" s="46"/>
      <c r="IZ206" s="46"/>
      <c r="JA206" s="46"/>
      <c r="JB206" s="46"/>
      <c r="JC206" s="46"/>
      <c r="JD206" s="46"/>
      <c r="JE206" s="46"/>
      <c r="JF206" s="46"/>
      <c r="JG206" s="46"/>
      <c r="JH206" s="46"/>
      <c r="JI206" s="46"/>
      <c r="JJ206" s="46"/>
      <c r="JK206" s="46"/>
      <c r="JL206" s="46"/>
      <c r="JM206" s="46"/>
      <c r="JN206" s="46"/>
      <c r="JO206" s="46"/>
      <c r="JP206" s="46"/>
      <c r="JQ206" s="46"/>
      <c r="JR206" s="46"/>
      <c r="JS206" s="46"/>
      <c r="JT206" s="46"/>
      <c r="JU206" s="46"/>
      <c r="JV206" s="46"/>
      <c r="JW206" s="46"/>
      <c r="JX206" s="46"/>
      <c r="JY206" s="46"/>
      <c r="JZ206" s="46"/>
      <c r="KA206" s="46"/>
      <c r="KB206" s="46"/>
      <c r="KC206" s="46"/>
      <c r="KD206" s="46"/>
      <c r="KE206" s="46"/>
      <c r="KF206" s="46"/>
      <c r="KG206" s="46"/>
      <c r="KH206" s="46"/>
      <c r="KI206" s="46"/>
      <c r="KJ206" s="46"/>
      <c r="KK206" s="46"/>
      <c r="KL206" s="46"/>
      <c r="KM206" s="46"/>
      <c r="KN206" s="46"/>
      <c r="KO206" s="46"/>
      <c r="KP206" s="46"/>
      <c r="KQ206" s="46"/>
      <c r="KR206" s="46"/>
      <c r="KS206" s="46"/>
      <c r="KT206" s="46"/>
      <c r="KU206" s="46"/>
      <c r="KV206" s="46"/>
      <c r="KW206" s="46"/>
      <c r="KX206" s="46"/>
      <c r="KY206" s="46"/>
      <c r="KZ206" s="46"/>
      <c r="LA206" s="46"/>
      <c r="LB206" s="46"/>
      <c r="LC206" s="46"/>
      <c r="LD206" s="46"/>
      <c r="LE206" s="46"/>
      <c r="LF206" s="46"/>
      <c r="LG206" s="46"/>
      <c r="LH206" s="46"/>
      <c r="LI206" s="46"/>
      <c r="LJ206" s="46"/>
      <c r="LK206" s="46"/>
      <c r="LL206" s="46"/>
      <c r="LM206" s="46"/>
      <c r="LN206" s="46"/>
      <c r="LO206" s="46"/>
      <c r="LP206" s="46"/>
      <c r="LQ206" s="46"/>
      <c r="LR206" s="46"/>
      <c r="LS206" s="46"/>
      <c r="LT206" s="46"/>
      <c r="LU206" s="46"/>
      <c r="LV206" s="46"/>
      <c r="LW206" s="46"/>
      <c r="LX206" s="46"/>
      <c r="LY206" s="46"/>
      <c r="LZ206" s="46"/>
      <c r="MA206" s="46"/>
      <c r="MB206" s="46"/>
      <c r="MC206" s="46"/>
      <c r="MD206" s="46"/>
      <c r="ME206" s="46"/>
      <c r="MF206" s="46"/>
      <c r="MG206" s="46"/>
      <c r="MH206" s="46"/>
      <c r="MI206" s="46"/>
      <c r="MJ206" s="46"/>
      <c r="MK206" s="46"/>
      <c r="ML206" s="46"/>
      <c r="MM206" s="46"/>
      <c r="MN206" s="46"/>
      <c r="MO206" s="46"/>
      <c r="MP206" s="46"/>
      <c r="MQ206" s="46"/>
      <c r="MR206" s="46"/>
      <c r="MS206" s="46"/>
      <c r="MT206" s="46"/>
      <c r="MU206" s="46"/>
      <c r="MV206" s="46"/>
      <c r="MW206" s="46"/>
      <c r="MX206" s="46"/>
      <c r="MY206" s="46"/>
      <c r="MZ206" s="46"/>
      <c r="NA206" s="46"/>
      <c r="NB206" s="46"/>
      <c r="NC206" s="46"/>
      <c r="ND206" s="46"/>
      <c r="NE206" s="46"/>
      <c r="NF206" s="46"/>
      <c r="NG206" s="46"/>
      <c r="NH206" s="46"/>
      <c r="NI206" s="46"/>
      <c r="NJ206" s="46"/>
      <c r="NK206" s="46"/>
      <c r="NL206" s="46"/>
      <c r="NM206" s="46"/>
      <c r="NN206" s="46"/>
      <c r="NO206" s="46"/>
      <c r="NP206" s="46"/>
      <c r="NQ206" s="46"/>
      <c r="NR206" s="46"/>
      <c r="NS206" s="46"/>
      <c r="NT206" s="46"/>
      <c r="NU206" s="46"/>
      <c r="NV206" s="46"/>
      <c r="NW206" s="46"/>
      <c r="NX206" s="46"/>
      <c r="NY206" s="46"/>
      <c r="NZ206" s="46"/>
      <c r="OA206" s="46"/>
      <c r="OB206" s="46"/>
      <c r="OC206" s="46"/>
      <c r="OD206" s="46"/>
      <c r="OE206" s="46"/>
      <c r="OF206" s="46"/>
      <c r="OG206" s="46"/>
      <c r="OH206" s="46"/>
      <c r="OI206" s="46"/>
      <c r="OJ206" s="46"/>
      <c r="OK206" s="46"/>
      <c r="OL206" s="46"/>
      <c r="OM206" s="46"/>
      <c r="ON206" s="46"/>
      <c r="OO206" s="46"/>
      <c r="OP206" s="46"/>
      <c r="OQ206" s="46"/>
      <c r="OR206" s="46"/>
      <c r="OS206" s="46"/>
      <c r="OT206" s="46"/>
      <c r="OU206" s="46"/>
      <c r="OV206" s="46"/>
      <c r="OW206" s="46"/>
      <c r="OX206" s="46"/>
      <c r="OY206" s="46"/>
      <c r="OZ206" s="46"/>
      <c r="PA206" s="46"/>
      <c r="PB206" s="46"/>
      <c r="PC206" s="46"/>
      <c r="PD206" s="46"/>
      <c r="PE206" s="46"/>
      <c r="PF206" s="46"/>
      <c r="PG206" s="46"/>
      <c r="PH206" s="46"/>
      <c r="PI206" s="46"/>
      <c r="PJ206" s="46"/>
      <c r="PK206" s="46"/>
      <c r="PL206" s="46"/>
      <c r="PM206" s="46"/>
      <c r="PN206" s="46"/>
      <c r="PO206" s="46"/>
      <c r="PP206" s="46"/>
      <c r="PQ206" s="46"/>
      <c r="PR206" s="46"/>
      <c r="PS206" s="46"/>
      <c r="PT206" s="46"/>
      <c r="PU206" s="46"/>
      <c r="PV206" s="46"/>
      <c r="PW206" s="46"/>
      <c r="PX206" s="46"/>
      <c r="PY206" s="46"/>
      <c r="PZ206" s="46"/>
    </row>
    <row r="207" spans="1:442" s="51" customFormat="1" ht="13.5" x14ac:dyDescent="0.25">
      <c r="A207" s="40">
        <v>31215</v>
      </c>
      <c r="B207" s="41" t="s">
        <v>323</v>
      </c>
      <c r="C207" s="49">
        <v>78980.474014741165</v>
      </c>
      <c r="D207" s="42">
        <v>7.9369999999999994E-5</v>
      </c>
      <c r="E207" s="42">
        <v>7.6110000000000001E-5</v>
      </c>
      <c r="F207" s="43">
        <v>919694</v>
      </c>
      <c r="G207" s="44">
        <v>1075600</v>
      </c>
      <c r="H207" s="45">
        <v>790468</v>
      </c>
      <c r="I207" s="43">
        <v>82350</v>
      </c>
      <c r="J207" s="44">
        <v>35433.750104928346</v>
      </c>
      <c r="K207" s="44">
        <v>117783.75010492835</v>
      </c>
      <c r="L207" s="44">
        <v>-23811</v>
      </c>
      <c r="M207" s="45">
        <v>93972.750104928346</v>
      </c>
      <c r="N207" s="43">
        <v>15634</v>
      </c>
      <c r="O207" s="44">
        <v>0</v>
      </c>
      <c r="P207" s="44">
        <v>5160</v>
      </c>
      <c r="Q207" s="44">
        <v>18488.21422943554</v>
      </c>
      <c r="R207" s="45">
        <v>39282.214229435544</v>
      </c>
      <c r="S207" s="43">
        <v>0</v>
      </c>
      <c r="T207" s="44">
        <v>0</v>
      </c>
      <c r="U207" s="44">
        <v>25082</v>
      </c>
      <c r="V207" s="44">
        <v>0</v>
      </c>
      <c r="W207" s="50">
        <v>25082</v>
      </c>
      <c r="X207" s="43">
        <v>32003.21422943554</v>
      </c>
      <c r="Y207" s="44">
        <v>-7279</v>
      </c>
      <c r="Z207" s="44">
        <v>-6493</v>
      </c>
      <c r="AA207" s="44">
        <v>-4030.9999999999964</v>
      </c>
      <c r="AB207" s="44">
        <v>0</v>
      </c>
      <c r="AC207" s="45">
        <v>0</v>
      </c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/>
      <c r="FA207" s="46"/>
      <c r="FB207" s="46"/>
      <c r="FC207" s="46"/>
      <c r="FD207" s="46"/>
      <c r="FE207" s="46"/>
      <c r="FF207" s="46"/>
      <c r="FG207" s="46"/>
      <c r="FH207" s="46"/>
      <c r="FI207" s="46"/>
      <c r="FJ207" s="46"/>
      <c r="FK207" s="46"/>
      <c r="FL207" s="46"/>
      <c r="FM207" s="46"/>
      <c r="FN207" s="46"/>
      <c r="FO207" s="46"/>
      <c r="FP207" s="46"/>
      <c r="FQ207" s="46"/>
      <c r="FR207" s="46"/>
      <c r="FS207" s="46"/>
      <c r="FT207" s="46"/>
      <c r="FU207" s="46"/>
      <c r="FV207" s="46"/>
      <c r="FW207" s="46"/>
      <c r="FX207" s="46"/>
      <c r="FY207" s="46"/>
      <c r="FZ207" s="46"/>
      <c r="GA207" s="46"/>
      <c r="GB207" s="46"/>
      <c r="GC207" s="46"/>
      <c r="GD207" s="46"/>
      <c r="GE207" s="46"/>
      <c r="GF207" s="46"/>
      <c r="GG207" s="46"/>
      <c r="GH207" s="46"/>
      <c r="GI207" s="46"/>
      <c r="GJ207" s="46"/>
      <c r="GK207" s="46"/>
      <c r="GL207" s="46"/>
      <c r="GM207" s="46"/>
      <c r="GN207" s="46"/>
      <c r="GO207" s="46"/>
      <c r="GP207" s="46"/>
      <c r="GQ207" s="46"/>
      <c r="GR207" s="46"/>
      <c r="GS207" s="46"/>
      <c r="GT207" s="46"/>
      <c r="GU207" s="46"/>
      <c r="GV207" s="46"/>
      <c r="GW207" s="46"/>
      <c r="GX207" s="46"/>
      <c r="GY207" s="46"/>
      <c r="GZ207" s="46"/>
      <c r="HA207" s="46"/>
      <c r="HB207" s="46"/>
      <c r="HC207" s="46"/>
      <c r="HD207" s="46"/>
      <c r="HE207" s="46"/>
      <c r="HF207" s="46"/>
      <c r="HG207" s="46"/>
      <c r="HH207" s="46"/>
      <c r="HI207" s="46"/>
      <c r="HJ207" s="46"/>
      <c r="HK207" s="46"/>
      <c r="HL207" s="46"/>
      <c r="HM207" s="46"/>
      <c r="HN207" s="46"/>
      <c r="HO207" s="46"/>
      <c r="HP207" s="46"/>
      <c r="HQ207" s="46"/>
      <c r="HR207" s="46"/>
      <c r="HS207" s="46"/>
      <c r="HT207" s="46"/>
      <c r="HU207" s="46"/>
      <c r="HV207" s="46"/>
      <c r="HW207" s="46"/>
      <c r="HX207" s="46"/>
      <c r="HY207" s="46"/>
      <c r="HZ207" s="46"/>
      <c r="IA207" s="46"/>
      <c r="IB207" s="46"/>
      <c r="IC207" s="46"/>
      <c r="ID207" s="46"/>
      <c r="IE207" s="46"/>
      <c r="IF207" s="46"/>
      <c r="IG207" s="46"/>
      <c r="IH207" s="46"/>
      <c r="II207" s="46"/>
      <c r="IJ207" s="46"/>
      <c r="IK207" s="46"/>
      <c r="IL207" s="46"/>
      <c r="IM207" s="46"/>
      <c r="IN207" s="46"/>
      <c r="IO207" s="46"/>
      <c r="IP207" s="46"/>
      <c r="IQ207" s="46"/>
      <c r="IR207" s="46"/>
      <c r="IS207" s="46"/>
      <c r="IT207" s="46"/>
      <c r="IU207" s="46"/>
      <c r="IV207" s="46"/>
      <c r="IW207" s="46"/>
      <c r="IX207" s="46"/>
      <c r="IY207" s="46"/>
      <c r="IZ207" s="46"/>
      <c r="JA207" s="46"/>
      <c r="JB207" s="46"/>
      <c r="JC207" s="46"/>
      <c r="JD207" s="46"/>
      <c r="JE207" s="46"/>
      <c r="JF207" s="46"/>
      <c r="JG207" s="46"/>
      <c r="JH207" s="46"/>
      <c r="JI207" s="46"/>
      <c r="JJ207" s="46"/>
      <c r="JK207" s="46"/>
      <c r="JL207" s="46"/>
      <c r="JM207" s="46"/>
      <c r="JN207" s="46"/>
      <c r="JO207" s="46"/>
      <c r="JP207" s="46"/>
      <c r="JQ207" s="46"/>
      <c r="JR207" s="46"/>
      <c r="JS207" s="46"/>
      <c r="JT207" s="46"/>
      <c r="JU207" s="46"/>
      <c r="JV207" s="46"/>
      <c r="JW207" s="46"/>
      <c r="JX207" s="46"/>
      <c r="JY207" s="46"/>
      <c r="JZ207" s="46"/>
      <c r="KA207" s="46"/>
      <c r="KB207" s="46"/>
      <c r="KC207" s="46"/>
      <c r="KD207" s="46"/>
      <c r="KE207" s="46"/>
      <c r="KF207" s="46"/>
      <c r="KG207" s="46"/>
      <c r="KH207" s="46"/>
      <c r="KI207" s="46"/>
      <c r="KJ207" s="46"/>
      <c r="KK207" s="46"/>
      <c r="KL207" s="46"/>
      <c r="KM207" s="46"/>
      <c r="KN207" s="46"/>
      <c r="KO207" s="46"/>
      <c r="KP207" s="46"/>
      <c r="KQ207" s="46"/>
      <c r="KR207" s="46"/>
      <c r="KS207" s="46"/>
      <c r="KT207" s="46"/>
      <c r="KU207" s="46"/>
      <c r="KV207" s="46"/>
      <c r="KW207" s="46"/>
      <c r="KX207" s="46"/>
      <c r="KY207" s="46"/>
      <c r="KZ207" s="46"/>
      <c r="LA207" s="46"/>
      <c r="LB207" s="46"/>
      <c r="LC207" s="46"/>
      <c r="LD207" s="46"/>
      <c r="LE207" s="46"/>
      <c r="LF207" s="46"/>
      <c r="LG207" s="46"/>
      <c r="LH207" s="46"/>
      <c r="LI207" s="46"/>
      <c r="LJ207" s="46"/>
      <c r="LK207" s="46"/>
      <c r="LL207" s="46"/>
      <c r="LM207" s="46"/>
      <c r="LN207" s="46"/>
      <c r="LO207" s="46"/>
      <c r="LP207" s="46"/>
      <c r="LQ207" s="46"/>
      <c r="LR207" s="46"/>
      <c r="LS207" s="46"/>
      <c r="LT207" s="46"/>
      <c r="LU207" s="46"/>
      <c r="LV207" s="46"/>
      <c r="LW207" s="46"/>
      <c r="LX207" s="46"/>
      <c r="LY207" s="46"/>
      <c r="LZ207" s="46"/>
      <c r="MA207" s="46"/>
      <c r="MB207" s="46"/>
      <c r="MC207" s="46"/>
      <c r="MD207" s="46"/>
      <c r="ME207" s="46"/>
      <c r="MF207" s="46"/>
      <c r="MG207" s="46"/>
      <c r="MH207" s="46"/>
      <c r="MI207" s="46"/>
      <c r="MJ207" s="46"/>
      <c r="MK207" s="46"/>
      <c r="ML207" s="46"/>
      <c r="MM207" s="46"/>
      <c r="MN207" s="46"/>
      <c r="MO207" s="46"/>
      <c r="MP207" s="46"/>
      <c r="MQ207" s="46"/>
      <c r="MR207" s="46"/>
      <c r="MS207" s="46"/>
      <c r="MT207" s="46"/>
      <c r="MU207" s="46"/>
      <c r="MV207" s="46"/>
      <c r="MW207" s="46"/>
      <c r="MX207" s="46"/>
      <c r="MY207" s="46"/>
      <c r="MZ207" s="46"/>
      <c r="NA207" s="46"/>
      <c r="NB207" s="46"/>
      <c r="NC207" s="46"/>
      <c r="ND207" s="46"/>
      <c r="NE207" s="46"/>
      <c r="NF207" s="46"/>
      <c r="NG207" s="46"/>
      <c r="NH207" s="46"/>
      <c r="NI207" s="46"/>
      <c r="NJ207" s="46"/>
      <c r="NK207" s="46"/>
      <c r="NL207" s="46"/>
      <c r="NM207" s="46"/>
      <c r="NN207" s="46"/>
      <c r="NO207" s="46"/>
      <c r="NP207" s="46"/>
      <c r="NQ207" s="46"/>
      <c r="NR207" s="46"/>
      <c r="NS207" s="46"/>
      <c r="NT207" s="46"/>
      <c r="NU207" s="46"/>
      <c r="NV207" s="46"/>
      <c r="NW207" s="46"/>
      <c r="NX207" s="46"/>
      <c r="NY207" s="46"/>
      <c r="NZ207" s="46"/>
      <c r="OA207" s="46"/>
      <c r="OB207" s="46"/>
      <c r="OC207" s="46"/>
      <c r="OD207" s="46"/>
      <c r="OE207" s="46"/>
      <c r="OF207" s="46"/>
      <c r="OG207" s="46"/>
      <c r="OH207" s="46"/>
      <c r="OI207" s="46"/>
      <c r="OJ207" s="46"/>
      <c r="OK207" s="46"/>
      <c r="OL207" s="46"/>
      <c r="OM207" s="46"/>
      <c r="ON207" s="46"/>
      <c r="OO207" s="46"/>
      <c r="OP207" s="46"/>
      <c r="OQ207" s="46"/>
      <c r="OR207" s="46"/>
      <c r="OS207" s="46"/>
      <c r="OT207" s="46"/>
      <c r="OU207" s="46"/>
      <c r="OV207" s="46"/>
      <c r="OW207" s="46"/>
      <c r="OX207" s="46"/>
      <c r="OY207" s="46"/>
      <c r="OZ207" s="46"/>
      <c r="PA207" s="46"/>
      <c r="PB207" s="46"/>
      <c r="PC207" s="46"/>
      <c r="PD207" s="46"/>
      <c r="PE207" s="46"/>
      <c r="PF207" s="46"/>
      <c r="PG207" s="46"/>
      <c r="PH207" s="46"/>
      <c r="PI207" s="46"/>
      <c r="PJ207" s="46"/>
      <c r="PK207" s="46"/>
      <c r="PL207" s="46"/>
      <c r="PM207" s="46"/>
      <c r="PN207" s="46"/>
      <c r="PO207" s="46"/>
      <c r="PP207" s="46"/>
      <c r="PQ207" s="46"/>
      <c r="PR207" s="46"/>
      <c r="PS207" s="46"/>
      <c r="PT207" s="46"/>
      <c r="PU207" s="46"/>
      <c r="PV207" s="46"/>
      <c r="PW207" s="46"/>
      <c r="PX207" s="46"/>
      <c r="PY207" s="46"/>
      <c r="PZ207" s="46"/>
    </row>
    <row r="208" spans="1:442" s="51" customFormat="1" ht="13.5" x14ac:dyDescent="0.25">
      <c r="A208" s="40">
        <v>31225</v>
      </c>
      <c r="B208" s="41" t="s">
        <v>324</v>
      </c>
      <c r="C208" s="49">
        <v>418402.76581390388</v>
      </c>
      <c r="D208" s="42">
        <v>4.2046E-4</v>
      </c>
      <c r="E208" s="42">
        <v>4.0908999999999997E-4</v>
      </c>
      <c r="F208" s="43">
        <v>4872048</v>
      </c>
      <c r="G208" s="44">
        <v>5697956</v>
      </c>
      <c r="H208" s="45">
        <v>4187478</v>
      </c>
      <c r="I208" s="43">
        <v>436245</v>
      </c>
      <c r="J208" s="44">
        <v>-412845.98547568975</v>
      </c>
      <c r="K208" s="44">
        <v>23399.014524310245</v>
      </c>
      <c r="L208" s="44">
        <v>-126138</v>
      </c>
      <c r="M208" s="45">
        <v>-102738.98547568975</v>
      </c>
      <c r="N208" s="43">
        <v>82818</v>
      </c>
      <c r="O208" s="44">
        <v>0</v>
      </c>
      <c r="P208" s="44">
        <v>27336</v>
      </c>
      <c r="Q208" s="44">
        <v>62772.97960978208</v>
      </c>
      <c r="R208" s="45">
        <v>172926.97960978208</v>
      </c>
      <c r="S208" s="43">
        <v>0</v>
      </c>
      <c r="T208" s="44">
        <v>0</v>
      </c>
      <c r="U208" s="44">
        <v>132874</v>
      </c>
      <c r="V208" s="44">
        <v>0</v>
      </c>
      <c r="W208" s="50">
        <v>132874</v>
      </c>
      <c r="X208" s="43">
        <v>134368.97960978208</v>
      </c>
      <c r="Y208" s="44">
        <v>-38559</v>
      </c>
      <c r="Z208" s="44">
        <v>-34395</v>
      </c>
      <c r="AA208" s="44">
        <v>-21362</v>
      </c>
      <c r="AB208" s="44">
        <v>0</v>
      </c>
      <c r="AC208" s="45">
        <v>0</v>
      </c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  <c r="HV208" s="46"/>
      <c r="HW208" s="46"/>
      <c r="HX208" s="46"/>
      <c r="HY208" s="46"/>
      <c r="HZ208" s="46"/>
      <c r="IA208" s="46"/>
      <c r="IB208" s="46"/>
      <c r="IC208" s="46"/>
      <c r="ID208" s="46"/>
      <c r="IE208" s="46"/>
      <c r="IF208" s="46"/>
      <c r="IG208" s="46"/>
      <c r="IH208" s="46"/>
      <c r="II208" s="46"/>
      <c r="IJ208" s="46"/>
      <c r="IK208" s="46"/>
      <c r="IL208" s="46"/>
      <c r="IM208" s="46"/>
      <c r="IN208" s="46"/>
      <c r="IO208" s="46"/>
      <c r="IP208" s="46"/>
      <c r="IQ208" s="46"/>
      <c r="IR208" s="46"/>
      <c r="IS208" s="46"/>
      <c r="IT208" s="46"/>
      <c r="IU208" s="46"/>
      <c r="IV208" s="46"/>
      <c r="IW208" s="46"/>
      <c r="IX208" s="46"/>
      <c r="IY208" s="46"/>
      <c r="IZ208" s="46"/>
      <c r="JA208" s="46"/>
      <c r="JB208" s="46"/>
      <c r="JC208" s="46"/>
      <c r="JD208" s="46"/>
      <c r="JE208" s="46"/>
      <c r="JF208" s="46"/>
      <c r="JG208" s="46"/>
      <c r="JH208" s="46"/>
      <c r="JI208" s="46"/>
      <c r="JJ208" s="46"/>
      <c r="JK208" s="46"/>
      <c r="JL208" s="46"/>
      <c r="JM208" s="46"/>
      <c r="JN208" s="46"/>
      <c r="JO208" s="46"/>
      <c r="JP208" s="46"/>
      <c r="JQ208" s="46"/>
      <c r="JR208" s="46"/>
      <c r="JS208" s="46"/>
      <c r="JT208" s="46"/>
      <c r="JU208" s="46"/>
      <c r="JV208" s="46"/>
      <c r="JW208" s="46"/>
      <c r="JX208" s="46"/>
      <c r="JY208" s="46"/>
      <c r="JZ208" s="46"/>
      <c r="KA208" s="46"/>
      <c r="KB208" s="46"/>
      <c r="KC208" s="46"/>
      <c r="KD208" s="46"/>
      <c r="KE208" s="46"/>
      <c r="KF208" s="46"/>
      <c r="KG208" s="46"/>
      <c r="KH208" s="46"/>
      <c r="KI208" s="46"/>
      <c r="KJ208" s="46"/>
      <c r="KK208" s="46"/>
      <c r="KL208" s="46"/>
      <c r="KM208" s="46"/>
      <c r="KN208" s="46"/>
      <c r="KO208" s="46"/>
      <c r="KP208" s="46"/>
      <c r="KQ208" s="46"/>
      <c r="KR208" s="46"/>
      <c r="KS208" s="46"/>
      <c r="KT208" s="46"/>
      <c r="KU208" s="46"/>
      <c r="KV208" s="46"/>
      <c r="KW208" s="46"/>
      <c r="KX208" s="46"/>
      <c r="KY208" s="46"/>
      <c r="KZ208" s="46"/>
      <c r="LA208" s="46"/>
      <c r="LB208" s="46"/>
      <c r="LC208" s="46"/>
      <c r="LD208" s="46"/>
      <c r="LE208" s="46"/>
      <c r="LF208" s="46"/>
      <c r="LG208" s="46"/>
      <c r="LH208" s="46"/>
      <c r="LI208" s="46"/>
      <c r="LJ208" s="46"/>
      <c r="LK208" s="46"/>
      <c r="LL208" s="46"/>
      <c r="LM208" s="46"/>
      <c r="LN208" s="46"/>
      <c r="LO208" s="46"/>
      <c r="LP208" s="46"/>
      <c r="LQ208" s="46"/>
      <c r="LR208" s="46"/>
      <c r="LS208" s="46"/>
      <c r="LT208" s="46"/>
      <c r="LU208" s="46"/>
      <c r="LV208" s="46"/>
      <c r="LW208" s="46"/>
      <c r="LX208" s="46"/>
      <c r="LY208" s="46"/>
      <c r="LZ208" s="46"/>
      <c r="MA208" s="46"/>
      <c r="MB208" s="46"/>
      <c r="MC208" s="46"/>
      <c r="MD208" s="46"/>
      <c r="ME208" s="46"/>
      <c r="MF208" s="46"/>
      <c r="MG208" s="46"/>
      <c r="MH208" s="46"/>
      <c r="MI208" s="46"/>
      <c r="MJ208" s="46"/>
      <c r="MK208" s="46"/>
      <c r="ML208" s="46"/>
      <c r="MM208" s="46"/>
      <c r="MN208" s="46"/>
      <c r="MO208" s="46"/>
      <c r="MP208" s="46"/>
      <c r="MQ208" s="46"/>
      <c r="MR208" s="46"/>
      <c r="MS208" s="46"/>
      <c r="MT208" s="46"/>
      <c r="MU208" s="46"/>
      <c r="MV208" s="46"/>
      <c r="MW208" s="46"/>
      <c r="MX208" s="46"/>
      <c r="MY208" s="46"/>
      <c r="MZ208" s="46"/>
      <c r="NA208" s="46"/>
      <c r="NB208" s="46"/>
      <c r="NC208" s="46"/>
      <c r="ND208" s="46"/>
      <c r="NE208" s="46"/>
      <c r="NF208" s="46"/>
      <c r="NG208" s="46"/>
      <c r="NH208" s="46"/>
      <c r="NI208" s="46"/>
      <c r="NJ208" s="46"/>
      <c r="NK208" s="46"/>
      <c r="NL208" s="46"/>
      <c r="NM208" s="46"/>
      <c r="NN208" s="46"/>
      <c r="NO208" s="46"/>
      <c r="NP208" s="46"/>
      <c r="NQ208" s="46"/>
      <c r="NR208" s="46"/>
      <c r="NS208" s="46"/>
      <c r="NT208" s="46"/>
      <c r="NU208" s="46"/>
      <c r="NV208" s="46"/>
      <c r="NW208" s="46"/>
      <c r="NX208" s="46"/>
      <c r="NY208" s="46"/>
      <c r="NZ208" s="46"/>
      <c r="OA208" s="46"/>
      <c r="OB208" s="46"/>
      <c r="OC208" s="46"/>
      <c r="OD208" s="46"/>
      <c r="OE208" s="46"/>
      <c r="OF208" s="46"/>
      <c r="OG208" s="46"/>
      <c r="OH208" s="46"/>
      <c r="OI208" s="46"/>
      <c r="OJ208" s="46"/>
      <c r="OK208" s="46"/>
      <c r="OL208" s="46"/>
      <c r="OM208" s="46"/>
      <c r="ON208" s="46"/>
      <c r="OO208" s="46"/>
      <c r="OP208" s="46"/>
      <c r="OQ208" s="46"/>
      <c r="OR208" s="46"/>
      <c r="OS208" s="46"/>
      <c r="OT208" s="46"/>
      <c r="OU208" s="46"/>
      <c r="OV208" s="46"/>
      <c r="OW208" s="46"/>
      <c r="OX208" s="46"/>
      <c r="OY208" s="46"/>
      <c r="OZ208" s="46"/>
      <c r="PA208" s="46"/>
      <c r="PB208" s="46"/>
      <c r="PC208" s="46"/>
      <c r="PD208" s="46"/>
      <c r="PE208" s="46"/>
      <c r="PF208" s="46"/>
      <c r="PG208" s="46"/>
      <c r="PH208" s="46"/>
      <c r="PI208" s="46"/>
      <c r="PJ208" s="46"/>
      <c r="PK208" s="46"/>
      <c r="PL208" s="46"/>
      <c r="PM208" s="46"/>
      <c r="PN208" s="46"/>
      <c r="PO208" s="46"/>
      <c r="PP208" s="46"/>
      <c r="PQ208" s="46"/>
      <c r="PR208" s="46"/>
      <c r="PS208" s="46"/>
      <c r="PT208" s="46"/>
      <c r="PU208" s="46"/>
      <c r="PV208" s="46"/>
      <c r="PW208" s="46"/>
      <c r="PX208" s="46"/>
      <c r="PY208" s="46"/>
      <c r="PZ208" s="46"/>
    </row>
    <row r="209" spans="1:442" s="51" customFormat="1" ht="13.5" x14ac:dyDescent="0.25">
      <c r="A209" s="40">
        <v>31245</v>
      </c>
      <c r="B209" s="41" t="s">
        <v>325</v>
      </c>
      <c r="C209" s="49">
        <v>541454.50206891494</v>
      </c>
      <c r="D209" s="42">
        <v>5.4410999999999999E-4</v>
      </c>
      <c r="E209" s="42">
        <v>5.5309000000000001E-4</v>
      </c>
      <c r="F209" s="43">
        <v>6304832</v>
      </c>
      <c r="G209" s="44">
        <v>7373627</v>
      </c>
      <c r="H209" s="45">
        <v>5418943</v>
      </c>
      <c r="I209" s="43">
        <v>564537</v>
      </c>
      <c r="J209" s="44">
        <v>-150840.75026695471</v>
      </c>
      <c r="K209" s="44">
        <v>413696.24973304529</v>
      </c>
      <c r="L209" s="44">
        <v>-163233</v>
      </c>
      <c r="M209" s="45">
        <v>250463.24973304529</v>
      </c>
      <c r="N209" s="43">
        <v>107174</v>
      </c>
      <c r="O209" s="44">
        <v>0</v>
      </c>
      <c r="P209" s="44">
        <v>35376</v>
      </c>
      <c r="Q209" s="44">
        <v>0</v>
      </c>
      <c r="R209" s="45">
        <v>142550</v>
      </c>
      <c r="S209" s="43">
        <v>0</v>
      </c>
      <c r="T209" s="44">
        <v>0</v>
      </c>
      <c r="U209" s="44">
        <v>171950</v>
      </c>
      <c r="V209" s="44">
        <v>60011.487510987572</v>
      </c>
      <c r="W209" s="50">
        <v>231961.48751098756</v>
      </c>
      <c r="X209" s="43">
        <v>32639.512489012428</v>
      </c>
      <c r="Y209" s="44">
        <v>-49898</v>
      </c>
      <c r="Z209" s="44">
        <v>-44510</v>
      </c>
      <c r="AA209" s="44">
        <v>-27643</v>
      </c>
      <c r="AB209" s="44">
        <v>0</v>
      </c>
      <c r="AC209" s="45">
        <v>0</v>
      </c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/>
      <c r="FA209" s="46"/>
      <c r="FB209" s="46"/>
      <c r="FC209" s="46"/>
      <c r="FD209" s="46"/>
      <c r="FE209" s="46"/>
      <c r="FF209" s="46"/>
      <c r="FG209" s="46"/>
      <c r="FH209" s="46"/>
      <c r="FI209" s="46"/>
      <c r="FJ209" s="46"/>
      <c r="FK209" s="46"/>
      <c r="FL209" s="46"/>
      <c r="FM209" s="46"/>
      <c r="FN209" s="46"/>
      <c r="FO209" s="46"/>
      <c r="FP209" s="46"/>
      <c r="FQ209" s="46"/>
      <c r="FR209" s="46"/>
      <c r="FS209" s="46"/>
      <c r="FT209" s="46"/>
      <c r="FU209" s="46"/>
      <c r="FV209" s="46"/>
      <c r="FW209" s="46"/>
      <c r="FX209" s="46"/>
      <c r="FY209" s="46"/>
      <c r="FZ209" s="46"/>
      <c r="GA209" s="46"/>
      <c r="GB209" s="46"/>
      <c r="GC209" s="46"/>
      <c r="GD209" s="46"/>
      <c r="GE209" s="46"/>
      <c r="GF209" s="46"/>
      <c r="GG209" s="46"/>
      <c r="GH209" s="46"/>
      <c r="GI209" s="46"/>
      <c r="GJ209" s="46"/>
      <c r="GK209" s="46"/>
      <c r="GL209" s="46"/>
      <c r="GM209" s="46"/>
      <c r="GN209" s="46"/>
      <c r="GO209" s="46"/>
      <c r="GP209" s="46"/>
      <c r="GQ209" s="46"/>
      <c r="GR209" s="46"/>
      <c r="GS209" s="46"/>
      <c r="GT209" s="46"/>
      <c r="GU209" s="46"/>
      <c r="GV209" s="46"/>
      <c r="GW209" s="46"/>
      <c r="GX209" s="46"/>
      <c r="GY209" s="46"/>
      <c r="GZ209" s="46"/>
      <c r="HA209" s="46"/>
      <c r="HB209" s="46"/>
      <c r="HC209" s="46"/>
      <c r="HD209" s="46"/>
      <c r="HE209" s="46"/>
      <c r="HF209" s="46"/>
      <c r="HG209" s="46"/>
      <c r="HH209" s="46"/>
      <c r="HI209" s="46"/>
      <c r="HJ209" s="46"/>
      <c r="HK209" s="46"/>
      <c r="HL209" s="46"/>
      <c r="HM209" s="46"/>
      <c r="HN209" s="46"/>
      <c r="HO209" s="46"/>
      <c r="HP209" s="46"/>
      <c r="HQ209" s="46"/>
      <c r="HR209" s="46"/>
      <c r="HS209" s="46"/>
      <c r="HT209" s="46"/>
      <c r="HU209" s="46"/>
      <c r="HV209" s="46"/>
      <c r="HW209" s="46"/>
      <c r="HX209" s="46"/>
      <c r="HY209" s="46"/>
      <c r="HZ209" s="46"/>
      <c r="IA209" s="46"/>
      <c r="IB209" s="46"/>
      <c r="IC209" s="46"/>
      <c r="ID209" s="46"/>
      <c r="IE209" s="46"/>
      <c r="IF209" s="46"/>
      <c r="IG209" s="46"/>
      <c r="IH209" s="46"/>
      <c r="II209" s="46"/>
      <c r="IJ209" s="46"/>
      <c r="IK209" s="46"/>
      <c r="IL209" s="46"/>
      <c r="IM209" s="46"/>
      <c r="IN209" s="46"/>
      <c r="IO209" s="46"/>
      <c r="IP209" s="46"/>
      <c r="IQ209" s="46"/>
      <c r="IR209" s="46"/>
      <c r="IS209" s="46"/>
      <c r="IT209" s="46"/>
      <c r="IU209" s="46"/>
      <c r="IV209" s="46"/>
      <c r="IW209" s="46"/>
      <c r="IX209" s="46"/>
      <c r="IY209" s="46"/>
      <c r="IZ209" s="46"/>
      <c r="JA209" s="46"/>
      <c r="JB209" s="46"/>
      <c r="JC209" s="46"/>
      <c r="JD209" s="46"/>
      <c r="JE209" s="46"/>
      <c r="JF209" s="46"/>
      <c r="JG209" s="46"/>
      <c r="JH209" s="46"/>
      <c r="JI209" s="46"/>
      <c r="JJ209" s="46"/>
      <c r="JK209" s="46"/>
      <c r="JL209" s="46"/>
      <c r="JM209" s="46"/>
      <c r="JN209" s="46"/>
      <c r="JO209" s="46"/>
      <c r="JP209" s="46"/>
      <c r="JQ209" s="46"/>
      <c r="JR209" s="46"/>
      <c r="JS209" s="46"/>
      <c r="JT209" s="46"/>
      <c r="JU209" s="46"/>
      <c r="JV209" s="46"/>
      <c r="JW209" s="46"/>
      <c r="JX209" s="46"/>
      <c r="JY209" s="46"/>
      <c r="JZ209" s="46"/>
      <c r="KA209" s="46"/>
      <c r="KB209" s="46"/>
      <c r="KC209" s="46"/>
      <c r="KD209" s="46"/>
      <c r="KE209" s="46"/>
      <c r="KF209" s="46"/>
      <c r="KG209" s="46"/>
      <c r="KH209" s="46"/>
      <c r="KI209" s="46"/>
      <c r="KJ209" s="46"/>
      <c r="KK209" s="46"/>
      <c r="KL209" s="46"/>
      <c r="KM209" s="46"/>
      <c r="KN209" s="46"/>
      <c r="KO209" s="46"/>
      <c r="KP209" s="46"/>
      <c r="KQ209" s="46"/>
      <c r="KR209" s="46"/>
      <c r="KS209" s="46"/>
      <c r="KT209" s="46"/>
      <c r="KU209" s="46"/>
      <c r="KV209" s="46"/>
      <c r="KW209" s="46"/>
      <c r="KX209" s="46"/>
      <c r="KY209" s="46"/>
      <c r="KZ209" s="46"/>
      <c r="LA209" s="46"/>
      <c r="LB209" s="46"/>
      <c r="LC209" s="46"/>
      <c r="LD209" s="46"/>
      <c r="LE209" s="46"/>
      <c r="LF209" s="46"/>
      <c r="LG209" s="46"/>
      <c r="LH209" s="46"/>
      <c r="LI209" s="46"/>
      <c r="LJ209" s="46"/>
      <c r="LK209" s="46"/>
      <c r="LL209" s="46"/>
      <c r="LM209" s="46"/>
      <c r="LN209" s="46"/>
      <c r="LO209" s="46"/>
      <c r="LP209" s="46"/>
      <c r="LQ209" s="46"/>
      <c r="LR209" s="46"/>
      <c r="LS209" s="46"/>
      <c r="LT209" s="46"/>
      <c r="LU209" s="46"/>
      <c r="LV209" s="46"/>
      <c r="LW209" s="46"/>
      <c r="LX209" s="46"/>
      <c r="LY209" s="46"/>
      <c r="LZ209" s="46"/>
      <c r="MA209" s="46"/>
      <c r="MB209" s="46"/>
      <c r="MC209" s="46"/>
      <c r="MD209" s="46"/>
      <c r="ME209" s="46"/>
      <c r="MF209" s="46"/>
      <c r="MG209" s="46"/>
      <c r="MH209" s="46"/>
      <c r="MI209" s="46"/>
      <c r="MJ209" s="46"/>
      <c r="MK209" s="46"/>
      <c r="ML209" s="46"/>
      <c r="MM209" s="46"/>
      <c r="MN209" s="46"/>
      <c r="MO209" s="46"/>
      <c r="MP209" s="46"/>
      <c r="MQ209" s="46"/>
      <c r="MR209" s="46"/>
      <c r="MS209" s="46"/>
      <c r="MT209" s="46"/>
      <c r="MU209" s="46"/>
      <c r="MV209" s="46"/>
      <c r="MW209" s="46"/>
      <c r="MX209" s="46"/>
      <c r="MY209" s="46"/>
      <c r="MZ209" s="46"/>
      <c r="NA209" s="46"/>
      <c r="NB209" s="46"/>
      <c r="NC209" s="46"/>
      <c r="ND209" s="46"/>
      <c r="NE209" s="46"/>
      <c r="NF209" s="46"/>
      <c r="NG209" s="46"/>
      <c r="NH209" s="46"/>
      <c r="NI209" s="46"/>
      <c r="NJ209" s="46"/>
      <c r="NK209" s="46"/>
      <c r="NL209" s="46"/>
      <c r="NM209" s="46"/>
      <c r="NN209" s="46"/>
      <c r="NO209" s="46"/>
      <c r="NP209" s="46"/>
      <c r="NQ209" s="46"/>
      <c r="NR209" s="46"/>
      <c r="NS209" s="46"/>
      <c r="NT209" s="46"/>
      <c r="NU209" s="46"/>
      <c r="NV209" s="46"/>
      <c r="NW209" s="46"/>
      <c r="NX209" s="46"/>
      <c r="NY209" s="46"/>
      <c r="NZ209" s="46"/>
      <c r="OA209" s="46"/>
      <c r="OB209" s="46"/>
      <c r="OC209" s="46"/>
      <c r="OD209" s="46"/>
      <c r="OE209" s="46"/>
      <c r="OF209" s="46"/>
      <c r="OG209" s="46"/>
      <c r="OH209" s="46"/>
      <c r="OI209" s="46"/>
      <c r="OJ209" s="46"/>
      <c r="OK209" s="46"/>
      <c r="OL209" s="46"/>
      <c r="OM209" s="46"/>
      <c r="ON209" s="46"/>
      <c r="OO209" s="46"/>
      <c r="OP209" s="46"/>
      <c r="OQ209" s="46"/>
      <c r="OR209" s="46"/>
      <c r="OS209" s="46"/>
      <c r="OT209" s="46"/>
      <c r="OU209" s="46"/>
      <c r="OV209" s="46"/>
      <c r="OW209" s="46"/>
      <c r="OX209" s="46"/>
      <c r="OY209" s="46"/>
      <c r="OZ209" s="46"/>
      <c r="PA209" s="46"/>
      <c r="PB209" s="46"/>
      <c r="PC209" s="46"/>
      <c r="PD209" s="46"/>
      <c r="PE209" s="46"/>
      <c r="PF209" s="46"/>
      <c r="PG209" s="46"/>
      <c r="PH209" s="46"/>
      <c r="PI209" s="46"/>
      <c r="PJ209" s="46"/>
      <c r="PK209" s="46"/>
      <c r="PL209" s="46"/>
      <c r="PM209" s="46"/>
      <c r="PN209" s="46"/>
      <c r="PO209" s="46"/>
      <c r="PP209" s="46"/>
      <c r="PQ209" s="46"/>
      <c r="PR209" s="46"/>
      <c r="PS209" s="46"/>
      <c r="PT209" s="46"/>
      <c r="PU209" s="46"/>
      <c r="PV209" s="46"/>
      <c r="PW209" s="46"/>
      <c r="PX209" s="46"/>
      <c r="PY209" s="46"/>
      <c r="PZ209" s="46"/>
    </row>
    <row r="210" spans="1:442" s="51" customFormat="1" ht="13.5" x14ac:dyDescent="0.25">
      <c r="A210" s="40">
        <v>31250</v>
      </c>
      <c r="B210" s="41" t="s">
        <v>326</v>
      </c>
      <c r="C210" s="49">
        <v>2180768.2485777847</v>
      </c>
      <c r="D210" s="42">
        <v>2.1914E-3</v>
      </c>
      <c r="E210" s="42">
        <v>2.1392199999999998E-3</v>
      </c>
      <c r="F210" s="43">
        <v>25392678</v>
      </c>
      <c r="G210" s="44">
        <v>29697241</v>
      </c>
      <c r="H210" s="45">
        <v>21824764</v>
      </c>
      <c r="I210" s="43">
        <v>2273668</v>
      </c>
      <c r="J210" s="44">
        <v>259739.55138147587</v>
      </c>
      <c r="K210" s="44">
        <v>2533407.5513814758</v>
      </c>
      <c r="L210" s="44">
        <v>-657420</v>
      </c>
      <c r="M210" s="45">
        <v>1875987.5513814758</v>
      </c>
      <c r="N210" s="43">
        <v>431641</v>
      </c>
      <c r="O210" s="44">
        <v>0</v>
      </c>
      <c r="P210" s="44">
        <v>142475</v>
      </c>
      <c r="Q210" s="44">
        <v>285008.90595491364</v>
      </c>
      <c r="R210" s="45">
        <v>859124.9059549137</v>
      </c>
      <c r="S210" s="43">
        <v>0</v>
      </c>
      <c r="T210" s="44">
        <v>0</v>
      </c>
      <c r="U210" s="44">
        <v>692526</v>
      </c>
      <c r="V210" s="44">
        <v>0</v>
      </c>
      <c r="W210" s="50">
        <v>692526</v>
      </c>
      <c r="X210" s="43">
        <v>658159.9059549137</v>
      </c>
      <c r="Y210" s="44">
        <v>-200965</v>
      </c>
      <c r="Z210" s="44">
        <v>-179266</v>
      </c>
      <c r="AA210" s="44">
        <v>-111330</v>
      </c>
      <c r="AB210" s="44">
        <v>0</v>
      </c>
      <c r="AC210" s="45">
        <v>0</v>
      </c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/>
      <c r="FA210" s="46"/>
      <c r="FB210" s="46"/>
      <c r="FC210" s="46"/>
      <c r="FD210" s="46"/>
      <c r="FE210" s="46"/>
      <c r="FF210" s="46"/>
      <c r="FG210" s="46"/>
      <c r="FH210" s="46"/>
      <c r="FI210" s="46"/>
      <c r="FJ210" s="46"/>
      <c r="FK210" s="46"/>
      <c r="FL210" s="46"/>
      <c r="FM210" s="46"/>
      <c r="FN210" s="46"/>
      <c r="FO210" s="46"/>
      <c r="FP210" s="46"/>
      <c r="FQ210" s="46"/>
      <c r="FR210" s="46"/>
      <c r="FS210" s="46"/>
      <c r="FT210" s="46"/>
      <c r="FU210" s="46"/>
      <c r="FV210" s="46"/>
      <c r="FW210" s="46"/>
      <c r="FX210" s="46"/>
      <c r="FY210" s="46"/>
      <c r="FZ210" s="46"/>
      <c r="GA210" s="46"/>
      <c r="GB210" s="46"/>
      <c r="GC210" s="46"/>
      <c r="GD210" s="46"/>
      <c r="GE210" s="46"/>
      <c r="GF210" s="46"/>
      <c r="GG210" s="46"/>
      <c r="GH210" s="46"/>
      <c r="GI210" s="46"/>
      <c r="GJ210" s="46"/>
      <c r="GK210" s="46"/>
      <c r="GL210" s="46"/>
      <c r="GM210" s="46"/>
      <c r="GN210" s="46"/>
      <c r="GO210" s="46"/>
      <c r="GP210" s="46"/>
      <c r="GQ210" s="46"/>
      <c r="GR210" s="46"/>
      <c r="GS210" s="46"/>
      <c r="GT210" s="46"/>
      <c r="GU210" s="46"/>
      <c r="GV210" s="46"/>
      <c r="GW210" s="46"/>
      <c r="GX210" s="46"/>
      <c r="GY210" s="46"/>
      <c r="GZ210" s="46"/>
      <c r="HA210" s="46"/>
      <c r="HB210" s="46"/>
      <c r="HC210" s="46"/>
      <c r="HD210" s="46"/>
      <c r="HE210" s="46"/>
      <c r="HF210" s="46"/>
      <c r="HG210" s="46"/>
      <c r="HH210" s="46"/>
      <c r="HI210" s="46"/>
      <c r="HJ210" s="46"/>
      <c r="HK210" s="46"/>
      <c r="HL210" s="46"/>
      <c r="HM210" s="46"/>
      <c r="HN210" s="46"/>
      <c r="HO210" s="46"/>
      <c r="HP210" s="46"/>
      <c r="HQ210" s="46"/>
      <c r="HR210" s="46"/>
      <c r="HS210" s="46"/>
      <c r="HT210" s="46"/>
      <c r="HU210" s="46"/>
      <c r="HV210" s="46"/>
      <c r="HW210" s="46"/>
      <c r="HX210" s="46"/>
      <c r="HY210" s="46"/>
      <c r="HZ210" s="46"/>
      <c r="IA210" s="46"/>
      <c r="IB210" s="46"/>
      <c r="IC210" s="46"/>
      <c r="ID210" s="46"/>
      <c r="IE210" s="46"/>
      <c r="IF210" s="46"/>
      <c r="IG210" s="46"/>
      <c r="IH210" s="46"/>
      <c r="II210" s="46"/>
      <c r="IJ210" s="46"/>
      <c r="IK210" s="46"/>
      <c r="IL210" s="46"/>
      <c r="IM210" s="46"/>
      <c r="IN210" s="46"/>
      <c r="IO210" s="46"/>
      <c r="IP210" s="46"/>
      <c r="IQ210" s="46"/>
      <c r="IR210" s="46"/>
      <c r="IS210" s="46"/>
      <c r="IT210" s="46"/>
      <c r="IU210" s="46"/>
      <c r="IV210" s="46"/>
      <c r="IW210" s="46"/>
      <c r="IX210" s="46"/>
      <c r="IY210" s="46"/>
      <c r="IZ210" s="46"/>
      <c r="JA210" s="46"/>
      <c r="JB210" s="46"/>
      <c r="JC210" s="46"/>
      <c r="JD210" s="46"/>
      <c r="JE210" s="46"/>
      <c r="JF210" s="46"/>
      <c r="JG210" s="46"/>
      <c r="JH210" s="46"/>
      <c r="JI210" s="46"/>
      <c r="JJ210" s="46"/>
      <c r="JK210" s="46"/>
      <c r="JL210" s="46"/>
      <c r="JM210" s="46"/>
      <c r="JN210" s="46"/>
      <c r="JO210" s="46"/>
      <c r="JP210" s="46"/>
      <c r="JQ210" s="46"/>
      <c r="JR210" s="46"/>
      <c r="JS210" s="46"/>
      <c r="JT210" s="46"/>
      <c r="JU210" s="46"/>
      <c r="JV210" s="46"/>
      <c r="JW210" s="46"/>
      <c r="JX210" s="46"/>
      <c r="JY210" s="46"/>
      <c r="JZ210" s="46"/>
      <c r="KA210" s="46"/>
      <c r="KB210" s="46"/>
      <c r="KC210" s="46"/>
      <c r="KD210" s="46"/>
      <c r="KE210" s="46"/>
      <c r="KF210" s="46"/>
      <c r="KG210" s="46"/>
      <c r="KH210" s="46"/>
      <c r="KI210" s="46"/>
      <c r="KJ210" s="46"/>
      <c r="KK210" s="46"/>
      <c r="KL210" s="46"/>
      <c r="KM210" s="46"/>
      <c r="KN210" s="46"/>
      <c r="KO210" s="46"/>
      <c r="KP210" s="46"/>
      <c r="KQ210" s="46"/>
      <c r="KR210" s="46"/>
      <c r="KS210" s="46"/>
      <c r="KT210" s="46"/>
      <c r="KU210" s="46"/>
      <c r="KV210" s="46"/>
      <c r="KW210" s="46"/>
      <c r="KX210" s="46"/>
      <c r="KY210" s="46"/>
      <c r="KZ210" s="46"/>
      <c r="LA210" s="46"/>
      <c r="LB210" s="46"/>
      <c r="LC210" s="46"/>
      <c r="LD210" s="46"/>
      <c r="LE210" s="46"/>
      <c r="LF210" s="46"/>
      <c r="LG210" s="46"/>
      <c r="LH210" s="46"/>
      <c r="LI210" s="46"/>
      <c r="LJ210" s="46"/>
      <c r="LK210" s="46"/>
      <c r="LL210" s="46"/>
      <c r="LM210" s="46"/>
      <c r="LN210" s="46"/>
      <c r="LO210" s="46"/>
      <c r="LP210" s="46"/>
      <c r="LQ210" s="46"/>
      <c r="LR210" s="46"/>
      <c r="LS210" s="46"/>
      <c r="LT210" s="46"/>
      <c r="LU210" s="46"/>
      <c r="LV210" s="46"/>
      <c r="LW210" s="46"/>
      <c r="LX210" s="46"/>
      <c r="LY210" s="46"/>
      <c r="LZ210" s="46"/>
      <c r="MA210" s="46"/>
      <c r="MB210" s="46"/>
      <c r="MC210" s="46"/>
      <c r="MD210" s="46"/>
      <c r="ME210" s="46"/>
      <c r="MF210" s="46"/>
      <c r="MG210" s="46"/>
      <c r="MH210" s="46"/>
      <c r="MI210" s="46"/>
      <c r="MJ210" s="46"/>
      <c r="MK210" s="46"/>
      <c r="ML210" s="46"/>
      <c r="MM210" s="46"/>
      <c r="MN210" s="46"/>
      <c r="MO210" s="46"/>
      <c r="MP210" s="46"/>
      <c r="MQ210" s="46"/>
      <c r="MR210" s="46"/>
      <c r="MS210" s="46"/>
      <c r="MT210" s="46"/>
      <c r="MU210" s="46"/>
      <c r="MV210" s="46"/>
      <c r="MW210" s="46"/>
      <c r="MX210" s="46"/>
      <c r="MY210" s="46"/>
      <c r="MZ210" s="46"/>
      <c r="NA210" s="46"/>
      <c r="NB210" s="46"/>
      <c r="NC210" s="46"/>
      <c r="ND210" s="46"/>
      <c r="NE210" s="46"/>
      <c r="NF210" s="46"/>
      <c r="NG210" s="46"/>
      <c r="NH210" s="46"/>
      <c r="NI210" s="46"/>
      <c r="NJ210" s="46"/>
      <c r="NK210" s="46"/>
      <c r="NL210" s="46"/>
      <c r="NM210" s="46"/>
      <c r="NN210" s="46"/>
      <c r="NO210" s="46"/>
      <c r="NP210" s="46"/>
      <c r="NQ210" s="46"/>
      <c r="NR210" s="46"/>
      <c r="NS210" s="46"/>
      <c r="NT210" s="46"/>
      <c r="NU210" s="46"/>
      <c r="NV210" s="46"/>
      <c r="NW210" s="46"/>
      <c r="NX210" s="46"/>
      <c r="NY210" s="46"/>
      <c r="NZ210" s="46"/>
      <c r="OA210" s="46"/>
      <c r="OB210" s="46"/>
      <c r="OC210" s="46"/>
      <c r="OD210" s="46"/>
      <c r="OE210" s="46"/>
      <c r="OF210" s="46"/>
      <c r="OG210" s="46"/>
      <c r="OH210" s="46"/>
      <c r="OI210" s="46"/>
      <c r="OJ210" s="46"/>
      <c r="OK210" s="46"/>
      <c r="OL210" s="46"/>
      <c r="OM210" s="46"/>
      <c r="ON210" s="46"/>
      <c r="OO210" s="46"/>
      <c r="OP210" s="46"/>
      <c r="OQ210" s="46"/>
      <c r="OR210" s="46"/>
      <c r="OS210" s="46"/>
      <c r="OT210" s="46"/>
      <c r="OU210" s="46"/>
      <c r="OV210" s="46"/>
      <c r="OW210" s="46"/>
      <c r="OX210" s="46"/>
      <c r="OY210" s="46"/>
      <c r="OZ210" s="46"/>
      <c r="PA210" s="46"/>
      <c r="PB210" s="46"/>
      <c r="PC210" s="46"/>
      <c r="PD210" s="46"/>
      <c r="PE210" s="46"/>
      <c r="PF210" s="46"/>
      <c r="PG210" s="46"/>
      <c r="PH210" s="46"/>
      <c r="PI210" s="46"/>
      <c r="PJ210" s="46"/>
      <c r="PK210" s="46"/>
      <c r="PL210" s="46"/>
      <c r="PM210" s="46"/>
      <c r="PN210" s="46"/>
      <c r="PO210" s="46"/>
      <c r="PP210" s="46"/>
      <c r="PQ210" s="46"/>
      <c r="PR210" s="46"/>
      <c r="PS210" s="46"/>
      <c r="PT210" s="46"/>
      <c r="PU210" s="46"/>
      <c r="PV210" s="46"/>
      <c r="PW210" s="46"/>
      <c r="PX210" s="46"/>
      <c r="PY210" s="46"/>
      <c r="PZ210" s="46"/>
    </row>
    <row r="211" spans="1:442" s="51" customFormat="1" ht="13.5" x14ac:dyDescent="0.25">
      <c r="A211" s="40">
        <v>31260</v>
      </c>
      <c r="B211" s="41" t="s">
        <v>327</v>
      </c>
      <c r="C211" s="49">
        <v>45152.296386127142</v>
      </c>
      <c r="D211" s="42">
        <v>4.5370000000000001E-5</v>
      </c>
      <c r="E211" s="42">
        <v>4.7540000000000002E-5</v>
      </c>
      <c r="F211" s="43">
        <v>525721</v>
      </c>
      <c r="G211" s="44">
        <v>614842</v>
      </c>
      <c r="H211" s="45">
        <v>451852</v>
      </c>
      <c r="I211" s="43">
        <v>47073</v>
      </c>
      <c r="J211" s="44">
        <v>-76556.927184555359</v>
      </c>
      <c r="K211" s="44">
        <v>-29483.927184555359</v>
      </c>
      <c r="L211" s="44">
        <v>-13611</v>
      </c>
      <c r="M211" s="45">
        <v>-43094.927184555359</v>
      </c>
      <c r="N211" s="43">
        <v>8937</v>
      </c>
      <c r="O211" s="44">
        <v>0</v>
      </c>
      <c r="P211" s="44">
        <v>2950</v>
      </c>
      <c r="Q211" s="44">
        <v>0</v>
      </c>
      <c r="R211" s="45">
        <v>11887</v>
      </c>
      <c r="S211" s="43">
        <v>0</v>
      </c>
      <c r="T211" s="44">
        <v>0</v>
      </c>
      <c r="U211" s="44">
        <v>14338</v>
      </c>
      <c r="V211" s="44">
        <v>13474.579535391435</v>
      </c>
      <c r="W211" s="50">
        <v>27812.579535391436</v>
      </c>
      <c r="X211" s="43">
        <v>-5748.5795353914345</v>
      </c>
      <c r="Y211" s="44">
        <v>-4161</v>
      </c>
      <c r="Z211" s="44">
        <v>-3711</v>
      </c>
      <c r="AA211" s="44">
        <v>-2305</v>
      </c>
      <c r="AB211" s="44">
        <v>0</v>
      </c>
      <c r="AC211" s="45">
        <v>0</v>
      </c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/>
      <c r="FA211" s="46"/>
      <c r="FB211" s="46"/>
      <c r="FC211" s="46"/>
      <c r="FD211" s="46"/>
      <c r="FE211" s="46"/>
      <c r="FF211" s="46"/>
      <c r="FG211" s="46"/>
      <c r="FH211" s="46"/>
      <c r="FI211" s="46"/>
      <c r="FJ211" s="46"/>
      <c r="FK211" s="46"/>
      <c r="FL211" s="46"/>
      <c r="FM211" s="46"/>
      <c r="FN211" s="46"/>
      <c r="FO211" s="46"/>
      <c r="FP211" s="46"/>
      <c r="FQ211" s="46"/>
      <c r="FR211" s="46"/>
      <c r="FS211" s="46"/>
      <c r="FT211" s="46"/>
      <c r="FU211" s="46"/>
      <c r="FV211" s="46"/>
      <c r="FW211" s="46"/>
      <c r="FX211" s="46"/>
      <c r="FY211" s="46"/>
      <c r="FZ211" s="46"/>
      <c r="GA211" s="46"/>
      <c r="GB211" s="46"/>
      <c r="GC211" s="46"/>
      <c r="GD211" s="46"/>
      <c r="GE211" s="46"/>
      <c r="GF211" s="46"/>
      <c r="GG211" s="46"/>
      <c r="GH211" s="46"/>
      <c r="GI211" s="46"/>
      <c r="GJ211" s="46"/>
      <c r="GK211" s="46"/>
      <c r="GL211" s="46"/>
      <c r="GM211" s="46"/>
      <c r="GN211" s="46"/>
      <c r="GO211" s="46"/>
      <c r="GP211" s="46"/>
      <c r="GQ211" s="46"/>
      <c r="GR211" s="46"/>
      <c r="GS211" s="46"/>
      <c r="GT211" s="46"/>
      <c r="GU211" s="46"/>
      <c r="GV211" s="46"/>
      <c r="GW211" s="46"/>
      <c r="GX211" s="46"/>
      <c r="GY211" s="46"/>
      <c r="GZ211" s="46"/>
      <c r="HA211" s="46"/>
      <c r="HB211" s="46"/>
      <c r="HC211" s="46"/>
      <c r="HD211" s="46"/>
      <c r="HE211" s="46"/>
      <c r="HF211" s="46"/>
      <c r="HG211" s="46"/>
      <c r="HH211" s="46"/>
      <c r="HI211" s="46"/>
      <c r="HJ211" s="46"/>
      <c r="HK211" s="46"/>
      <c r="HL211" s="46"/>
      <c r="HM211" s="46"/>
      <c r="HN211" s="46"/>
      <c r="HO211" s="46"/>
      <c r="HP211" s="46"/>
      <c r="HQ211" s="46"/>
      <c r="HR211" s="46"/>
      <c r="HS211" s="46"/>
      <c r="HT211" s="46"/>
      <c r="HU211" s="46"/>
      <c r="HV211" s="46"/>
      <c r="HW211" s="46"/>
      <c r="HX211" s="46"/>
      <c r="HY211" s="46"/>
      <c r="HZ211" s="46"/>
      <c r="IA211" s="46"/>
      <c r="IB211" s="46"/>
      <c r="IC211" s="46"/>
      <c r="ID211" s="46"/>
      <c r="IE211" s="46"/>
      <c r="IF211" s="46"/>
      <c r="IG211" s="46"/>
      <c r="IH211" s="46"/>
      <c r="II211" s="46"/>
      <c r="IJ211" s="46"/>
      <c r="IK211" s="46"/>
      <c r="IL211" s="46"/>
      <c r="IM211" s="46"/>
      <c r="IN211" s="46"/>
      <c r="IO211" s="46"/>
      <c r="IP211" s="46"/>
      <c r="IQ211" s="46"/>
      <c r="IR211" s="46"/>
      <c r="IS211" s="46"/>
      <c r="IT211" s="46"/>
      <c r="IU211" s="46"/>
      <c r="IV211" s="46"/>
      <c r="IW211" s="46"/>
      <c r="IX211" s="46"/>
      <c r="IY211" s="46"/>
      <c r="IZ211" s="46"/>
      <c r="JA211" s="46"/>
      <c r="JB211" s="46"/>
      <c r="JC211" s="46"/>
      <c r="JD211" s="46"/>
      <c r="JE211" s="46"/>
      <c r="JF211" s="46"/>
      <c r="JG211" s="46"/>
      <c r="JH211" s="46"/>
      <c r="JI211" s="46"/>
      <c r="JJ211" s="46"/>
      <c r="JK211" s="46"/>
      <c r="JL211" s="46"/>
      <c r="JM211" s="46"/>
      <c r="JN211" s="46"/>
      <c r="JO211" s="46"/>
      <c r="JP211" s="46"/>
      <c r="JQ211" s="46"/>
      <c r="JR211" s="46"/>
      <c r="JS211" s="46"/>
      <c r="JT211" s="46"/>
      <c r="JU211" s="46"/>
      <c r="JV211" s="46"/>
      <c r="JW211" s="46"/>
      <c r="JX211" s="46"/>
      <c r="JY211" s="46"/>
      <c r="JZ211" s="46"/>
      <c r="KA211" s="46"/>
      <c r="KB211" s="46"/>
      <c r="KC211" s="46"/>
      <c r="KD211" s="46"/>
      <c r="KE211" s="46"/>
      <c r="KF211" s="46"/>
      <c r="KG211" s="46"/>
      <c r="KH211" s="46"/>
      <c r="KI211" s="46"/>
      <c r="KJ211" s="46"/>
      <c r="KK211" s="46"/>
      <c r="KL211" s="46"/>
      <c r="KM211" s="46"/>
      <c r="KN211" s="46"/>
      <c r="KO211" s="46"/>
      <c r="KP211" s="46"/>
      <c r="KQ211" s="46"/>
      <c r="KR211" s="46"/>
      <c r="KS211" s="46"/>
      <c r="KT211" s="46"/>
      <c r="KU211" s="46"/>
      <c r="KV211" s="46"/>
      <c r="KW211" s="46"/>
      <c r="KX211" s="46"/>
      <c r="KY211" s="46"/>
      <c r="KZ211" s="46"/>
      <c r="LA211" s="46"/>
      <c r="LB211" s="46"/>
      <c r="LC211" s="46"/>
      <c r="LD211" s="46"/>
      <c r="LE211" s="46"/>
      <c r="LF211" s="46"/>
      <c r="LG211" s="46"/>
      <c r="LH211" s="46"/>
      <c r="LI211" s="46"/>
      <c r="LJ211" s="46"/>
      <c r="LK211" s="46"/>
      <c r="LL211" s="46"/>
      <c r="LM211" s="46"/>
      <c r="LN211" s="46"/>
      <c r="LO211" s="46"/>
      <c r="LP211" s="46"/>
      <c r="LQ211" s="46"/>
      <c r="LR211" s="46"/>
      <c r="LS211" s="46"/>
      <c r="LT211" s="46"/>
      <c r="LU211" s="46"/>
      <c r="LV211" s="46"/>
      <c r="LW211" s="46"/>
      <c r="LX211" s="46"/>
      <c r="LY211" s="46"/>
      <c r="LZ211" s="46"/>
      <c r="MA211" s="46"/>
      <c r="MB211" s="46"/>
      <c r="MC211" s="46"/>
      <c r="MD211" s="46"/>
      <c r="ME211" s="46"/>
      <c r="MF211" s="46"/>
      <c r="MG211" s="46"/>
      <c r="MH211" s="46"/>
      <c r="MI211" s="46"/>
      <c r="MJ211" s="46"/>
      <c r="MK211" s="46"/>
      <c r="ML211" s="46"/>
      <c r="MM211" s="46"/>
      <c r="MN211" s="46"/>
      <c r="MO211" s="46"/>
      <c r="MP211" s="46"/>
      <c r="MQ211" s="46"/>
      <c r="MR211" s="46"/>
      <c r="MS211" s="46"/>
      <c r="MT211" s="46"/>
      <c r="MU211" s="46"/>
      <c r="MV211" s="46"/>
      <c r="MW211" s="46"/>
      <c r="MX211" s="46"/>
      <c r="MY211" s="46"/>
      <c r="MZ211" s="46"/>
      <c r="NA211" s="46"/>
      <c r="NB211" s="46"/>
      <c r="NC211" s="46"/>
      <c r="ND211" s="46"/>
      <c r="NE211" s="46"/>
      <c r="NF211" s="46"/>
      <c r="NG211" s="46"/>
      <c r="NH211" s="46"/>
      <c r="NI211" s="46"/>
      <c r="NJ211" s="46"/>
      <c r="NK211" s="46"/>
      <c r="NL211" s="46"/>
      <c r="NM211" s="46"/>
      <c r="NN211" s="46"/>
      <c r="NO211" s="46"/>
      <c r="NP211" s="46"/>
      <c r="NQ211" s="46"/>
      <c r="NR211" s="46"/>
      <c r="NS211" s="46"/>
      <c r="NT211" s="46"/>
      <c r="NU211" s="46"/>
      <c r="NV211" s="46"/>
      <c r="NW211" s="46"/>
      <c r="NX211" s="46"/>
      <c r="NY211" s="46"/>
      <c r="NZ211" s="46"/>
      <c r="OA211" s="46"/>
      <c r="OB211" s="46"/>
      <c r="OC211" s="46"/>
      <c r="OD211" s="46"/>
      <c r="OE211" s="46"/>
      <c r="OF211" s="46"/>
      <c r="OG211" s="46"/>
      <c r="OH211" s="46"/>
      <c r="OI211" s="46"/>
      <c r="OJ211" s="46"/>
      <c r="OK211" s="46"/>
      <c r="OL211" s="46"/>
      <c r="OM211" s="46"/>
      <c r="ON211" s="46"/>
      <c r="OO211" s="46"/>
      <c r="OP211" s="46"/>
      <c r="OQ211" s="46"/>
      <c r="OR211" s="46"/>
      <c r="OS211" s="46"/>
      <c r="OT211" s="46"/>
      <c r="OU211" s="46"/>
      <c r="OV211" s="46"/>
      <c r="OW211" s="46"/>
      <c r="OX211" s="46"/>
      <c r="OY211" s="46"/>
      <c r="OZ211" s="46"/>
      <c r="PA211" s="46"/>
      <c r="PB211" s="46"/>
      <c r="PC211" s="46"/>
      <c r="PD211" s="46"/>
      <c r="PE211" s="46"/>
      <c r="PF211" s="46"/>
      <c r="PG211" s="46"/>
      <c r="PH211" s="46"/>
      <c r="PI211" s="46"/>
      <c r="PJ211" s="46"/>
      <c r="PK211" s="46"/>
      <c r="PL211" s="46"/>
      <c r="PM211" s="46"/>
      <c r="PN211" s="46"/>
      <c r="PO211" s="46"/>
      <c r="PP211" s="46"/>
      <c r="PQ211" s="46"/>
      <c r="PR211" s="46"/>
      <c r="PS211" s="46"/>
      <c r="PT211" s="46"/>
      <c r="PU211" s="46"/>
      <c r="PV211" s="46"/>
      <c r="PW211" s="46"/>
      <c r="PX211" s="46"/>
      <c r="PY211" s="46"/>
      <c r="PZ211" s="46"/>
    </row>
    <row r="212" spans="1:442" s="51" customFormat="1" ht="13.5" x14ac:dyDescent="0.25">
      <c r="A212" s="40">
        <v>31263</v>
      </c>
      <c r="B212" s="41" t="s">
        <v>328</v>
      </c>
      <c r="C212" s="49">
        <v>63271.183216229118</v>
      </c>
      <c r="D212" s="42">
        <v>6.3579999999999998E-5</v>
      </c>
      <c r="E212" s="42">
        <v>5.8239999999999998E-5</v>
      </c>
      <c r="F212" s="43">
        <v>736728</v>
      </c>
      <c r="G212" s="44">
        <v>861618</v>
      </c>
      <c r="H212" s="45">
        <v>633211</v>
      </c>
      <c r="I212" s="43">
        <v>65967</v>
      </c>
      <c r="J212" s="44">
        <v>-72219.688635705737</v>
      </c>
      <c r="K212" s="44">
        <v>-6252.6886357057374</v>
      </c>
      <c r="L212" s="44">
        <v>-19074</v>
      </c>
      <c r="M212" s="45">
        <v>-25326.688635705737</v>
      </c>
      <c r="N212" s="43">
        <v>12523</v>
      </c>
      <c r="O212" s="44">
        <v>0</v>
      </c>
      <c r="P212" s="44">
        <v>4134</v>
      </c>
      <c r="Q212" s="44">
        <v>31077.785018824557</v>
      </c>
      <c r="R212" s="45">
        <v>47734.785018824557</v>
      </c>
      <c r="S212" s="43">
        <v>0</v>
      </c>
      <c r="T212" s="44">
        <v>0</v>
      </c>
      <c r="U212" s="44">
        <v>20093</v>
      </c>
      <c r="V212" s="44">
        <v>0</v>
      </c>
      <c r="W212" s="50">
        <v>20093</v>
      </c>
      <c r="X212" s="43">
        <v>41903.785018824557</v>
      </c>
      <c r="Y212" s="44">
        <v>-5831</v>
      </c>
      <c r="Z212" s="44">
        <v>-5201</v>
      </c>
      <c r="AA212" s="44">
        <v>-3230</v>
      </c>
      <c r="AB212" s="44">
        <v>0</v>
      </c>
      <c r="AC212" s="45">
        <v>0</v>
      </c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/>
      <c r="FA212" s="46"/>
      <c r="FB212" s="46"/>
      <c r="FC212" s="46"/>
      <c r="FD212" s="46"/>
      <c r="FE212" s="46"/>
      <c r="FF212" s="46"/>
      <c r="FG212" s="46"/>
      <c r="FH212" s="46"/>
      <c r="FI212" s="46"/>
      <c r="FJ212" s="46"/>
      <c r="FK212" s="46"/>
      <c r="FL212" s="46"/>
      <c r="FM212" s="46"/>
      <c r="FN212" s="46"/>
      <c r="FO212" s="46"/>
      <c r="FP212" s="46"/>
      <c r="FQ212" s="46"/>
      <c r="FR212" s="46"/>
      <c r="FS212" s="46"/>
      <c r="FT212" s="46"/>
      <c r="FU212" s="46"/>
      <c r="FV212" s="46"/>
      <c r="FW212" s="46"/>
      <c r="FX212" s="46"/>
      <c r="FY212" s="46"/>
      <c r="FZ212" s="46"/>
      <c r="GA212" s="46"/>
      <c r="GB212" s="46"/>
      <c r="GC212" s="46"/>
      <c r="GD212" s="46"/>
      <c r="GE212" s="46"/>
      <c r="GF212" s="46"/>
      <c r="GG212" s="46"/>
      <c r="GH212" s="46"/>
      <c r="GI212" s="46"/>
      <c r="GJ212" s="46"/>
      <c r="GK212" s="46"/>
      <c r="GL212" s="46"/>
      <c r="GM212" s="46"/>
      <c r="GN212" s="46"/>
      <c r="GO212" s="46"/>
      <c r="GP212" s="46"/>
      <c r="GQ212" s="46"/>
      <c r="GR212" s="46"/>
      <c r="GS212" s="46"/>
      <c r="GT212" s="46"/>
      <c r="GU212" s="46"/>
      <c r="GV212" s="46"/>
      <c r="GW212" s="46"/>
      <c r="GX212" s="46"/>
      <c r="GY212" s="46"/>
      <c r="GZ212" s="46"/>
      <c r="HA212" s="46"/>
      <c r="HB212" s="46"/>
      <c r="HC212" s="46"/>
      <c r="HD212" s="46"/>
      <c r="HE212" s="46"/>
      <c r="HF212" s="46"/>
      <c r="HG212" s="46"/>
      <c r="HH212" s="46"/>
      <c r="HI212" s="46"/>
      <c r="HJ212" s="46"/>
      <c r="HK212" s="46"/>
      <c r="HL212" s="46"/>
      <c r="HM212" s="46"/>
      <c r="HN212" s="46"/>
      <c r="HO212" s="46"/>
      <c r="HP212" s="46"/>
      <c r="HQ212" s="46"/>
      <c r="HR212" s="46"/>
      <c r="HS212" s="46"/>
      <c r="HT212" s="46"/>
      <c r="HU212" s="46"/>
      <c r="HV212" s="46"/>
      <c r="HW212" s="46"/>
      <c r="HX212" s="46"/>
      <c r="HY212" s="46"/>
      <c r="HZ212" s="46"/>
      <c r="IA212" s="46"/>
      <c r="IB212" s="46"/>
      <c r="IC212" s="46"/>
      <c r="ID212" s="46"/>
      <c r="IE212" s="46"/>
      <c r="IF212" s="46"/>
      <c r="IG212" s="46"/>
      <c r="IH212" s="46"/>
      <c r="II212" s="46"/>
      <c r="IJ212" s="46"/>
      <c r="IK212" s="46"/>
      <c r="IL212" s="46"/>
      <c r="IM212" s="46"/>
      <c r="IN212" s="46"/>
      <c r="IO212" s="46"/>
      <c r="IP212" s="46"/>
      <c r="IQ212" s="46"/>
      <c r="IR212" s="46"/>
      <c r="IS212" s="46"/>
      <c r="IT212" s="46"/>
      <c r="IU212" s="46"/>
      <c r="IV212" s="46"/>
      <c r="IW212" s="46"/>
      <c r="IX212" s="46"/>
      <c r="IY212" s="46"/>
      <c r="IZ212" s="46"/>
      <c r="JA212" s="46"/>
      <c r="JB212" s="46"/>
      <c r="JC212" s="46"/>
      <c r="JD212" s="46"/>
      <c r="JE212" s="46"/>
      <c r="JF212" s="46"/>
      <c r="JG212" s="46"/>
      <c r="JH212" s="46"/>
      <c r="JI212" s="46"/>
      <c r="JJ212" s="46"/>
      <c r="JK212" s="46"/>
      <c r="JL212" s="46"/>
      <c r="JM212" s="46"/>
      <c r="JN212" s="46"/>
      <c r="JO212" s="46"/>
      <c r="JP212" s="46"/>
      <c r="JQ212" s="46"/>
      <c r="JR212" s="46"/>
      <c r="JS212" s="46"/>
      <c r="JT212" s="46"/>
      <c r="JU212" s="46"/>
      <c r="JV212" s="46"/>
      <c r="JW212" s="46"/>
      <c r="JX212" s="46"/>
      <c r="JY212" s="46"/>
      <c r="JZ212" s="46"/>
      <c r="KA212" s="46"/>
      <c r="KB212" s="46"/>
      <c r="KC212" s="46"/>
      <c r="KD212" s="46"/>
      <c r="KE212" s="46"/>
      <c r="KF212" s="46"/>
      <c r="KG212" s="46"/>
      <c r="KH212" s="46"/>
      <c r="KI212" s="46"/>
      <c r="KJ212" s="46"/>
      <c r="KK212" s="46"/>
      <c r="KL212" s="46"/>
      <c r="KM212" s="46"/>
      <c r="KN212" s="46"/>
      <c r="KO212" s="46"/>
      <c r="KP212" s="46"/>
      <c r="KQ212" s="46"/>
      <c r="KR212" s="46"/>
      <c r="KS212" s="46"/>
      <c r="KT212" s="46"/>
      <c r="KU212" s="46"/>
      <c r="KV212" s="46"/>
      <c r="KW212" s="46"/>
      <c r="KX212" s="46"/>
      <c r="KY212" s="46"/>
      <c r="KZ212" s="46"/>
      <c r="LA212" s="46"/>
      <c r="LB212" s="46"/>
      <c r="LC212" s="46"/>
      <c r="LD212" s="46"/>
      <c r="LE212" s="46"/>
      <c r="LF212" s="46"/>
      <c r="LG212" s="46"/>
      <c r="LH212" s="46"/>
      <c r="LI212" s="46"/>
      <c r="LJ212" s="46"/>
      <c r="LK212" s="46"/>
      <c r="LL212" s="46"/>
      <c r="LM212" s="46"/>
      <c r="LN212" s="46"/>
      <c r="LO212" s="46"/>
      <c r="LP212" s="46"/>
      <c r="LQ212" s="46"/>
      <c r="LR212" s="46"/>
      <c r="LS212" s="46"/>
      <c r="LT212" s="46"/>
      <c r="LU212" s="46"/>
      <c r="LV212" s="46"/>
      <c r="LW212" s="46"/>
      <c r="LX212" s="46"/>
      <c r="LY212" s="46"/>
      <c r="LZ212" s="46"/>
      <c r="MA212" s="46"/>
      <c r="MB212" s="46"/>
      <c r="MC212" s="46"/>
      <c r="MD212" s="46"/>
      <c r="ME212" s="46"/>
      <c r="MF212" s="46"/>
      <c r="MG212" s="46"/>
      <c r="MH212" s="46"/>
      <c r="MI212" s="46"/>
      <c r="MJ212" s="46"/>
      <c r="MK212" s="46"/>
      <c r="ML212" s="46"/>
      <c r="MM212" s="46"/>
      <c r="MN212" s="46"/>
      <c r="MO212" s="46"/>
      <c r="MP212" s="46"/>
      <c r="MQ212" s="46"/>
      <c r="MR212" s="46"/>
      <c r="MS212" s="46"/>
      <c r="MT212" s="46"/>
      <c r="MU212" s="46"/>
      <c r="MV212" s="46"/>
      <c r="MW212" s="46"/>
      <c r="MX212" s="46"/>
      <c r="MY212" s="46"/>
      <c r="MZ212" s="46"/>
      <c r="NA212" s="46"/>
      <c r="NB212" s="46"/>
      <c r="NC212" s="46"/>
      <c r="ND212" s="46"/>
      <c r="NE212" s="46"/>
      <c r="NF212" s="46"/>
      <c r="NG212" s="46"/>
      <c r="NH212" s="46"/>
      <c r="NI212" s="46"/>
      <c r="NJ212" s="46"/>
      <c r="NK212" s="46"/>
      <c r="NL212" s="46"/>
      <c r="NM212" s="46"/>
      <c r="NN212" s="46"/>
      <c r="NO212" s="46"/>
      <c r="NP212" s="46"/>
      <c r="NQ212" s="46"/>
      <c r="NR212" s="46"/>
      <c r="NS212" s="46"/>
      <c r="NT212" s="46"/>
      <c r="NU212" s="46"/>
      <c r="NV212" s="46"/>
      <c r="NW212" s="46"/>
      <c r="NX212" s="46"/>
      <c r="NY212" s="46"/>
      <c r="NZ212" s="46"/>
      <c r="OA212" s="46"/>
      <c r="OB212" s="46"/>
      <c r="OC212" s="46"/>
      <c r="OD212" s="46"/>
      <c r="OE212" s="46"/>
      <c r="OF212" s="46"/>
      <c r="OG212" s="46"/>
      <c r="OH212" s="46"/>
      <c r="OI212" s="46"/>
      <c r="OJ212" s="46"/>
      <c r="OK212" s="46"/>
      <c r="OL212" s="46"/>
      <c r="OM212" s="46"/>
      <c r="ON212" s="46"/>
      <c r="OO212" s="46"/>
      <c r="OP212" s="46"/>
      <c r="OQ212" s="46"/>
      <c r="OR212" s="46"/>
      <c r="OS212" s="46"/>
      <c r="OT212" s="46"/>
      <c r="OU212" s="46"/>
      <c r="OV212" s="46"/>
      <c r="OW212" s="46"/>
      <c r="OX212" s="46"/>
      <c r="OY212" s="46"/>
      <c r="OZ212" s="46"/>
      <c r="PA212" s="46"/>
      <c r="PB212" s="46"/>
      <c r="PC212" s="46"/>
      <c r="PD212" s="46"/>
      <c r="PE212" s="46"/>
      <c r="PF212" s="46"/>
      <c r="PG212" s="46"/>
      <c r="PH212" s="46"/>
      <c r="PI212" s="46"/>
      <c r="PJ212" s="46"/>
      <c r="PK212" s="46"/>
      <c r="PL212" s="46"/>
      <c r="PM212" s="46"/>
      <c r="PN212" s="46"/>
      <c r="PO212" s="46"/>
      <c r="PP212" s="46"/>
      <c r="PQ212" s="46"/>
      <c r="PR212" s="46"/>
      <c r="PS212" s="46"/>
      <c r="PT212" s="46"/>
      <c r="PU212" s="46"/>
      <c r="PV212" s="46"/>
      <c r="PW212" s="46"/>
      <c r="PX212" s="46"/>
      <c r="PY212" s="46"/>
      <c r="PZ212" s="46"/>
    </row>
    <row r="213" spans="1:442" s="51" customFormat="1" ht="13.5" x14ac:dyDescent="0.25">
      <c r="A213" s="40">
        <v>31268</v>
      </c>
      <c r="B213" s="41" t="s">
        <v>329</v>
      </c>
      <c r="C213" s="49">
        <v>168194.11673154321</v>
      </c>
      <c r="D213" s="42">
        <v>1.6902E-4</v>
      </c>
      <c r="E213" s="42">
        <v>2.0913999999999999E-4</v>
      </c>
      <c r="F213" s="43">
        <v>1958506</v>
      </c>
      <c r="G213" s="44">
        <v>2290512</v>
      </c>
      <c r="H213" s="45">
        <v>1683317</v>
      </c>
      <c r="I213" s="43">
        <v>175365</v>
      </c>
      <c r="J213" s="44">
        <v>-425548.70444674278</v>
      </c>
      <c r="K213" s="44">
        <v>-250183.70444674278</v>
      </c>
      <c r="L213" s="44">
        <v>-50706</v>
      </c>
      <c r="M213" s="45">
        <v>-300889.70444674278</v>
      </c>
      <c r="N213" s="43">
        <v>33292</v>
      </c>
      <c r="O213" s="44">
        <v>0</v>
      </c>
      <c r="P213" s="44">
        <v>10989</v>
      </c>
      <c r="Q213" s="44">
        <v>0</v>
      </c>
      <c r="R213" s="45">
        <v>44281</v>
      </c>
      <c r="S213" s="43">
        <v>0</v>
      </c>
      <c r="T213" s="44">
        <v>0</v>
      </c>
      <c r="U213" s="44">
        <v>53414</v>
      </c>
      <c r="V213" s="44">
        <v>241185.04349735833</v>
      </c>
      <c r="W213" s="50">
        <v>294599.04349735833</v>
      </c>
      <c r="X213" s="43">
        <v>-212404.04349735833</v>
      </c>
      <c r="Y213" s="44">
        <v>-15500</v>
      </c>
      <c r="Z213" s="44">
        <v>-13827</v>
      </c>
      <c r="AA213" s="44">
        <v>-8587</v>
      </c>
      <c r="AB213" s="44">
        <v>0</v>
      </c>
      <c r="AC213" s="45">
        <v>0</v>
      </c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/>
      <c r="FA213" s="46"/>
      <c r="FB213" s="46"/>
      <c r="FC213" s="46"/>
      <c r="FD213" s="46"/>
      <c r="FE213" s="46"/>
      <c r="FF213" s="46"/>
      <c r="FG213" s="46"/>
      <c r="FH213" s="46"/>
      <c r="FI213" s="46"/>
      <c r="FJ213" s="46"/>
      <c r="FK213" s="46"/>
      <c r="FL213" s="46"/>
      <c r="FM213" s="46"/>
      <c r="FN213" s="46"/>
      <c r="FO213" s="46"/>
      <c r="FP213" s="46"/>
      <c r="FQ213" s="46"/>
      <c r="FR213" s="46"/>
      <c r="FS213" s="46"/>
      <c r="FT213" s="46"/>
      <c r="FU213" s="46"/>
      <c r="FV213" s="46"/>
      <c r="FW213" s="46"/>
      <c r="FX213" s="46"/>
      <c r="FY213" s="46"/>
      <c r="FZ213" s="46"/>
      <c r="GA213" s="46"/>
      <c r="GB213" s="46"/>
      <c r="GC213" s="46"/>
      <c r="GD213" s="46"/>
      <c r="GE213" s="46"/>
      <c r="GF213" s="46"/>
      <c r="GG213" s="46"/>
      <c r="GH213" s="46"/>
      <c r="GI213" s="46"/>
      <c r="GJ213" s="46"/>
      <c r="GK213" s="46"/>
      <c r="GL213" s="46"/>
      <c r="GM213" s="46"/>
      <c r="GN213" s="46"/>
      <c r="GO213" s="46"/>
      <c r="GP213" s="46"/>
      <c r="GQ213" s="46"/>
      <c r="GR213" s="46"/>
      <c r="GS213" s="46"/>
      <c r="GT213" s="46"/>
      <c r="GU213" s="46"/>
      <c r="GV213" s="46"/>
      <c r="GW213" s="46"/>
      <c r="GX213" s="46"/>
      <c r="GY213" s="46"/>
      <c r="GZ213" s="46"/>
      <c r="HA213" s="46"/>
      <c r="HB213" s="46"/>
      <c r="HC213" s="46"/>
      <c r="HD213" s="46"/>
      <c r="HE213" s="46"/>
      <c r="HF213" s="46"/>
      <c r="HG213" s="46"/>
      <c r="HH213" s="46"/>
      <c r="HI213" s="46"/>
      <c r="HJ213" s="46"/>
      <c r="HK213" s="46"/>
      <c r="HL213" s="46"/>
      <c r="HM213" s="46"/>
      <c r="HN213" s="46"/>
      <c r="HO213" s="46"/>
      <c r="HP213" s="46"/>
      <c r="HQ213" s="46"/>
      <c r="HR213" s="46"/>
      <c r="HS213" s="46"/>
      <c r="HT213" s="46"/>
      <c r="HU213" s="46"/>
      <c r="HV213" s="46"/>
      <c r="HW213" s="46"/>
      <c r="HX213" s="46"/>
      <c r="HY213" s="46"/>
      <c r="HZ213" s="46"/>
      <c r="IA213" s="46"/>
      <c r="IB213" s="46"/>
      <c r="IC213" s="46"/>
      <c r="ID213" s="46"/>
      <c r="IE213" s="46"/>
      <c r="IF213" s="46"/>
      <c r="IG213" s="46"/>
      <c r="IH213" s="46"/>
      <c r="II213" s="46"/>
      <c r="IJ213" s="46"/>
      <c r="IK213" s="46"/>
      <c r="IL213" s="46"/>
      <c r="IM213" s="46"/>
      <c r="IN213" s="46"/>
      <c r="IO213" s="46"/>
      <c r="IP213" s="46"/>
      <c r="IQ213" s="46"/>
      <c r="IR213" s="46"/>
      <c r="IS213" s="46"/>
      <c r="IT213" s="46"/>
      <c r="IU213" s="46"/>
      <c r="IV213" s="46"/>
      <c r="IW213" s="46"/>
      <c r="IX213" s="46"/>
      <c r="IY213" s="46"/>
      <c r="IZ213" s="46"/>
      <c r="JA213" s="46"/>
      <c r="JB213" s="46"/>
      <c r="JC213" s="46"/>
      <c r="JD213" s="46"/>
      <c r="JE213" s="46"/>
      <c r="JF213" s="46"/>
      <c r="JG213" s="46"/>
      <c r="JH213" s="46"/>
      <c r="JI213" s="46"/>
      <c r="JJ213" s="46"/>
      <c r="JK213" s="46"/>
      <c r="JL213" s="46"/>
      <c r="JM213" s="46"/>
      <c r="JN213" s="46"/>
      <c r="JO213" s="46"/>
      <c r="JP213" s="46"/>
      <c r="JQ213" s="46"/>
      <c r="JR213" s="46"/>
      <c r="JS213" s="46"/>
      <c r="JT213" s="46"/>
      <c r="JU213" s="46"/>
      <c r="JV213" s="46"/>
      <c r="JW213" s="46"/>
      <c r="JX213" s="46"/>
      <c r="JY213" s="46"/>
      <c r="JZ213" s="46"/>
      <c r="KA213" s="46"/>
      <c r="KB213" s="46"/>
      <c r="KC213" s="46"/>
      <c r="KD213" s="46"/>
      <c r="KE213" s="46"/>
      <c r="KF213" s="46"/>
      <c r="KG213" s="46"/>
      <c r="KH213" s="46"/>
      <c r="KI213" s="46"/>
      <c r="KJ213" s="46"/>
      <c r="KK213" s="46"/>
      <c r="KL213" s="46"/>
      <c r="KM213" s="46"/>
      <c r="KN213" s="46"/>
      <c r="KO213" s="46"/>
      <c r="KP213" s="46"/>
      <c r="KQ213" s="46"/>
      <c r="KR213" s="46"/>
      <c r="KS213" s="46"/>
      <c r="KT213" s="46"/>
      <c r="KU213" s="46"/>
      <c r="KV213" s="46"/>
      <c r="KW213" s="46"/>
      <c r="KX213" s="46"/>
      <c r="KY213" s="46"/>
      <c r="KZ213" s="46"/>
      <c r="LA213" s="46"/>
      <c r="LB213" s="46"/>
      <c r="LC213" s="46"/>
      <c r="LD213" s="46"/>
      <c r="LE213" s="46"/>
      <c r="LF213" s="46"/>
      <c r="LG213" s="46"/>
      <c r="LH213" s="46"/>
      <c r="LI213" s="46"/>
      <c r="LJ213" s="46"/>
      <c r="LK213" s="46"/>
      <c r="LL213" s="46"/>
      <c r="LM213" s="46"/>
      <c r="LN213" s="46"/>
      <c r="LO213" s="46"/>
      <c r="LP213" s="46"/>
      <c r="LQ213" s="46"/>
      <c r="LR213" s="46"/>
      <c r="LS213" s="46"/>
      <c r="LT213" s="46"/>
      <c r="LU213" s="46"/>
      <c r="LV213" s="46"/>
      <c r="LW213" s="46"/>
      <c r="LX213" s="46"/>
      <c r="LY213" s="46"/>
      <c r="LZ213" s="46"/>
      <c r="MA213" s="46"/>
      <c r="MB213" s="46"/>
      <c r="MC213" s="46"/>
      <c r="MD213" s="46"/>
      <c r="ME213" s="46"/>
      <c r="MF213" s="46"/>
      <c r="MG213" s="46"/>
      <c r="MH213" s="46"/>
      <c r="MI213" s="46"/>
      <c r="MJ213" s="46"/>
      <c r="MK213" s="46"/>
      <c r="ML213" s="46"/>
      <c r="MM213" s="46"/>
      <c r="MN213" s="46"/>
      <c r="MO213" s="46"/>
      <c r="MP213" s="46"/>
      <c r="MQ213" s="46"/>
      <c r="MR213" s="46"/>
      <c r="MS213" s="46"/>
      <c r="MT213" s="46"/>
      <c r="MU213" s="46"/>
      <c r="MV213" s="46"/>
      <c r="MW213" s="46"/>
      <c r="MX213" s="46"/>
      <c r="MY213" s="46"/>
      <c r="MZ213" s="46"/>
      <c r="NA213" s="46"/>
      <c r="NB213" s="46"/>
      <c r="NC213" s="46"/>
      <c r="ND213" s="46"/>
      <c r="NE213" s="46"/>
      <c r="NF213" s="46"/>
      <c r="NG213" s="46"/>
      <c r="NH213" s="46"/>
      <c r="NI213" s="46"/>
      <c r="NJ213" s="46"/>
      <c r="NK213" s="46"/>
      <c r="NL213" s="46"/>
      <c r="NM213" s="46"/>
      <c r="NN213" s="46"/>
      <c r="NO213" s="46"/>
      <c r="NP213" s="46"/>
      <c r="NQ213" s="46"/>
      <c r="NR213" s="46"/>
      <c r="NS213" s="46"/>
      <c r="NT213" s="46"/>
      <c r="NU213" s="46"/>
      <c r="NV213" s="46"/>
      <c r="NW213" s="46"/>
      <c r="NX213" s="46"/>
      <c r="NY213" s="46"/>
      <c r="NZ213" s="46"/>
      <c r="OA213" s="46"/>
      <c r="OB213" s="46"/>
      <c r="OC213" s="46"/>
      <c r="OD213" s="46"/>
      <c r="OE213" s="46"/>
      <c r="OF213" s="46"/>
      <c r="OG213" s="46"/>
      <c r="OH213" s="46"/>
      <c r="OI213" s="46"/>
      <c r="OJ213" s="46"/>
      <c r="OK213" s="46"/>
      <c r="OL213" s="46"/>
      <c r="OM213" s="46"/>
      <c r="ON213" s="46"/>
      <c r="OO213" s="46"/>
      <c r="OP213" s="46"/>
      <c r="OQ213" s="46"/>
      <c r="OR213" s="46"/>
      <c r="OS213" s="46"/>
      <c r="OT213" s="46"/>
      <c r="OU213" s="46"/>
      <c r="OV213" s="46"/>
      <c r="OW213" s="46"/>
      <c r="OX213" s="46"/>
      <c r="OY213" s="46"/>
      <c r="OZ213" s="46"/>
      <c r="PA213" s="46"/>
      <c r="PB213" s="46"/>
      <c r="PC213" s="46"/>
      <c r="PD213" s="46"/>
      <c r="PE213" s="46"/>
      <c r="PF213" s="46"/>
      <c r="PG213" s="46"/>
      <c r="PH213" s="46"/>
      <c r="PI213" s="46"/>
      <c r="PJ213" s="46"/>
      <c r="PK213" s="46"/>
      <c r="PL213" s="46"/>
      <c r="PM213" s="46"/>
      <c r="PN213" s="46"/>
      <c r="PO213" s="46"/>
      <c r="PP213" s="46"/>
      <c r="PQ213" s="46"/>
      <c r="PR213" s="46"/>
      <c r="PS213" s="46"/>
      <c r="PT213" s="46"/>
      <c r="PU213" s="46"/>
      <c r="PV213" s="46"/>
      <c r="PW213" s="46"/>
      <c r="PX213" s="46"/>
      <c r="PY213" s="46"/>
      <c r="PZ213" s="46"/>
    </row>
    <row r="214" spans="1:442" s="51" customFormat="1" ht="13.5" x14ac:dyDescent="0.25">
      <c r="A214" s="40">
        <v>31270</v>
      </c>
      <c r="B214" s="41" t="s">
        <v>330</v>
      </c>
      <c r="C214" s="49">
        <v>667212.76164336654</v>
      </c>
      <c r="D214" s="42">
        <v>6.7049000000000004E-4</v>
      </c>
      <c r="E214" s="42">
        <v>6.8154999999999995E-4</v>
      </c>
      <c r="F214" s="43">
        <v>7769251</v>
      </c>
      <c r="G214" s="44">
        <v>9086293</v>
      </c>
      <c r="H214" s="45">
        <v>6677597</v>
      </c>
      <c r="I214" s="43">
        <v>695661</v>
      </c>
      <c r="J214" s="44">
        <v>-613741.08423664793</v>
      </c>
      <c r="K214" s="44">
        <v>81919.915763352066</v>
      </c>
      <c r="L214" s="44">
        <v>-201147</v>
      </c>
      <c r="M214" s="45">
        <v>-119227.08423664793</v>
      </c>
      <c r="N214" s="43">
        <v>132067</v>
      </c>
      <c r="O214" s="44">
        <v>0</v>
      </c>
      <c r="P214" s="44">
        <v>43592</v>
      </c>
      <c r="Q214" s="44">
        <v>0</v>
      </c>
      <c r="R214" s="45">
        <v>175659</v>
      </c>
      <c r="S214" s="43">
        <v>0</v>
      </c>
      <c r="T214" s="44">
        <v>0</v>
      </c>
      <c r="U214" s="44">
        <v>211888</v>
      </c>
      <c r="V214" s="44">
        <v>73918.341162931218</v>
      </c>
      <c r="W214" s="50">
        <v>285806.34116293123</v>
      </c>
      <c r="X214" s="43">
        <v>40252.658837068782</v>
      </c>
      <c r="Y214" s="44">
        <v>-61488</v>
      </c>
      <c r="Z214" s="44">
        <v>-54849</v>
      </c>
      <c r="AA214" s="44">
        <v>-34063</v>
      </c>
      <c r="AB214" s="44">
        <v>0</v>
      </c>
      <c r="AC214" s="45">
        <v>0</v>
      </c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/>
      <c r="FA214" s="46"/>
      <c r="FB214" s="46"/>
      <c r="FC214" s="46"/>
      <c r="FD214" s="46"/>
      <c r="FE214" s="46"/>
      <c r="FF214" s="46"/>
      <c r="FG214" s="46"/>
      <c r="FH214" s="46"/>
      <c r="FI214" s="46"/>
      <c r="FJ214" s="46"/>
      <c r="FK214" s="46"/>
      <c r="FL214" s="46"/>
      <c r="FM214" s="46"/>
      <c r="FN214" s="46"/>
      <c r="FO214" s="46"/>
      <c r="FP214" s="46"/>
      <c r="FQ214" s="46"/>
      <c r="FR214" s="46"/>
      <c r="FS214" s="46"/>
      <c r="FT214" s="46"/>
      <c r="FU214" s="46"/>
      <c r="FV214" s="46"/>
      <c r="FW214" s="46"/>
      <c r="FX214" s="46"/>
      <c r="FY214" s="46"/>
      <c r="FZ214" s="46"/>
      <c r="GA214" s="46"/>
      <c r="GB214" s="46"/>
      <c r="GC214" s="46"/>
      <c r="GD214" s="46"/>
      <c r="GE214" s="46"/>
      <c r="GF214" s="46"/>
      <c r="GG214" s="46"/>
      <c r="GH214" s="46"/>
      <c r="GI214" s="46"/>
      <c r="GJ214" s="46"/>
      <c r="GK214" s="46"/>
      <c r="GL214" s="46"/>
      <c r="GM214" s="46"/>
      <c r="GN214" s="46"/>
      <c r="GO214" s="46"/>
      <c r="GP214" s="46"/>
      <c r="GQ214" s="46"/>
      <c r="GR214" s="46"/>
      <c r="GS214" s="46"/>
      <c r="GT214" s="46"/>
      <c r="GU214" s="46"/>
      <c r="GV214" s="46"/>
      <c r="GW214" s="46"/>
      <c r="GX214" s="46"/>
      <c r="GY214" s="46"/>
      <c r="GZ214" s="46"/>
      <c r="HA214" s="46"/>
      <c r="HB214" s="46"/>
      <c r="HC214" s="46"/>
      <c r="HD214" s="46"/>
      <c r="HE214" s="46"/>
      <c r="HF214" s="46"/>
      <c r="HG214" s="46"/>
      <c r="HH214" s="46"/>
      <c r="HI214" s="46"/>
      <c r="HJ214" s="46"/>
      <c r="HK214" s="46"/>
      <c r="HL214" s="46"/>
      <c r="HM214" s="46"/>
      <c r="HN214" s="46"/>
      <c r="HO214" s="46"/>
      <c r="HP214" s="46"/>
      <c r="HQ214" s="46"/>
      <c r="HR214" s="46"/>
      <c r="HS214" s="46"/>
      <c r="HT214" s="46"/>
      <c r="HU214" s="46"/>
      <c r="HV214" s="46"/>
      <c r="HW214" s="46"/>
      <c r="HX214" s="46"/>
      <c r="HY214" s="46"/>
      <c r="HZ214" s="46"/>
      <c r="IA214" s="46"/>
      <c r="IB214" s="46"/>
      <c r="IC214" s="46"/>
      <c r="ID214" s="46"/>
      <c r="IE214" s="46"/>
      <c r="IF214" s="46"/>
      <c r="IG214" s="46"/>
      <c r="IH214" s="46"/>
      <c r="II214" s="46"/>
      <c r="IJ214" s="46"/>
      <c r="IK214" s="46"/>
      <c r="IL214" s="46"/>
      <c r="IM214" s="46"/>
      <c r="IN214" s="46"/>
      <c r="IO214" s="46"/>
      <c r="IP214" s="46"/>
      <c r="IQ214" s="46"/>
      <c r="IR214" s="46"/>
      <c r="IS214" s="46"/>
      <c r="IT214" s="46"/>
      <c r="IU214" s="46"/>
      <c r="IV214" s="46"/>
      <c r="IW214" s="46"/>
      <c r="IX214" s="46"/>
      <c r="IY214" s="46"/>
      <c r="IZ214" s="46"/>
      <c r="JA214" s="46"/>
      <c r="JB214" s="46"/>
      <c r="JC214" s="46"/>
      <c r="JD214" s="46"/>
      <c r="JE214" s="46"/>
      <c r="JF214" s="46"/>
      <c r="JG214" s="46"/>
      <c r="JH214" s="46"/>
      <c r="JI214" s="46"/>
      <c r="JJ214" s="46"/>
      <c r="JK214" s="46"/>
      <c r="JL214" s="46"/>
      <c r="JM214" s="46"/>
      <c r="JN214" s="46"/>
      <c r="JO214" s="46"/>
      <c r="JP214" s="46"/>
      <c r="JQ214" s="46"/>
      <c r="JR214" s="46"/>
      <c r="JS214" s="46"/>
      <c r="JT214" s="46"/>
      <c r="JU214" s="46"/>
      <c r="JV214" s="46"/>
      <c r="JW214" s="46"/>
      <c r="JX214" s="46"/>
      <c r="JY214" s="46"/>
      <c r="JZ214" s="46"/>
      <c r="KA214" s="46"/>
      <c r="KB214" s="46"/>
      <c r="KC214" s="46"/>
      <c r="KD214" s="46"/>
      <c r="KE214" s="46"/>
      <c r="KF214" s="46"/>
      <c r="KG214" s="46"/>
      <c r="KH214" s="46"/>
      <c r="KI214" s="46"/>
      <c r="KJ214" s="46"/>
      <c r="KK214" s="46"/>
      <c r="KL214" s="46"/>
      <c r="KM214" s="46"/>
      <c r="KN214" s="46"/>
      <c r="KO214" s="46"/>
      <c r="KP214" s="46"/>
      <c r="KQ214" s="46"/>
      <c r="KR214" s="46"/>
      <c r="KS214" s="46"/>
      <c r="KT214" s="46"/>
      <c r="KU214" s="46"/>
      <c r="KV214" s="46"/>
      <c r="KW214" s="46"/>
      <c r="KX214" s="46"/>
      <c r="KY214" s="46"/>
      <c r="KZ214" s="46"/>
      <c r="LA214" s="46"/>
      <c r="LB214" s="46"/>
      <c r="LC214" s="46"/>
      <c r="LD214" s="46"/>
      <c r="LE214" s="46"/>
      <c r="LF214" s="46"/>
      <c r="LG214" s="46"/>
      <c r="LH214" s="46"/>
      <c r="LI214" s="46"/>
      <c r="LJ214" s="46"/>
      <c r="LK214" s="46"/>
      <c r="LL214" s="46"/>
      <c r="LM214" s="46"/>
      <c r="LN214" s="46"/>
      <c r="LO214" s="46"/>
      <c r="LP214" s="46"/>
      <c r="LQ214" s="46"/>
      <c r="LR214" s="46"/>
      <c r="LS214" s="46"/>
      <c r="LT214" s="46"/>
      <c r="LU214" s="46"/>
      <c r="LV214" s="46"/>
      <c r="LW214" s="46"/>
      <c r="LX214" s="46"/>
      <c r="LY214" s="46"/>
      <c r="LZ214" s="46"/>
      <c r="MA214" s="46"/>
      <c r="MB214" s="46"/>
      <c r="MC214" s="46"/>
      <c r="MD214" s="46"/>
      <c r="ME214" s="46"/>
      <c r="MF214" s="46"/>
      <c r="MG214" s="46"/>
      <c r="MH214" s="46"/>
      <c r="MI214" s="46"/>
      <c r="MJ214" s="46"/>
      <c r="MK214" s="46"/>
      <c r="ML214" s="46"/>
      <c r="MM214" s="46"/>
      <c r="MN214" s="46"/>
      <c r="MO214" s="46"/>
      <c r="MP214" s="46"/>
      <c r="MQ214" s="46"/>
      <c r="MR214" s="46"/>
      <c r="MS214" s="46"/>
      <c r="MT214" s="46"/>
      <c r="MU214" s="46"/>
      <c r="MV214" s="46"/>
      <c r="MW214" s="46"/>
      <c r="MX214" s="46"/>
      <c r="MY214" s="46"/>
      <c r="MZ214" s="46"/>
      <c r="NA214" s="46"/>
      <c r="NB214" s="46"/>
      <c r="NC214" s="46"/>
      <c r="ND214" s="46"/>
      <c r="NE214" s="46"/>
      <c r="NF214" s="46"/>
      <c r="NG214" s="46"/>
      <c r="NH214" s="46"/>
      <c r="NI214" s="46"/>
      <c r="NJ214" s="46"/>
      <c r="NK214" s="46"/>
      <c r="NL214" s="46"/>
      <c r="NM214" s="46"/>
      <c r="NN214" s="46"/>
      <c r="NO214" s="46"/>
      <c r="NP214" s="46"/>
      <c r="NQ214" s="46"/>
      <c r="NR214" s="46"/>
      <c r="NS214" s="46"/>
      <c r="NT214" s="46"/>
      <c r="NU214" s="46"/>
      <c r="NV214" s="46"/>
      <c r="NW214" s="46"/>
      <c r="NX214" s="46"/>
      <c r="NY214" s="46"/>
      <c r="NZ214" s="46"/>
      <c r="OA214" s="46"/>
      <c r="OB214" s="46"/>
      <c r="OC214" s="46"/>
      <c r="OD214" s="46"/>
      <c r="OE214" s="46"/>
      <c r="OF214" s="46"/>
      <c r="OG214" s="46"/>
      <c r="OH214" s="46"/>
      <c r="OI214" s="46"/>
      <c r="OJ214" s="46"/>
      <c r="OK214" s="46"/>
      <c r="OL214" s="46"/>
      <c r="OM214" s="46"/>
      <c r="ON214" s="46"/>
      <c r="OO214" s="46"/>
      <c r="OP214" s="46"/>
      <c r="OQ214" s="46"/>
      <c r="OR214" s="46"/>
      <c r="OS214" s="46"/>
      <c r="OT214" s="46"/>
      <c r="OU214" s="46"/>
      <c r="OV214" s="46"/>
      <c r="OW214" s="46"/>
      <c r="OX214" s="46"/>
      <c r="OY214" s="46"/>
      <c r="OZ214" s="46"/>
      <c r="PA214" s="46"/>
      <c r="PB214" s="46"/>
      <c r="PC214" s="46"/>
      <c r="PD214" s="46"/>
      <c r="PE214" s="46"/>
      <c r="PF214" s="46"/>
      <c r="PG214" s="46"/>
      <c r="PH214" s="46"/>
      <c r="PI214" s="46"/>
      <c r="PJ214" s="46"/>
      <c r="PK214" s="46"/>
      <c r="PL214" s="46"/>
      <c r="PM214" s="46"/>
      <c r="PN214" s="46"/>
      <c r="PO214" s="46"/>
      <c r="PP214" s="46"/>
      <c r="PQ214" s="46"/>
      <c r="PR214" s="46"/>
      <c r="PS214" s="46"/>
      <c r="PT214" s="46"/>
      <c r="PU214" s="46"/>
      <c r="PV214" s="46"/>
      <c r="PW214" s="46"/>
      <c r="PX214" s="46"/>
      <c r="PY214" s="46"/>
      <c r="PZ214" s="46"/>
    </row>
    <row r="215" spans="1:442" s="51" customFormat="1" ht="13.5" x14ac:dyDescent="0.25">
      <c r="A215" s="40">
        <v>31275</v>
      </c>
      <c r="B215" s="41" t="s">
        <v>331</v>
      </c>
      <c r="C215" s="49">
        <v>107828.73502665503</v>
      </c>
      <c r="D215" s="42">
        <v>1.0836E-4</v>
      </c>
      <c r="E215" s="42">
        <v>1.1118E-4</v>
      </c>
      <c r="F215" s="43">
        <v>1255613</v>
      </c>
      <c r="G215" s="44">
        <v>1468464</v>
      </c>
      <c r="H215" s="45">
        <v>1079187</v>
      </c>
      <c r="I215" s="43">
        <v>112428</v>
      </c>
      <c r="J215" s="44">
        <v>-81708.787468395734</v>
      </c>
      <c r="K215" s="44">
        <v>30719.212531604266</v>
      </c>
      <c r="L215" s="44">
        <v>-32508</v>
      </c>
      <c r="M215" s="45">
        <v>-1788.7874683957343</v>
      </c>
      <c r="N215" s="43">
        <v>21344</v>
      </c>
      <c r="O215" s="44">
        <v>0</v>
      </c>
      <c r="P215" s="44">
        <v>7045</v>
      </c>
      <c r="Q215" s="44">
        <v>0</v>
      </c>
      <c r="R215" s="45">
        <v>28389</v>
      </c>
      <c r="S215" s="43">
        <v>0</v>
      </c>
      <c r="T215" s="44">
        <v>0</v>
      </c>
      <c r="U215" s="44">
        <v>34244</v>
      </c>
      <c r="V215" s="44">
        <v>18102.5040362525</v>
      </c>
      <c r="W215" s="50">
        <v>52346.504036252503</v>
      </c>
      <c r="X215" s="43">
        <v>349.49596374750035</v>
      </c>
      <c r="Y215" s="44">
        <v>-9937</v>
      </c>
      <c r="Z215" s="44">
        <v>-8864</v>
      </c>
      <c r="AA215" s="44">
        <v>-5506.0000000000036</v>
      </c>
      <c r="AB215" s="44">
        <v>0</v>
      </c>
      <c r="AC215" s="45">
        <v>0</v>
      </c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/>
      <c r="FA215" s="46"/>
      <c r="FB215" s="46"/>
      <c r="FC215" s="46"/>
      <c r="FD215" s="46"/>
      <c r="FE215" s="46"/>
      <c r="FF215" s="46"/>
      <c r="FG215" s="46"/>
      <c r="FH215" s="46"/>
      <c r="FI215" s="46"/>
      <c r="FJ215" s="46"/>
      <c r="FK215" s="46"/>
      <c r="FL215" s="46"/>
      <c r="FM215" s="46"/>
      <c r="FN215" s="46"/>
      <c r="FO215" s="46"/>
      <c r="FP215" s="46"/>
      <c r="FQ215" s="46"/>
      <c r="FR215" s="46"/>
      <c r="FS215" s="46"/>
      <c r="FT215" s="46"/>
      <c r="FU215" s="46"/>
      <c r="FV215" s="46"/>
      <c r="FW215" s="46"/>
      <c r="FX215" s="46"/>
      <c r="FY215" s="46"/>
      <c r="FZ215" s="46"/>
      <c r="GA215" s="46"/>
      <c r="GB215" s="46"/>
      <c r="GC215" s="46"/>
      <c r="GD215" s="46"/>
      <c r="GE215" s="46"/>
      <c r="GF215" s="46"/>
      <c r="GG215" s="46"/>
      <c r="GH215" s="46"/>
      <c r="GI215" s="46"/>
      <c r="GJ215" s="46"/>
      <c r="GK215" s="46"/>
      <c r="GL215" s="46"/>
      <c r="GM215" s="46"/>
      <c r="GN215" s="46"/>
      <c r="GO215" s="46"/>
      <c r="GP215" s="46"/>
      <c r="GQ215" s="46"/>
      <c r="GR215" s="46"/>
      <c r="GS215" s="46"/>
      <c r="GT215" s="46"/>
      <c r="GU215" s="46"/>
      <c r="GV215" s="46"/>
      <c r="GW215" s="46"/>
      <c r="GX215" s="46"/>
      <c r="GY215" s="46"/>
      <c r="GZ215" s="46"/>
      <c r="HA215" s="46"/>
      <c r="HB215" s="46"/>
      <c r="HC215" s="46"/>
      <c r="HD215" s="46"/>
      <c r="HE215" s="46"/>
      <c r="HF215" s="46"/>
      <c r="HG215" s="46"/>
      <c r="HH215" s="46"/>
      <c r="HI215" s="46"/>
      <c r="HJ215" s="46"/>
      <c r="HK215" s="46"/>
      <c r="HL215" s="46"/>
      <c r="HM215" s="46"/>
      <c r="HN215" s="46"/>
      <c r="HO215" s="46"/>
      <c r="HP215" s="46"/>
      <c r="HQ215" s="46"/>
      <c r="HR215" s="46"/>
      <c r="HS215" s="46"/>
      <c r="HT215" s="46"/>
      <c r="HU215" s="46"/>
      <c r="HV215" s="46"/>
      <c r="HW215" s="46"/>
      <c r="HX215" s="46"/>
      <c r="HY215" s="46"/>
      <c r="HZ215" s="46"/>
      <c r="IA215" s="46"/>
      <c r="IB215" s="46"/>
      <c r="IC215" s="46"/>
      <c r="ID215" s="46"/>
      <c r="IE215" s="46"/>
      <c r="IF215" s="46"/>
      <c r="IG215" s="46"/>
      <c r="IH215" s="46"/>
      <c r="II215" s="46"/>
      <c r="IJ215" s="46"/>
      <c r="IK215" s="46"/>
      <c r="IL215" s="46"/>
      <c r="IM215" s="46"/>
      <c r="IN215" s="46"/>
      <c r="IO215" s="46"/>
      <c r="IP215" s="46"/>
      <c r="IQ215" s="46"/>
      <c r="IR215" s="46"/>
      <c r="IS215" s="46"/>
      <c r="IT215" s="46"/>
      <c r="IU215" s="46"/>
      <c r="IV215" s="46"/>
      <c r="IW215" s="46"/>
      <c r="IX215" s="46"/>
      <c r="IY215" s="46"/>
      <c r="IZ215" s="46"/>
      <c r="JA215" s="46"/>
      <c r="JB215" s="46"/>
      <c r="JC215" s="46"/>
      <c r="JD215" s="46"/>
      <c r="JE215" s="46"/>
      <c r="JF215" s="46"/>
      <c r="JG215" s="46"/>
      <c r="JH215" s="46"/>
      <c r="JI215" s="46"/>
      <c r="JJ215" s="46"/>
      <c r="JK215" s="46"/>
      <c r="JL215" s="46"/>
      <c r="JM215" s="46"/>
      <c r="JN215" s="46"/>
      <c r="JO215" s="46"/>
      <c r="JP215" s="46"/>
      <c r="JQ215" s="46"/>
      <c r="JR215" s="46"/>
      <c r="JS215" s="46"/>
      <c r="JT215" s="46"/>
      <c r="JU215" s="46"/>
      <c r="JV215" s="46"/>
      <c r="JW215" s="46"/>
      <c r="JX215" s="46"/>
      <c r="JY215" s="46"/>
      <c r="JZ215" s="46"/>
      <c r="KA215" s="46"/>
      <c r="KB215" s="46"/>
      <c r="KC215" s="46"/>
      <c r="KD215" s="46"/>
      <c r="KE215" s="46"/>
      <c r="KF215" s="46"/>
      <c r="KG215" s="46"/>
      <c r="KH215" s="46"/>
      <c r="KI215" s="46"/>
      <c r="KJ215" s="46"/>
      <c r="KK215" s="46"/>
      <c r="KL215" s="46"/>
      <c r="KM215" s="46"/>
      <c r="KN215" s="46"/>
      <c r="KO215" s="46"/>
      <c r="KP215" s="46"/>
      <c r="KQ215" s="46"/>
      <c r="KR215" s="46"/>
      <c r="KS215" s="46"/>
      <c r="KT215" s="46"/>
      <c r="KU215" s="46"/>
      <c r="KV215" s="46"/>
      <c r="KW215" s="46"/>
      <c r="KX215" s="46"/>
      <c r="KY215" s="46"/>
      <c r="KZ215" s="46"/>
      <c r="LA215" s="46"/>
      <c r="LB215" s="46"/>
      <c r="LC215" s="46"/>
      <c r="LD215" s="46"/>
      <c r="LE215" s="46"/>
      <c r="LF215" s="46"/>
      <c r="LG215" s="46"/>
      <c r="LH215" s="46"/>
      <c r="LI215" s="46"/>
      <c r="LJ215" s="46"/>
      <c r="LK215" s="46"/>
      <c r="LL215" s="46"/>
      <c r="LM215" s="46"/>
      <c r="LN215" s="46"/>
      <c r="LO215" s="46"/>
      <c r="LP215" s="46"/>
      <c r="LQ215" s="46"/>
      <c r="LR215" s="46"/>
      <c r="LS215" s="46"/>
      <c r="LT215" s="46"/>
      <c r="LU215" s="46"/>
      <c r="LV215" s="46"/>
      <c r="LW215" s="46"/>
      <c r="LX215" s="46"/>
      <c r="LY215" s="46"/>
      <c r="LZ215" s="46"/>
      <c r="MA215" s="46"/>
      <c r="MB215" s="46"/>
      <c r="MC215" s="46"/>
      <c r="MD215" s="46"/>
      <c r="ME215" s="46"/>
      <c r="MF215" s="46"/>
      <c r="MG215" s="46"/>
      <c r="MH215" s="46"/>
      <c r="MI215" s="46"/>
      <c r="MJ215" s="46"/>
      <c r="MK215" s="46"/>
      <c r="ML215" s="46"/>
      <c r="MM215" s="46"/>
      <c r="MN215" s="46"/>
      <c r="MO215" s="46"/>
      <c r="MP215" s="46"/>
      <c r="MQ215" s="46"/>
      <c r="MR215" s="46"/>
      <c r="MS215" s="46"/>
      <c r="MT215" s="46"/>
      <c r="MU215" s="46"/>
      <c r="MV215" s="46"/>
      <c r="MW215" s="46"/>
      <c r="MX215" s="46"/>
      <c r="MY215" s="46"/>
      <c r="MZ215" s="46"/>
      <c r="NA215" s="46"/>
      <c r="NB215" s="46"/>
      <c r="NC215" s="46"/>
      <c r="ND215" s="46"/>
      <c r="NE215" s="46"/>
      <c r="NF215" s="46"/>
      <c r="NG215" s="46"/>
      <c r="NH215" s="46"/>
      <c r="NI215" s="46"/>
      <c r="NJ215" s="46"/>
      <c r="NK215" s="46"/>
      <c r="NL215" s="46"/>
      <c r="NM215" s="46"/>
      <c r="NN215" s="46"/>
      <c r="NO215" s="46"/>
      <c r="NP215" s="46"/>
      <c r="NQ215" s="46"/>
      <c r="NR215" s="46"/>
      <c r="NS215" s="46"/>
      <c r="NT215" s="46"/>
      <c r="NU215" s="46"/>
      <c r="NV215" s="46"/>
      <c r="NW215" s="46"/>
      <c r="NX215" s="46"/>
      <c r="NY215" s="46"/>
      <c r="NZ215" s="46"/>
      <c r="OA215" s="46"/>
      <c r="OB215" s="46"/>
      <c r="OC215" s="46"/>
      <c r="OD215" s="46"/>
      <c r="OE215" s="46"/>
      <c r="OF215" s="46"/>
      <c r="OG215" s="46"/>
      <c r="OH215" s="46"/>
      <c r="OI215" s="46"/>
      <c r="OJ215" s="46"/>
      <c r="OK215" s="46"/>
      <c r="OL215" s="46"/>
      <c r="OM215" s="46"/>
      <c r="ON215" s="46"/>
      <c r="OO215" s="46"/>
      <c r="OP215" s="46"/>
      <c r="OQ215" s="46"/>
      <c r="OR215" s="46"/>
      <c r="OS215" s="46"/>
      <c r="OT215" s="46"/>
      <c r="OU215" s="46"/>
      <c r="OV215" s="46"/>
      <c r="OW215" s="46"/>
      <c r="OX215" s="46"/>
      <c r="OY215" s="46"/>
      <c r="OZ215" s="46"/>
      <c r="PA215" s="46"/>
      <c r="PB215" s="46"/>
      <c r="PC215" s="46"/>
      <c r="PD215" s="46"/>
      <c r="PE215" s="46"/>
      <c r="PF215" s="46"/>
      <c r="PG215" s="46"/>
      <c r="PH215" s="46"/>
      <c r="PI215" s="46"/>
      <c r="PJ215" s="46"/>
      <c r="PK215" s="46"/>
      <c r="PL215" s="46"/>
      <c r="PM215" s="46"/>
      <c r="PN215" s="46"/>
      <c r="PO215" s="46"/>
      <c r="PP215" s="46"/>
      <c r="PQ215" s="46"/>
      <c r="PR215" s="46"/>
      <c r="PS215" s="46"/>
      <c r="PT215" s="46"/>
      <c r="PU215" s="46"/>
      <c r="PV215" s="46"/>
      <c r="PW215" s="46"/>
      <c r="PX215" s="46"/>
      <c r="PY215" s="46"/>
      <c r="PZ215" s="46"/>
    </row>
    <row r="216" spans="1:442" s="51" customFormat="1" ht="13.5" x14ac:dyDescent="0.25">
      <c r="A216" s="40">
        <v>31284</v>
      </c>
      <c r="B216" s="41" t="s">
        <v>332</v>
      </c>
      <c r="C216" s="49">
        <v>0</v>
      </c>
      <c r="D216" s="42">
        <v>0</v>
      </c>
      <c r="E216" s="42">
        <v>0</v>
      </c>
      <c r="F216" s="43">
        <v>0</v>
      </c>
      <c r="G216" s="44">
        <v>0</v>
      </c>
      <c r="H216" s="45">
        <v>0</v>
      </c>
      <c r="I216" s="43">
        <v>0</v>
      </c>
      <c r="J216" s="44">
        <v>0</v>
      </c>
      <c r="K216" s="44">
        <v>0</v>
      </c>
      <c r="L216" s="44">
        <v>0</v>
      </c>
      <c r="M216" s="45">
        <v>0</v>
      </c>
      <c r="N216" s="43">
        <v>0</v>
      </c>
      <c r="O216" s="44">
        <v>0</v>
      </c>
      <c r="P216" s="44">
        <v>0</v>
      </c>
      <c r="Q216" s="44">
        <v>0</v>
      </c>
      <c r="R216" s="45">
        <v>0</v>
      </c>
      <c r="S216" s="43">
        <v>0</v>
      </c>
      <c r="T216" s="44">
        <v>0</v>
      </c>
      <c r="U216" s="44">
        <v>0</v>
      </c>
      <c r="V216" s="44">
        <v>0</v>
      </c>
      <c r="W216" s="50">
        <v>0</v>
      </c>
      <c r="X216" s="43">
        <v>0</v>
      </c>
      <c r="Y216" s="44">
        <v>0</v>
      </c>
      <c r="Z216" s="44">
        <v>0</v>
      </c>
      <c r="AA216" s="44">
        <v>0</v>
      </c>
      <c r="AB216" s="44">
        <v>0</v>
      </c>
      <c r="AC216" s="45">
        <v>0</v>
      </c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/>
      <c r="FA216" s="46"/>
      <c r="FB216" s="46"/>
      <c r="FC216" s="46"/>
      <c r="FD216" s="46"/>
      <c r="FE216" s="46"/>
      <c r="FF216" s="46"/>
      <c r="FG216" s="46"/>
      <c r="FH216" s="46"/>
      <c r="FI216" s="46"/>
      <c r="FJ216" s="46"/>
      <c r="FK216" s="46"/>
      <c r="FL216" s="46"/>
      <c r="FM216" s="46"/>
      <c r="FN216" s="46"/>
      <c r="FO216" s="46"/>
      <c r="FP216" s="46"/>
      <c r="FQ216" s="46"/>
      <c r="FR216" s="46"/>
      <c r="FS216" s="46"/>
      <c r="FT216" s="46"/>
      <c r="FU216" s="46"/>
      <c r="FV216" s="46"/>
      <c r="FW216" s="46"/>
      <c r="FX216" s="46"/>
      <c r="FY216" s="46"/>
      <c r="FZ216" s="46"/>
      <c r="GA216" s="46"/>
      <c r="GB216" s="46"/>
      <c r="GC216" s="46"/>
      <c r="GD216" s="46"/>
      <c r="GE216" s="46"/>
      <c r="GF216" s="46"/>
      <c r="GG216" s="46"/>
      <c r="GH216" s="46"/>
      <c r="GI216" s="46"/>
      <c r="GJ216" s="46"/>
      <c r="GK216" s="46"/>
      <c r="GL216" s="46"/>
      <c r="GM216" s="46"/>
      <c r="GN216" s="46"/>
      <c r="GO216" s="46"/>
      <c r="GP216" s="46"/>
      <c r="GQ216" s="46"/>
      <c r="GR216" s="46"/>
      <c r="GS216" s="46"/>
      <c r="GT216" s="46"/>
      <c r="GU216" s="46"/>
      <c r="GV216" s="46"/>
      <c r="GW216" s="46"/>
      <c r="GX216" s="46"/>
      <c r="GY216" s="46"/>
      <c r="GZ216" s="46"/>
      <c r="HA216" s="46"/>
      <c r="HB216" s="46"/>
      <c r="HC216" s="46"/>
      <c r="HD216" s="46"/>
      <c r="HE216" s="46"/>
      <c r="HF216" s="46"/>
      <c r="HG216" s="46"/>
      <c r="HH216" s="46"/>
      <c r="HI216" s="46"/>
      <c r="HJ216" s="46"/>
      <c r="HK216" s="46"/>
      <c r="HL216" s="46"/>
      <c r="HM216" s="46"/>
      <c r="HN216" s="46"/>
      <c r="HO216" s="46"/>
      <c r="HP216" s="46"/>
      <c r="HQ216" s="46"/>
      <c r="HR216" s="46"/>
      <c r="HS216" s="46"/>
      <c r="HT216" s="46"/>
      <c r="HU216" s="46"/>
      <c r="HV216" s="46"/>
      <c r="HW216" s="46"/>
      <c r="HX216" s="46"/>
      <c r="HY216" s="46"/>
      <c r="HZ216" s="46"/>
      <c r="IA216" s="46"/>
      <c r="IB216" s="46"/>
      <c r="IC216" s="46"/>
      <c r="ID216" s="46"/>
      <c r="IE216" s="46"/>
      <c r="IF216" s="46"/>
      <c r="IG216" s="46"/>
      <c r="IH216" s="46"/>
      <c r="II216" s="46"/>
      <c r="IJ216" s="46"/>
      <c r="IK216" s="46"/>
      <c r="IL216" s="46"/>
      <c r="IM216" s="46"/>
      <c r="IN216" s="46"/>
      <c r="IO216" s="46"/>
      <c r="IP216" s="46"/>
      <c r="IQ216" s="46"/>
      <c r="IR216" s="46"/>
      <c r="IS216" s="46"/>
      <c r="IT216" s="46"/>
      <c r="IU216" s="46"/>
      <c r="IV216" s="46"/>
      <c r="IW216" s="46"/>
      <c r="IX216" s="46"/>
      <c r="IY216" s="46"/>
      <c r="IZ216" s="46"/>
      <c r="JA216" s="46"/>
      <c r="JB216" s="46"/>
      <c r="JC216" s="46"/>
      <c r="JD216" s="46"/>
      <c r="JE216" s="46"/>
      <c r="JF216" s="46"/>
      <c r="JG216" s="46"/>
      <c r="JH216" s="46"/>
      <c r="JI216" s="46"/>
      <c r="JJ216" s="46"/>
      <c r="JK216" s="46"/>
      <c r="JL216" s="46"/>
      <c r="JM216" s="46"/>
      <c r="JN216" s="46"/>
      <c r="JO216" s="46"/>
      <c r="JP216" s="46"/>
      <c r="JQ216" s="46"/>
      <c r="JR216" s="46"/>
      <c r="JS216" s="46"/>
      <c r="JT216" s="46"/>
      <c r="JU216" s="46"/>
      <c r="JV216" s="46"/>
      <c r="JW216" s="46"/>
      <c r="JX216" s="46"/>
      <c r="JY216" s="46"/>
      <c r="JZ216" s="46"/>
      <c r="KA216" s="46"/>
      <c r="KB216" s="46"/>
      <c r="KC216" s="46"/>
      <c r="KD216" s="46"/>
      <c r="KE216" s="46"/>
      <c r="KF216" s="46"/>
      <c r="KG216" s="46"/>
      <c r="KH216" s="46"/>
      <c r="KI216" s="46"/>
      <c r="KJ216" s="46"/>
      <c r="KK216" s="46"/>
      <c r="KL216" s="46"/>
      <c r="KM216" s="46"/>
      <c r="KN216" s="46"/>
      <c r="KO216" s="46"/>
      <c r="KP216" s="46"/>
      <c r="KQ216" s="46"/>
      <c r="KR216" s="46"/>
      <c r="KS216" s="46"/>
      <c r="KT216" s="46"/>
      <c r="KU216" s="46"/>
      <c r="KV216" s="46"/>
      <c r="KW216" s="46"/>
      <c r="KX216" s="46"/>
      <c r="KY216" s="46"/>
      <c r="KZ216" s="46"/>
      <c r="LA216" s="46"/>
      <c r="LB216" s="46"/>
      <c r="LC216" s="46"/>
      <c r="LD216" s="46"/>
      <c r="LE216" s="46"/>
      <c r="LF216" s="46"/>
      <c r="LG216" s="46"/>
      <c r="LH216" s="46"/>
      <c r="LI216" s="46"/>
      <c r="LJ216" s="46"/>
      <c r="LK216" s="46"/>
      <c r="LL216" s="46"/>
      <c r="LM216" s="46"/>
      <c r="LN216" s="46"/>
      <c r="LO216" s="46"/>
      <c r="LP216" s="46"/>
      <c r="LQ216" s="46"/>
      <c r="LR216" s="46"/>
      <c r="LS216" s="46"/>
      <c r="LT216" s="46"/>
      <c r="LU216" s="46"/>
      <c r="LV216" s="46"/>
      <c r="LW216" s="46"/>
      <c r="LX216" s="46"/>
      <c r="LY216" s="46"/>
      <c r="LZ216" s="46"/>
      <c r="MA216" s="46"/>
      <c r="MB216" s="46"/>
      <c r="MC216" s="46"/>
      <c r="MD216" s="46"/>
      <c r="ME216" s="46"/>
      <c r="MF216" s="46"/>
      <c r="MG216" s="46"/>
      <c r="MH216" s="46"/>
      <c r="MI216" s="46"/>
      <c r="MJ216" s="46"/>
      <c r="MK216" s="46"/>
      <c r="ML216" s="46"/>
      <c r="MM216" s="46"/>
      <c r="MN216" s="46"/>
      <c r="MO216" s="46"/>
      <c r="MP216" s="46"/>
      <c r="MQ216" s="46"/>
      <c r="MR216" s="46"/>
      <c r="MS216" s="46"/>
      <c r="MT216" s="46"/>
      <c r="MU216" s="46"/>
      <c r="MV216" s="46"/>
      <c r="MW216" s="46"/>
      <c r="MX216" s="46"/>
      <c r="MY216" s="46"/>
      <c r="MZ216" s="46"/>
      <c r="NA216" s="46"/>
      <c r="NB216" s="46"/>
      <c r="NC216" s="46"/>
      <c r="ND216" s="46"/>
      <c r="NE216" s="46"/>
      <c r="NF216" s="46"/>
      <c r="NG216" s="46"/>
      <c r="NH216" s="46"/>
      <c r="NI216" s="46"/>
      <c r="NJ216" s="46"/>
      <c r="NK216" s="46"/>
      <c r="NL216" s="46"/>
      <c r="NM216" s="46"/>
      <c r="NN216" s="46"/>
      <c r="NO216" s="46"/>
      <c r="NP216" s="46"/>
      <c r="NQ216" s="46"/>
      <c r="NR216" s="46"/>
      <c r="NS216" s="46"/>
      <c r="NT216" s="46"/>
      <c r="NU216" s="46"/>
      <c r="NV216" s="46"/>
      <c r="NW216" s="46"/>
      <c r="NX216" s="46"/>
      <c r="NY216" s="46"/>
      <c r="NZ216" s="46"/>
      <c r="OA216" s="46"/>
      <c r="OB216" s="46"/>
      <c r="OC216" s="46"/>
      <c r="OD216" s="46"/>
      <c r="OE216" s="46"/>
      <c r="OF216" s="46"/>
      <c r="OG216" s="46"/>
      <c r="OH216" s="46"/>
      <c r="OI216" s="46"/>
      <c r="OJ216" s="46"/>
      <c r="OK216" s="46"/>
      <c r="OL216" s="46"/>
      <c r="OM216" s="46"/>
      <c r="ON216" s="46"/>
      <c r="OO216" s="46"/>
      <c r="OP216" s="46"/>
      <c r="OQ216" s="46"/>
      <c r="OR216" s="46"/>
      <c r="OS216" s="46"/>
      <c r="OT216" s="46"/>
      <c r="OU216" s="46"/>
      <c r="OV216" s="46"/>
      <c r="OW216" s="46"/>
      <c r="OX216" s="46"/>
      <c r="OY216" s="46"/>
      <c r="OZ216" s="46"/>
      <c r="PA216" s="46"/>
      <c r="PB216" s="46"/>
      <c r="PC216" s="46"/>
      <c r="PD216" s="46"/>
      <c r="PE216" s="46"/>
      <c r="PF216" s="46"/>
      <c r="PG216" s="46"/>
      <c r="PH216" s="46"/>
      <c r="PI216" s="46"/>
      <c r="PJ216" s="46"/>
      <c r="PK216" s="46"/>
      <c r="PL216" s="46"/>
      <c r="PM216" s="46"/>
      <c r="PN216" s="46"/>
      <c r="PO216" s="46"/>
      <c r="PP216" s="46"/>
      <c r="PQ216" s="46"/>
      <c r="PR216" s="46"/>
      <c r="PS216" s="46"/>
      <c r="PT216" s="46"/>
      <c r="PU216" s="46"/>
      <c r="PV216" s="46"/>
      <c r="PW216" s="46"/>
      <c r="PX216" s="46"/>
      <c r="PY216" s="46"/>
      <c r="PZ216" s="46"/>
    </row>
    <row r="217" spans="1:442" s="51" customFormat="1" ht="13.5" x14ac:dyDescent="0.25">
      <c r="A217" s="40">
        <v>31290</v>
      </c>
      <c r="B217" s="41" t="s">
        <v>333</v>
      </c>
      <c r="C217" s="49">
        <v>371931.44345163897</v>
      </c>
      <c r="D217" s="42">
        <v>3.7376E-4</v>
      </c>
      <c r="E217" s="42">
        <v>3.7603000000000002E-4</v>
      </c>
      <c r="F217" s="43">
        <v>4330915</v>
      </c>
      <c r="G217" s="44">
        <v>5065091</v>
      </c>
      <c r="H217" s="45">
        <v>3722380</v>
      </c>
      <c r="I217" s="43">
        <v>387792</v>
      </c>
      <c r="J217" s="44">
        <v>134628.8412542794</v>
      </c>
      <c r="K217" s="44">
        <v>522420.84125427937</v>
      </c>
      <c r="L217" s="44">
        <v>-112128</v>
      </c>
      <c r="M217" s="45">
        <v>410292.84125427937</v>
      </c>
      <c r="N217" s="43">
        <v>73620</v>
      </c>
      <c r="O217" s="44">
        <v>0</v>
      </c>
      <c r="P217" s="44">
        <v>24300</v>
      </c>
      <c r="Q217" s="44">
        <v>0</v>
      </c>
      <c r="R217" s="45">
        <v>97920</v>
      </c>
      <c r="S217" s="43">
        <v>0</v>
      </c>
      <c r="T217" s="44">
        <v>0</v>
      </c>
      <c r="U217" s="44">
        <v>118116</v>
      </c>
      <c r="V217" s="44">
        <v>17984.457315060608</v>
      </c>
      <c r="W217" s="50">
        <v>136100.4573150606</v>
      </c>
      <c r="X217" s="43">
        <v>45659.542684939392</v>
      </c>
      <c r="Y217" s="44">
        <v>-34276</v>
      </c>
      <c r="Z217" s="44">
        <v>-30575</v>
      </c>
      <c r="AA217" s="44">
        <v>-18988.999999999993</v>
      </c>
      <c r="AB217" s="44">
        <v>0</v>
      </c>
      <c r="AC217" s="45">
        <v>0</v>
      </c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/>
      <c r="FA217" s="46"/>
      <c r="FB217" s="46"/>
      <c r="FC217" s="46"/>
      <c r="FD217" s="46"/>
      <c r="FE217" s="46"/>
      <c r="FF217" s="46"/>
      <c r="FG217" s="46"/>
      <c r="FH217" s="46"/>
      <c r="FI217" s="46"/>
      <c r="FJ217" s="46"/>
      <c r="FK217" s="46"/>
      <c r="FL217" s="46"/>
      <c r="FM217" s="46"/>
      <c r="FN217" s="46"/>
      <c r="FO217" s="46"/>
      <c r="FP217" s="46"/>
      <c r="FQ217" s="46"/>
      <c r="FR217" s="46"/>
      <c r="FS217" s="46"/>
      <c r="FT217" s="46"/>
      <c r="FU217" s="46"/>
      <c r="FV217" s="46"/>
      <c r="FW217" s="46"/>
      <c r="FX217" s="46"/>
      <c r="FY217" s="46"/>
      <c r="FZ217" s="46"/>
      <c r="GA217" s="46"/>
      <c r="GB217" s="46"/>
      <c r="GC217" s="46"/>
      <c r="GD217" s="46"/>
      <c r="GE217" s="46"/>
      <c r="GF217" s="46"/>
      <c r="GG217" s="46"/>
      <c r="GH217" s="46"/>
      <c r="GI217" s="46"/>
      <c r="GJ217" s="46"/>
      <c r="GK217" s="46"/>
      <c r="GL217" s="46"/>
      <c r="GM217" s="46"/>
      <c r="GN217" s="46"/>
      <c r="GO217" s="46"/>
      <c r="GP217" s="46"/>
      <c r="GQ217" s="46"/>
      <c r="GR217" s="46"/>
      <c r="GS217" s="46"/>
      <c r="GT217" s="46"/>
      <c r="GU217" s="46"/>
      <c r="GV217" s="46"/>
      <c r="GW217" s="46"/>
      <c r="GX217" s="46"/>
      <c r="GY217" s="46"/>
      <c r="GZ217" s="46"/>
      <c r="HA217" s="46"/>
      <c r="HB217" s="46"/>
      <c r="HC217" s="46"/>
      <c r="HD217" s="46"/>
      <c r="HE217" s="46"/>
      <c r="HF217" s="46"/>
      <c r="HG217" s="46"/>
      <c r="HH217" s="46"/>
      <c r="HI217" s="46"/>
      <c r="HJ217" s="46"/>
      <c r="HK217" s="46"/>
      <c r="HL217" s="46"/>
      <c r="HM217" s="46"/>
      <c r="HN217" s="46"/>
      <c r="HO217" s="46"/>
      <c r="HP217" s="46"/>
      <c r="HQ217" s="46"/>
      <c r="HR217" s="46"/>
      <c r="HS217" s="46"/>
      <c r="HT217" s="46"/>
      <c r="HU217" s="46"/>
      <c r="HV217" s="46"/>
      <c r="HW217" s="46"/>
      <c r="HX217" s="46"/>
      <c r="HY217" s="46"/>
      <c r="HZ217" s="46"/>
      <c r="IA217" s="46"/>
      <c r="IB217" s="46"/>
      <c r="IC217" s="46"/>
      <c r="ID217" s="46"/>
      <c r="IE217" s="46"/>
      <c r="IF217" s="46"/>
      <c r="IG217" s="46"/>
      <c r="IH217" s="46"/>
      <c r="II217" s="46"/>
      <c r="IJ217" s="46"/>
      <c r="IK217" s="46"/>
      <c r="IL217" s="46"/>
      <c r="IM217" s="46"/>
      <c r="IN217" s="46"/>
      <c r="IO217" s="46"/>
      <c r="IP217" s="46"/>
      <c r="IQ217" s="46"/>
      <c r="IR217" s="46"/>
      <c r="IS217" s="46"/>
      <c r="IT217" s="46"/>
      <c r="IU217" s="46"/>
      <c r="IV217" s="46"/>
      <c r="IW217" s="46"/>
      <c r="IX217" s="46"/>
      <c r="IY217" s="46"/>
      <c r="IZ217" s="46"/>
      <c r="JA217" s="46"/>
      <c r="JB217" s="46"/>
      <c r="JC217" s="46"/>
      <c r="JD217" s="46"/>
      <c r="JE217" s="46"/>
      <c r="JF217" s="46"/>
      <c r="JG217" s="46"/>
      <c r="JH217" s="46"/>
      <c r="JI217" s="46"/>
      <c r="JJ217" s="46"/>
      <c r="JK217" s="46"/>
      <c r="JL217" s="46"/>
      <c r="JM217" s="46"/>
      <c r="JN217" s="46"/>
      <c r="JO217" s="46"/>
      <c r="JP217" s="46"/>
      <c r="JQ217" s="46"/>
      <c r="JR217" s="46"/>
      <c r="JS217" s="46"/>
      <c r="JT217" s="46"/>
      <c r="JU217" s="46"/>
      <c r="JV217" s="46"/>
      <c r="JW217" s="46"/>
      <c r="JX217" s="46"/>
      <c r="JY217" s="46"/>
      <c r="JZ217" s="46"/>
      <c r="KA217" s="46"/>
      <c r="KB217" s="46"/>
      <c r="KC217" s="46"/>
      <c r="KD217" s="46"/>
      <c r="KE217" s="46"/>
      <c r="KF217" s="46"/>
      <c r="KG217" s="46"/>
      <c r="KH217" s="46"/>
      <c r="KI217" s="46"/>
      <c r="KJ217" s="46"/>
      <c r="KK217" s="46"/>
      <c r="KL217" s="46"/>
      <c r="KM217" s="46"/>
      <c r="KN217" s="46"/>
      <c r="KO217" s="46"/>
      <c r="KP217" s="46"/>
      <c r="KQ217" s="46"/>
      <c r="KR217" s="46"/>
      <c r="KS217" s="46"/>
      <c r="KT217" s="46"/>
      <c r="KU217" s="46"/>
      <c r="KV217" s="46"/>
      <c r="KW217" s="46"/>
      <c r="KX217" s="46"/>
      <c r="KY217" s="46"/>
      <c r="KZ217" s="46"/>
      <c r="LA217" s="46"/>
      <c r="LB217" s="46"/>
      <c r="LC217" s="46"/>
      <c r="LD217" s="46"/>
      <c r="LE217" s="46"/>
      <c r="LF217" s="46"/>
      <c r="LG217" s="46"/>
      <c r="LH217" s="46"/>
      <c r="LI217" s="46"/>
      <c r="LJ217" s="46"/>
      <c r="LK217" s="46"/>
      <c r="LL217" s="46"/>
      <c r="LM217" s="46"/>
      <c r="LN217" s="46"/>
      <c r="LO217" s="46"/>
      <c r="LP217" s="46"/>
      <c r="LQ217" s="46"/>
      <c r="LR217" s="46"/>
      <c r="LS217" s="46"/>
      <c r="LT217" s="46"/>
      <c r="LU217" s="46"/>
      <c r="LV217" s="46"/>
      <c r="LW217" s="46"/>
      <c r="LX217" s="46"/>
      <c r="LY217" s="46"/>
      <c r="LZ217" s="46"/>
      <c r="MA217" s="46"/>
      <c r="MB217" s="46"/>
      <c r="MC217" s="46"/>
      <c r="MD217" s="46"/>
      <c r="ME217" s="46"/>
      <c r="MF217" s="46"/>
      <c r="MG217" s="46"/>
      <c r="MH217" s="46"/>
      <c r="MI217" s="46"/>
      <c r="MJ217" s="46"/>
      <c r="MK217" s="46"/>
      <c r="ML217" s="46"/>
      <c r="MM217" s="46"/>
      <c r="MN217" s="46"/>
      <c r="MO217" s="46"/>
      <c r="MP217" s="46"/>
      <c r="MQ217" s="46"/>
      <c r="MR217" s="46"/>
      <c r="MS217" s="46"/>
      <c r="MT217" s="46"/>
      <c r="MU217" s="46"/>
      <c r="MV217" s="46"/>
      <c r="MW217" s="46"/>
      <c r="MX217" s="46"/>
      <c r="MY217" s="46"/>
      <c r="MZ217" s="46"/>
      <c r="NA217" s="46"/>
      <c r="NB217" s="46"/>
      <c r="NC217" s="46"/>
      <c r="ND217" s="46"/>
      <c r="NE217" s="46"/>
      <c r="NF217" s="46"/>
      <c r="NG217" s="46"/>
      <c r="NH217" s="46"/>
      <c r="NI217" s="46"/>
      <c r="NJ217" s="46"/>
      <c r="NK217" s="46"/>
      <c r="NL217" s="46"/>
      <c r="NM217" s="46"/>
      <c r="NN217" s="46"/>
      <c r="NO217" s="46"/>
      <c r="NP217" s="46"/>
      <c r="NQ217" s="46"/>
      <c r="NR217" s="46"/>
      <c r="NS217" s="46"/>
      <c r="NT217" s="46"/>
      <c r="NU217" s="46"/>
      <c r="NV217" s="46"/>
      <c r="NW217" s="46"/>
      <c r="NX217" s="46"/>
      <c r="NY217" s="46"/>
      <c r="NZ217" s="46"/>
      <c r="OA217" s="46"/>
      <c r="OB217" s="46"/>
      <c r="OC217" s="46"/>
      <c r="OD217" s="46"/>
      <c r="OE217" s="46"/>
      <c r="OF217" s="46"/>
      <c r="OG217" s="46"/>
      <c r="OH217" s="46"/>
      <c r="OI217" s="46"/>
      <c r="OJ217" s="46"/>
      <c r="OK217" s="46"/>
      <c r="OL217" s="46"/>
      <c r="OM217" s="46"/>
      <c r="ON217" s="46"/>
      <c r="OO217" s="46"/>
      <c r="OP217" s="46"/>
      <c r="OQ217" s="46"/>
      <c r="OR217" s="46"/>
      <c r="OS217" s="46"/>
      <c r="OT217" s="46"/>
      <c r="OU217" s="46"/>
      <c r="OV217" s="46"/>
      <c r="OW217" s="46"/>
      <c r="OX217" s="46"/>
      <c r="OY217" s="46"/>
      <c r="OZ217" s="46"/>
      <c r="PA217" s="46"/>
      <c r="PB217" s="46"/>
      <c r="PC217" s="46"/>
      <c r="PD217" s="46"/>
      <c r="PE217" s="46"/>
      <c r="PF217" s="46"/>
      <c r="PG217" s="46"/>
      <c r="PH217" s="46"/>
      <c r="PI217" s="46"/>
      <c r="PJ217" s="46"/>
      <c r="PK217" s="46"/>
      <c r="PL217" s="46"/>
      <c r="PM217" s="46"/>
      <c r="PN217" s="46"/>
      <c r="PO217" s="46"/>
      <c r="PP217" s="46"/>
      <c r="PQ217" s="46"/>
      <c r="PR217" s="46"/>
      <c r="PS217" s="46"/>
      <c r="PT217" s="46"/>
      <c r="PU217" s="46"/>
      <c r="PV217" s="46"/>
      <c r="PW217" s="46"/>
      <c r="PX217" s="46"/>
      <c r="PY217" s="46"/>
      <c r="PZ217" s="46"/>
    </row>
    <row r="218" spans="1:442" s="51" customFormat="1" ht="13.5" x14ac:dyDescent="0.25">
      <c r="A218" s="40">
        <v>31310</v>
      </c>
      <c r="B218" s="41" t="s">
        <v>334</v>
      </c>
      <c r="C218" s="49">
        <v>77056.157553307246</v>
      </c>
      <c r="D218" s="42">
        <v>7.7429999999999996E-5</v>
      </c>
      <c r="E218" s="42">
        <v>0</v>
      </c>
      <c r="F218" s="43">
        <v>897214</v>
      </c>
      <c r="G218" s="44">
        <v>1049310</v>
      </c>
      <c r="H218" s="45">
        <v>771147</v>
      </c>
      <c r="I218" s="43">
        <v>80337</v>
      </c>
      <c r="J218" s="44">
        <v>460673.13766474859</v>
      </c>
      <c r="K218" s="44">
        <v>541010.13766474859</v>
      </c>
      <c r="L218" s="44">
        <v>-23229</v>
      </c>
      <c r="M218" s="45">
        <v>517781.13766474859</v>
      </c>
      <c r="N218" s="43">
        <v>15251</v>
      </c>
      <c r="O218" s="44">
        <v>0</v>
      </c>
      <c r="P218" s="44">
        <v>5034</v>
      </c>
      <c r="Q218" s="44">
        <v>460673.13766474859</v>
      </c>
      <c r="R218" s="45">
        <v>480958.13766474859</v>
      </c>
      <c r="S218" s="43">
        <v>0</v>
      </c>
      <c r="T218" s="44">
        <v>0</v>
      </c>
      <c r="U218" s="44">
        <v>24469</v>
      </c>
      <c r="V218" s="44">
        <v>0</v>
      </c>
      <c r="W218" s="50">
        <v>24469</v>
      </c>
      <c r="X218" s="43">
        <v>473858.13766474859</v>
      </c>
      <c r="Y218" s="44">
        <v>-7101</v>
      </c>
      <c r="Z218" s="44">
        <v>-6334</v>
      </c>
      <c r="AA218" s="44">
        <v>-3934</v>
      </c>
      <c r="AB218" s="44">
        <v>0</v>
      </c>
      <c r="AC218" s="45">
        <v>0</v>
      </c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/>
      <c r="FA218" s="46"/>
      <c r="FB218" s="46"/>
      <c r="FC218" s="46"/>
      <c r="FD218" s="46"/>
      <c r="FE218" s="46"/>
      <c r="FF218" s="46"/>
      <c r="FG218" s="46"/>
      <c r="FH218" s="46"/>
      <c r="FI218" s="46"/>
      <c r="FJ218" s="46"/>
      <c r="FK218" s="46"/>
      <c r="FL218" s="46"/>
      <c r="FM218" s="46"/>
      <c r="FN218" s="46"/>
      <c r="FO218" s="46"/>
      <c r="FP218" s="46"/>
      <c r="FQ218" s="46"/>
      <c r="FR218" s="46"/>
      <c r="FS218" s="46"/>
      <c r="FT218" s="46"/>
      <c r="FU218" s="46"/>
      <c r="FV218" s="46"/>
      <c r="FW218" s="46"/>
      <c r="FX218" s="46"/>
      <c r="FY218" s="46"/>
      <c r="FZ218" s="46"/>
      <c r="GA218" s="46"/>
      <c r="GB218" s="46"/>
      <c r="GC218" s="46"/>
      <c r="GD218" s="46"/>
      <c r="GE218" s="46"/>
      <c r="GF218" s="46"/>
      <c r="GG218" s="46"/>
      <c r="GH218" s="46"/>
      <c r="GI218" s="46"/>
      <c r="GJ218" s="46"/>
      <c r="GK218" s="46"/>
      <c r="GL218" s="46"/>
      <c r="GM218" s="46"/>
      <c r="GN218" s="46"/>
      <c r="GO218" s="46"/>
      <c r="GP218" s="46"/>
      <c r="GQ218" s="46"/>
      <c r="GR218" s="46"/>
      <c r="GS218" s="46"/>
      <c r="GT218" s="46"/>
      <c r="GU218" s="46"/>
      <c r="GV218" s="46"/>
      <c r="GW218" s="46"/>
      <c r="GX218" s="46"/>
      <c r="GY218" s="46"/>
      <c r="GZ218" s="46"/>
      <c r="HA218" s="46"/>
      <c r="HB218" s="46"/>
      <c r="HC218" s="46"/>
      <c r="HD218" s="46"/>
      <c r="HE218" s="46"/>
      <c r="HF218" s="46"/>
      <c r="HG218" s="46"/>
      <c r="HH218" s="46"/>
      <c r="HI218" s="46"/>
      <c r="HJ218" s="46"/>
      <c r="HK218" s="46"/>
      <c r="HL218" s="46"/>
      <c r="HM218" s="46"/>
      <c r="HN218" s="46"/>
      <c r="HO218" s="46"/>
      <c r="HP218" s="46"/>
      <c r="HQ218" s="46"/>
      <c r="HR218" s="46"/>
      <c r="HS218" s="46"/>
      <c r="HT218" s="46"/>
      <c r="HU218" s="46"/>
      <c r="HV218" s="46"/>
      <c r="HW218" s="46"/>
      <c r="HX218" s="46"/>
      <c r="HY218" s="46"/>
      <c r="HZ218" s="46"/>
      <c r="IA218" s="46"/>
      <c r="IB218" s="46"/>
      <c r="IC218" s="46"/>
      <c r="ID218" s="46"/>
      <c r="IE218" s="46"/>
      <c r="IF218" s="46"/>
      <c r="IG218" s="46"/>
      <c r="IH218" s="46"/>
      <c r="II218" s="46"/>
      <c r="IJ218" s="46"/>
      <c r="IK218" s="46"/>
      <c r="IL218" s="46"/>
      <c r="IM218" s="46"/>
      <c r="IN218" s="46"/>
      <c r="IO218" s="46"/>
      <c r="IP218" s="46"/>
      <c r="IQ218" s="46"/>
      <c r="IR218" s="46"/>
      <c r="IS218" s="46"/>
      <c r="IT218" s="46"/>
      <c r="IU218" s="46"/>
      <c r="IV218" s="46"/>
      <c r="IW218" s="46"/>
      <c r="IX218" s="46"/>
      <c r="IY218" s="46"/>
      <c r="IZ218" s="46"/>
      <c r="JA218" s="46"/>
      <c r="JB218" s="46"/>
      <c r="JC218" s="46"/>
      <c r="JD218" s="46"/>
      <c r="JE218" s="46"/>
      <c r="JF218" s="46"/>
      <c r="JG218" s="46"/>
      <c r="JH218" s="46"/>
      <c r="JI218" s="46"/>
      <c r="JJ218" s="46"/>
      <c r="JK218" s="46"/>
      <c r="JL218" s="46"/>
      <c r="JM218" s="46"/>
      <c r="JN218" s="46"/>
      <c r="JO218" s="46"/>
      <c r="JP218" s="46"/>
      <c r="JQ218" s="46"/>
      <c r="JR218" s="46"/>
      <c r="JS218" s="46"/>
      <c r="JT218" s="46"/>
      <c r="JU218" s="46"/>
      <c r="JV218" s="46"/>
      <c r="JW218" s="46"/>
      <c r="JX218" s="46"/>
      <c r="JY218" s="46"/>
      <c r="JZ218" s="46"/>
      <c r="KA218" s="46"/>
      <c r="KB218" s="46"/>
      <c r="KC218" s="46"/>
      <c r="KD218" s="46"/>
      <c r="KE218" s="46"/>
      <c r="KF218" s="46"/>
      <c r="KG218" s="46"/>
      <c r="KH218" s="46"/>
      <c r="KI218" s="46"/>
      <c r="KJ218" s="46"/>
      <c r="KK218" s="46"/>
      <c r="KL218" s="46"/>
      <c r="KM218" s="46"/>
      <c r="KN218" s="46"/>
      <c r="KO218" s="46"/>
      <c r="KP218" s="46"/>
      <c r="KQ218" s="46"/>
      <c r="KR218" s="46"/>
      <c r="KS218" s="46"/>
      <c r="KT218" s="46"/>
      <c r="KU218" s="46"/>
      <c r="KV218" s="46"/>
      <c r="KW218" s="46"/>
      <c r="KX218" s="46"/>
      <c r="KY218" s="46"/>
      <c r="KZ218" s="46"/>
      <c r="LA218" s="46"/>
      <c r="LB218" s="46"/>
      <c r="LC218" s="46"/>
      <c r="LD218" s="46"/>
      <c r="LE218" s="46"/>
      <c r="LF218" s="46"/>
      <c r="LG218" s="46"/>
      <c r="LH218" s="46"/>
      <c r="LI218" s="46"/>
      <c r="LJ218" s="46"/>
      <c r="LK218" s="46"/>
      <c r="LL218" s="46"/>
      <c r="LM218" s="46"/>
      <c r="LN218" s="46"/>
      <c r="LO218" s="46"/>
      <c r="LP218" s="46"/>
      <c r="LQ218" s="46"/>
      <c r="LR218" s="46"/>
      <c r="LS218" s="46"/>
      <c r="LT218" s="46"/>
      <c r="LU218" s="46"/>
      <c r="LV218" s="46"/>
      <c r="LW218" s="46"/>
      <c r="LX218" s="46"/>
      <c r="LY218" s="46"/>
      <c r="LZ218" s="46"/>
      <c r="MA218" s="46"/>
      <c r="MB218" s="46"/>
      <c r="MC218" s="46"/>
      <c r="MD218" s="46"/>
      <c r="ME218" s="46"/>
      <c r="MF218" s="46"/>
      <c r="MG218" s="46"/>
      <c r="MH218" s="46"/>
      <c r="MI218" s="46"/>
      <c r="MJ218" s="46"/>
      <c r="MK218" s="46"/>
      <c r="ML218" s="46"/>
      <c r="MM218" s="46"/>
      <c r="MN218" s="46"/>
      <c r="MO218" s="46"/>
      <c r="MP218" s="46"/>
      <c r="MQ218" s="46"/>
      <c r="MR218" s="46"/>
      <c r="MS218" s="46"/>
      <c r="MT218" s="46"/>
      <c r="MU218" s="46"/>
      <c r="MV218" s="46"/>
      <c r="MW218" s="46"/>
      <c r="MX218" s="46"/>
      <c r="MY218" s="46"/>
      <c r="MZ218" s="46"/>
      <c r="NA218" s="46"/>
      <c r="NB218" s="46"/>
      <c r="NC218" s="46"/>
      <c r="ND218" s="46"/>
      <c r="NE218" s="46"/>
      <c r="NF218" s="46"/>
      <c r="NG218" s="46"/>
      <c r="NH218" s="46"/>
      <c r="NI218" s="46"/>
      <c r="NJ218" s="46"/>
      <c r="NK218" s="46"/>
      <c r="NL218" s="46"/>
      <c r="NM218" s="46"/>
      <c r="NN218" s="46"/>
      <c r="NO218" s="46"/>
      <c r="NP218" s="46"/>
      <c r="NQ218" s="46"/>
      <c r="NR218" s="46"/>
      <c r="NS218" s="46"/>
      <c r="NT218" s="46"/>
      <c r="NU218" s="46"/>
      <c r="NV218" s="46"/>
      <c r="NW218" s="46"/>
      <c r="NX218" s="46"/>
      <c r="NY218" s="46"/>
      <c r="NZ218" s="46"/>
      <c r="OA218" s="46"/>
      <c r="OB218" s="46"/>
      <c r="OC218" s="46"/>
      <c r="OD218" s="46"/>
      <c r="OE218" s="46"/>
      <c r="OF218" s="46"/>
      <c r="OG218" s="46"/>
      <c r="OH218" s="46"/>
      <c r="OI218" s="46"/>
      <c r="OJ218" s="46"/>
      <c r="OK218" s="46"/>
      <c r="OL218" s="46"/>
      <c r="OM218" s="46"/>
      <c r="ON218" s="46"/>
      <c r="OO218" s="46"/>
      <c r="OP218" s="46"/>
      <c r="OQ218" s="46"/>
      <c r="OR218" s="46"/>
      <c r="OS218" s="46"/>
      <c r="OT218" s="46"/>
      <c r="OU218" s="46"/>
      <c r="OV218" s="46"/>
      <c r="OW218" s="46"/>
      <c r="OX218" s="46"/>
      <c r="OY218" s="46"/>
      <c r="OZ218" s="46"/>
      <c r="PA218" s="46"/>
      <c r="PB218" s="46"/>
      <c r="PC218" s="46"/>
      <c r="PD218" s="46"/>
      <c r="PE218" s="46"/>
      <c r="PF218" s="46"/>
      <c r="PG218" s="46"/>
      <c r="PH218" s="46"/>
      <c r="PI218" s="46"/>
      <c r="PJ218" s="46"/>
      <c r="PK218" s="46"/>
      <c r="PL218" s="46"/>
      <c r="PM218" s="46"/>
      <c r="PN218" s="46"/>
      <c r="PO218" s="46"/>
      <c r="PP218" s="46"/>
      <c r="PQ218" s="46"/>
      <c r="PR218" s="46"/>
      <c r="PS218" s="46"/>
      <c r="PT218" s="46"/>
      <c r="PU218" s="46"/>
      <c r="PV218" s="46"/>
      <c r="PW218" s="46"/>
      <c r="PX218" s="46"/>
      <c r="PY218" s="46"/>
      <c r="PZ218" s="46"/>
    </row>
    <row r="219" spans="1:442" s="51" customFormat="1" ht="13.5" x14ac:dyDescent="0.25">
      <c r="A219" s="40">
        <v>31345</v>
      </c>
      <c r="B219" s="41" t="s">
        <v>335</v>
      </c>
      <c r="C219" s="49">
        <v>79187.978116236583</v>
      </c>
      <c r="D219" s="42">
        <v>7.9579999999999994E-5</v>
      </c>
      <c r="E219" s="42">
        <v>8.7819999999999996E-5</v>
      </c>
      <c r="F219" s="43">
        <v>922127</v>
      </c>
      <c r="G219" s="44">
        <v>1078446</v>
      </c>
      <c r="H219" s="45">
        <v>792559</v>
      </c>
      <c r="I219" s="43">
        <v>82568</v>
      </c>
      <c r="J219" s="44">
        <v>-115341.35993158462</v>
      </c>
      <c r="K219" s="44">
        <v>-32773.359931584622</v>
      </c>
      <c r="L219" s="44">
        <v>-23874</v>
      </c>
      <c r="M219" s="45">
        <v>-56647.359931584622</v>
      </c>
      <c r="N219" s="43">
        <v>15675</v>
      </c>
      <c r="O219" s="44">
        <v>0</v>
      </c>
      <c r="P219" s="44">
        <v>5174</v>
      </c>
      <c r="Q219" s="44">
        <v>0</v>
      </c>
      <c r="R219" s="45">
        <v>20849</v>
      </c>
      <c r="S219" s="43">
        <v>0</v>
      </c>
      <c r="T219" s="44">
        <v>0</v>
      </c>
      <c r="U219" s="44">
        <v>25149</v>
      </c>
      <c r="V219" s="44">
        <v>50071.382068291721</v>
      </c>
      <c r="W219" s="50">
        <v>75220.382068291714</v>
      </c>
      <c r="X219" s="43">
        <v>-36520.382068291721</v>
      </c>
      <c r="Y219" s="44">
        <v>-7298</v>
      </c>
      <c r="Z219" s="44">
        <v>-6510</v>
      </c>
      <c r="AA219" s="44">
        <v>-4043</v>
      </c>
      <c r="AB219" s="44">
        <v>0</v>
      </c>
      <c r="AC219" s="45">
        <v>0</v>
      </c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/>
      <c r="FA219" s="46"/>
      <c r="FB219" s="46"/>
      <c r="FC219" s="46"/>
      <c r="FD219" s="46"/>
      <c r="FE219" s="46"/>
      <c r="FF219" s="46"/>
      <c r="FG219" s="46"/>
      <c r="FH219" s="46"/>
      <c r="FI219" s="46"/>
      <c r="FJ219" s="46"/>
      <c r="FK219" s="46"/>
      <c r="FL219" s="46"/>
      <c r="FM219" s="46"/>
      <c r="FN219" s="46"/>
      <c r="FO219" s="46"/>
      <c r="FP219" s="46"/>
      <c r="FQ219" s="46"/>
      <c r="FR219" s="46"/>
      <c r="FS219" s="46"/>
      <c r="FT219" s="46"/>
      <c r="FU219" s="46"/>
      <c r="FV219" s="46"/>
      <c r="FW219" s="46"/>
      <c r="FX219" s="46"/>
      <c r="FY219" s="46"/>
      <c r="FZ219" s="46"/>
      <c r="GA219" s="46"/>
      <c r="GB219" s="46"/>
      <c r="GC219" s="46"/>
      <c r="GD219" s="46"/>
      <c r="GE219" s="46"/>
      <c r="GF219" s="46"/>
      <c r="GG219" s="46"/>
      <c r="GH219" s="46"/>
      <c r="GI219" s="46"/>
      <c r="GJ219" s="46"/>
      <c r="GK219" s="46"/>
      <c r="GL219" s="46"/>
      <c r="GM219" s="46"/>
      <c r="GN219" s="46"/>
      <c r="GO219" s="46"/>
      <c r="GP219" s="46"/>
      <c r="GQ219" s="46"/>
      <c r="GR219" s="46"/>
      <c r="GS219" s="46"/>
      <c r="GT219" s="46"/>
      <c r="GU219" s="46"/>
      <c r="GV219" s="46"/>
      <c r="GW219" s="46"/>
      <c r="GX219" s="46"/>
      <c r="GY219" s="46"/>
      <c r="GZ219" s="46"/>
      <c r="HA219" s="46"/>
      <c r="HB219" s="46"/>
      <c r="HC219" s="46"/>
      <c r="HD219" s="46"/>
      <c r="HE219" s="46"/>
      <c r="HF219" s="46"/>
      <c r="HG219" s="46"/>
      <c r="HH219" s="46"/>
      <c r="HI219" s="46"/>
      <c r="HJ219" s="46"/>
      <c r="HK219" s="46"/>
      <c r="HL219" s="46"/>
      <c r="HM219" s="46"/>
      <c r="HN219" s="46"/>
      <c r="HO219" s="46"/>
      <c r="HP219" s="46"/>
      <c r="HQ219" s="46"/>
      <c r="HR219" s="46"/>
      <c r="HS219" s="46"/>
      <c r="HT219" s="46"/>
      <c r="HU219" s="46"/>
      <c r="HV219" s="46"/>
      <c r="HW219" s="46"/>
      <c r="HX219" s="46"/>
      <c r="HY219" s="46"/>
      <c r="HZ219" s="46"/>
      <c r="IA219" s="46"/>
      <c r="IB219" s="46"/>
      <c r="IC219" s="46"/>
      <c r="ID219" s="46"/>
      <c r="IE219" s="46"/>
      <c r="IF219" s="46"/>
      <c r="IG219" s="46"/>
      <c r="IH219" s="46"/>
      <c r="II219" s="46"/>
      <c r="IJ219" s="46"/>
      <c r="IK219" s="46"/>
      <c r="IL219" s="46"/>
      <c r="IM219" s="46"/>
      <c r="IN219" s="46"/>
      <c r="IO219" s="46"/>
      <c r="IP219" s="46"/>
      <c r="IQ219" s="46"/>
      <c r="IR219" s="46"/>
      <c r="IS219" s="46"/>
      <c r="IT219" s="46"/>
      <c r="IU219" s="46"/>
      <c r="IV219" s="46"/>
      <c r="IW219" s="46"/>
      <c r="IX219" s="46"/>
      <c r="IY219" s="46"/>
      <c r="IZ219" s="46"/>
      <c r="JA219" s="46"/>
      <c r="JB219" s="46"/>
      <c r="JC219" s="46"/>
      <c r="JD219" s="46"/>
      <c r="JE219" s="46"/>
      <c r="JF219" s="46"/>
      <c r="JG219" s="46"/>
      <c r="JH219" s="46"/>
      <c r="JI219" s="46"/>
      <c r="JJ219" s="46"/>
      <c r="JK219" s="46"/>
      <c r="JL219" s="46"/>
      <c r="JM219" s="46"/>
      <c r="JN219" s="46"/>
      <c r="JO219" s="46"/>
      <c r="JP219" s="46"/>
      <c r="JQ219" s="46"/>
      <c r="JR219" s="46"/>
      <c r="JS219" s="46"/>
      <c r="JT219" s="46"/>
      <c r="JU219" s="46"/>
      <c r="JV219" s="46"/>
      <c r="JW219" s="46"/>
      <c r="JX219" s="46"/>
      <c r="JY219" s="46"/>
      <c r="JZ219" s="46"/>
      <c r="KA219" s="46"/>
      <c r="KB219" s="46"/>
      <c r="KC219" s="46"/>
      <c r="KD219" s="46"/>
      <c r="KE219" s="46"/>
      <c r="KF219" s="46"/>
      <c r="KG219" s="46"/>
      <c r="KH219" s="46"/>
      <c r="KI219" s="46"/>
      <c r="KJ219" s="46"/>
      <c r="KK219" s="46"/>
      <c r="KL219" s="46"/>
      <c r="KM219" s="46"/>
      <c r="KN219" s="46"/>
      <c r="KO219" s="46"/>
      <c r="KP219" s="46"/>
      <c r="KQ219" s="46"/>
      <c r="KR219" s="46"/>
      <c r="KS219" s="46"/>
      <c r="KT219" s="46"/>
      <c r="KU219" s="46"/>
      <c r="KV219" s="46"/>
      <c r="KW219" s="46"/>
      <c r="KX219" s="46"/>
      <c r="KY219" s="46"/>
      <c r="KZ219" s="46"/>
      <c r="LA219" s="46"/>
      <c r="LB219" s="46"/>
      <c r="LC219" s="46"/>
      <c r="LD219" s="46"/>
      <c r="LE219" s="46"/>
      <c r="LF219" s="46"/>
      <c r="LG219" s="46"/>
      <c r="LH219" s="46"/>
      <c r="LI219" s="46"/>
      <c r="LJ219" s="46"/>
      <c r="LK219" s="46"/>
      <c r="LL219" s="46"/>
      <c r="LM219" s="46"/>
      <c r="LN219" s="46"/>
      <c r="LO219" s="46"/>
      <c r="LP219" s="46"/>
      <c r="LQ219" s="46"/>
      <c r="LR219" s="46"/>
      <c r="LS219" s="46"/>
      <c r="LT219" s="46"/>
      <c r="LU219" s="46"/>
      <c r="LV219" s="46"/>
      <c r="LW219" s="46"/>
      <c r="LX219" s="46"/>
      <c r="LY219" s="46"/>
      <c r="LZ219" s="46"/>
      <c r="MA219" s="46"/>
      <c r="MB219" s="46"/>
      <c r="MC219" s="46"/>
      <c r="MD219" s="46"/>
      <c r="ME219" s="46"/>
      <c r="MF219" s="46"/>
      <c r="MG219" s="46"/>
      <c r="MH219" s="46"/>
      <c r="MI219" s="46"/>
      <c r="MJ219" s="46"/>
      <c r="MK219" s="46"/>
      <c r="ML219" s="46"/>
      <c r="MM219" s="46"/>
      <c r="MN219" s="46"/>
      <c r="MO219" s="46"/>
      <c r="MP219" s="46"/>
      <c r="MQ219" s="46"/>
      <c r="MR219" s="46"/>
      <c r="MS219" s="46"/>
      <c r="MT219" s="46"/>
      <c r="MU219" s="46"/>
      <c r="MV219" s="46"/>
      <c r="MW219" s="46"/>
      <c r="MX219" s="46"/>
      <c r="MY219" s="46"/>
      <c r="MZ219" s="46"/>
      <c r="NA219" s="46"/>
      <c r="NB219" s="46"/>
      <c r="NC219" s="46"/>
      <c r="ND219" s="46"/>
      <c r="NE219" s="46"/>
      <c r="NF219" s="46"/>
      <c r="NG219" s="46"/>
      <c r="NH219" s="46"/>
      <c r="NI219" s="46"/>
      <c r="NJ219" s="46"/>
      <c r="NK219" s="46"/>
      <c r="NL219" s="46"/>
      <c r="NM219" s="46"/>
      <c r="NN219" s="46"/>
      <c r="NO219" s="46"/>
      <c r="NP219" s="46"/>
      <c r="NQ219" s="46"/>
      <c r="NR219" s="46"/>
      <c r="NS219" s="46"/>
      <c r="NT219" s="46"/>
      <c r="NU219" s="46"/>
      <c r="NV219" s="46"/>
      <c r="NW219" s="46"/>
      <c r="NX219" s="46"/>
      <c r="NY219" s="46"/>
      <c r="NZ219" s="46"/>
      <c r="OA219" s="46"/>
      <c r="OB219" s="46"/>
      <c r="OC219" s="46"/>
      <c r="OD219" s="46"/>
      <c r="OE219" s="46"/>
      <c r="OF219" s="46"/>
      <c r="OG219" s="46"/>
      <c r="OH219" s="46"/>
      <c r="OI219" s="46"/>
      <c r="OJ219" s="46"/>
      <c r="OK219" s="46"/>
      <c r="OL219" s="46"/>
      <c r="OM219" s="46"/>
      <c r="ON219" s="46"/>
      <c r="OO219" s="46"/>
      <c r="OP219" s="46"/>
      <c r="OQ219" s="46"/>
      <c r="OR219" s="46"/>
      <c r="OS219" s="46"/>
      <c r="OT219" s="46"/>
      <c r="OU219" s="46"/>
      <c r="OV219" s="46"/>
      <c r="OW219" s="46"/>
      <c r="OX219" s="46"/>
      <c r="OY219" s="46"/>
      <c r="OZ219" s="46"/>
      <c r="PA219" s="46"/>
      <c r="PB219" s="46"/>
      <c r="PC219" s="46"/>
      <c r="PD219" s="46"/>
      <c r="PE219" s="46"/>
      <c r="PF219" s="46"/>
      <c r="PG219" s="46"/>
      <c r="PH219" s="46"/>
      <c r="PI219" s="46"/>
      <c r="PJ219" s="46"/>
      <c r="PK219" s="46"/>
      <c r="PL219" s="46"/>
      <c r="PM219" s="46"/>
      <c r="PN219" s="46"/>
      <c r="PO219" s="46"/>
      <c r="PP219" s="46"/>
      <c r="PQ219" s="46"/>
      <c r="PR219" s="46"/>
      <c r="PS219" s="46"/>
      <c r="PT219" s="46"/>
      <c r="PU219" s="46"/>
      <c r="PV219" s="46"/>
      <c r="PW219" s="46"/>
      <c r="PX219" s="46"/>
      <c r="PY219" s="46"/>
      <c r="PZ219" s="46"/>
    </row>
    <row r="220" spans="1:442" s="51" customFormat="1" ht="13.5" x14ac:dyDescent="0.25">
      <c r="A220" s="40">
        <v>31354</v>
      </c>
      <c r="B220" s="41" t="s">
        <v>336</v>
      </c>
      <c r="C220" s="49">
        <v>161449.96820692945</v>
      </c>
      <c r="D220" s="42">
        <v>1.6223999999999999E-4</v>
      </c>
      <c r="E220" s="42">
        <v>1.6327E-4</v>
      </c>
      <c r="F220" s="43">
        <v>1879943</v>
      </c>
      <c r="G220" s="44">
        <v>2198631</v>
      </c>
      <c r="H220" s="45">
        <v>1615793</v>
      </c>
      <c r="I220" s="43">
        <v>168331</v>
      </c>
      <c r="J220" s="44">
        <v>-139831.74979283981</v>
      </c>
      <c r="K220" s="44">
        <v>28499.250207160192</v>
      </c>
      <c r="L220" s="44">
        <v>-48672</v>
      </c>
      <c r="M220" s="45">
        <v>-20172.749792839808</v>
      </c>
      <c r="N220" s="43">
        <v>31956</v>
      </c>
      <c r="O220" s="44">
        <v>0</v>
      </c>
      <c r="P220" s="44">
        <v>10548</v>
      </c>
      <c r="Q220" s="44">
        <v>0</v>
      </c>
      <c r="R220" s="45">
        <v>42504</v>
      </c>
      <c r="S220" s="43">
        <v>0</v>
      </c>
      <c r="T220" s="44">
        <v>0</v>
      </c>
      <c r="U220" s="44">
        <v>51271</v>
      </c>
      <c r="V220" s="44">
        <v>8070.9311068553225</v>
      </c>
      <c r="W220" s="50">
        <v>59341.931106855322</v>
      </c>
      <c r="X220" s="43">
        <v>19555.068893144678</v>
      </c>
      <c r="Y220" s="44">
        <v>-14878</v>
      </c>
      <c r="Z220" s="44">
        <v>-13272</v>
      </c>
      <c r="AA220" s="44">
        <v>-8243</v>
      </c>
      <c r="AB220" s="44">
        <v>0</v>
      </c>
      <c r="AC220" s="45">
        <v>0</v>
      </c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/>
      <c r="FA220" s="46"/>
      <c r="FB220" s="46"/>
      <c r="FC220" s="46"/>
      <c r="FD220" s="46"/>
      <c r="FE220" s="46"/>
      <c r="FF220" s="46"/>
      <c r="FG220" s="46"/>
      <c r="FH220" s="46"/>
      <c r="FI220" s="46"/>
      <c r="FJ220" s="46"/>
      <c r="FK220" s="46"/>
      <c r="FL220" s="46"/>
      <c r="FM220" s="46"/>
      <c r="FN220" s="46"/>
      <c r="FO220" s="46"/>
      <c r="FP220" s="46"/>
      <c r="FQ220" s="46"/>
      <c r="FR220" s="46"/>
      <c r="FS220" s="46"/>
      <c r="FT220" s="46"/>
      <c r="FU220" s="46"/>
      <c r="FV220" s="46"/>
      <c r="FW220" s="46"/>
      <c r="FX220" s="46"/>
      <c r="FY220" s="46"/>
      <c r="FZ220" s="46"/>
      <c r="GA220" s="46"/>
      <c r="GB220" s="46"/>
      <c r="GC220" s="46"/>
      <c r="GD220" s="46"/>
      <c r="GE220" s="46"/>
      <c r="GF220" s="46"/>
      <c r="GG220" s="46"/>
      <c r="GH220" s="46"/>
      <c r="GI220" s="46"/>
      <c r="GJ220" s="46"/>
      <c r="GK220" s="46"/>
      <c r="GL220" s="46"/>
      <c r="GM220" s="46"/>
      <c r="GN220" s="46"/>
      <c r="GO220" s="46"/>
      <c r="GP220" s="46"/>
      <c r="GQ220" s="46"/>
      <c r="GR220" s="46"/>
      <c r="GS220" s="46"/>
      <c r="GT220" s="46"/>
      <c r="GU220" s="46"/>
      <c r="GV220" s="46"/>
      <c r="GW220" s="46"/>
      <c r="GX220" s="46"/>
      <c r="GY220" s="46"/>
      <c r="GZ220" s="46"/>
      <c r="HA220" s="46"/>
      <c r="HB220" s="46"/>
      <c r="HC220" s="46"/>
      <c r="HD220" s="46"/>
      <c r="HE220" s="46"/>
      <c r="HF220" s="46"/>
      <c r="HG220" s="46"/>
      <c r="HH220" s="46"/>
      <c r="HI220" s="46"/>
      <c r="HJ220" s="46"/>
      <c r="HK220" s="46"/>
      <c r="HL220" s="46"/>
      <c r="HM220" s="46"/>
      <c r="HN220" s="46"/>
      <c r="HO220" s="46"/>
      <c r="HP220" s="46"/>
      <c r="HQ220" s="46"/>
      <c r="HR220" s="46"/>
      <c r="HS220" s="46"/>
      <c r="HT220" s="46"/>
      <c r="HU220" s="46"/>
      <c r="HV220" s="46"/>
      <c r="HW220" s="46"/>
      <c r="HX220" s="46"/>
      <c r="HY220" s="46"/>
      <c r="HZ220" s="46"/>
      <c r="IA220" s="46"/>
      <c r="IB220" s="46"/>
      <c r="IC220" s="46"/>
      <c r="ID220" s="46"/>
      <c r="IE220" s="46"/>
      <c r="IF220" s="46"/>
      <c r="IG220" s="46"/>
      <c r="IH220" s="46"/>
      <c r="II220" s="46"/>
      <c r="IJ220" s="46"/>
      <c r="IK220" s="46"/>
      <c r="IL220" s="46"/>
      <c r="IM220" s="46"/>
      <c r="IN220" s="46"/>
      <c r="IO220" s="46"/>
      <c r="IP220" s="46"/>
      <c r="IQ220" s="46"/>
      <c r="IR220" s="46"/>
      <c r="IS220" s="46"/>
      <c r="IT220" s="46"/>
      <c r="IU220" s="46"/>
      <c r="IV220" s="46"/>
      <c r="IW220" s="46"/>
      <c r="IX220" s="46"/>
      <c r="IY220" s="46"/>
      <c r="IZ220" s="46"/>
      <c r="JA220" s="46"/>
      <c r="JB220" s="46"/>
      <c r="JC220" s="46"/>
      <c r="JD220" s="46"/>
      <c r="JE220" s="46"/>
      <c r="JF220" s="46"/>
      <c r="JG220" s="46"/>
      <c r="JH220" s="46"/>
      <c r="JI220" s="46"/>
      <c r="JJ220" s="46"/>
      <c r="JK220" s="46"/>
      <c r="JL220" s="46"/>
      <c r="JM220" s="46"/>
      <c r="JN220" s="46"/>
      <c r="JO220" s="46"/>
      <c r="JP220" s="46"/>
      <c r="JQ220" s="46"/>
      <c r="JR220" s="46"/>
      <c r="JS220" s="46"/>
      <c r="JT220" s="46"/>
      <c r="JU220" s="46"/>
      <c r="JV220" s="46"/>
      <c r="JW220" s="46"/>
      <c r="JX220" s="46"/>
      <c r="JY220" s="46"/>
      <c r="JZ220" s="46"/>
      <c r="KA220" s="46"/>
      <c r="KB220" s="46"/>
      <c r="KC220" s="46"/>
      <c r="KD220" s="46"/>
      <c r="KE220" s="46"/>
      <c r="KF220" s="46"/>
      <c r="KG220" s="46"/>
      <c r="KH220" s="46"/>
      <c r="KI220" s="46"/>
      <c r="KJ220" s="46"/>
      <c r="KK220" s="46"/>
      <c r="KL220" s="46"/>
      <c r="KM220" s="46"/>
      <c r="KN220" s="46"/>
      <c r="KO220" s="46"/>
      <c r="KP220" s="46"/>
      <c r="KQ220" s="46"/>
      <c r="KR220" s="46"/>
      <c r="KS220" s="46"/>
      <c r="KT220" s="46"/>
      <c r="KU220" s="46"/>
      <c r="KV220" s="46"/>
      <c r="KW220" s="46"/>
      <c r="KX220" s="46"/>
      <c r="KY220" s="46"/>
      <c r="KZ220" s="46"/>
      <c r="LA220" s="46"/>
      <c r="LB220" s="46"/>
      <c r="LC220" s="46"/>
      <c r="LD220" s="46"/>
      <c r="LE220" s="46"/>
      <c r="LF220" s="46"/>
      <c r="LG220" s="46"/>
      <c r="LH220" s="46"/>
      <c r="LI220" s="46"/>
      <c r="LJ220" s="46"/>
      <c r="LK220" s="46"/>
      <c r="LL220" s="46"/>
      <c r="LM220" s="46"/>
      <c r="LN220" s="46"/>
      <c r="LO220" s="46"/>
      <c r="LP220" s="46"/>
      <c r="LQ220" s="46"/>
      <c r="LR220" s="46"/>
      <c r="LS220" s="46"/>
      <c r="LT220" s="46"/>
      <c r="LU220" s="46"/>
      <c r="LV220" s="46"/>
      <c r="LW220" s="46"/>
      <c r="LX220" s="46"/>
      <c r="LY220" s="46"/>
      <c r="LZ220" s="46"/>
      <c r="MA220" s="46"/>
      <c r="MB220" s="46"/>
      <c r="MC220" s="46"/>
      <c r="MD220" s="46"/>
      <c r="ME220" s="46"/>
      <c r="MF220" s="46"/>
      <c r="MG220" s="46"/>
      <c r="MH220" s="46"/>
      <c r="MI220" s="46"/>
      <c r="MJ220" s="46"/>
      <c r="MK220" s="46"/>
      <c r="ML220" s="46"/>
      <c r="MM220" s="46"/>
      <c r="MN220" s="46"/>
      <c r="MO220" s="46"/>
      <c r="MP220" s="46"/>
      <c r="MQ220" s="46"/>
      <c r="MR220" s="46"/>
      <c r="MS220" s="46"/>
      <c r="MT220" s="46"/>
      <c r="MU220" s="46"/>
      <c r="MV220" s="46"/>
      <c r="MW220" s="46"/>
      <c r="MX220" s="46"/>
      <c r="MY220" s="46"/>
      <c r="MZ220" s="46"/>
      <c r="NA220" s="46"/>
      <c r="NB220" s="46"/>
      <c r="NC220" s="46"/>
      <c r="ND220" s="46"/>
      <c r="NE220" s="46"/>
      <c r="NF220" s="46"/>
      <c r="NG220" s="46"/>
      <c r="NH220" s="46"/>
      <c r="NI220" s="46"/>
      <c r="NJ220" s="46"/>
      <c r="NK220" s="46"/>
      <c r="NL220" s="46"/>
      <c r="NM220" s="46"/>
      <c r="NN220" s="46"/>
      <c r="NO220" s="46"/>
      <c r="NP220" s="46"/>
      <c r="NQ220" s="46"/>
      <c r="NR220" s="46"/>
      <c r="NS220" s="46"/>
      <c r="NT220" s="46"/>
      <c r="NU220" s="46"/>
      <c r="NV220" s="46"/>
      <c r="NW220" s="46"/>
      <c r="NX220" s="46"/>
      <c r="NY220" s="46"/>
      <c r="NZ220" s="46"/>
      <c r="OA220" s="46"/>
      <c r="OB220" s="46"/>
      <c r="OC220" s="46"/>
      <c r="OD220" s="46"/>
      <c r="OE220" s="46"/>
      <c r="OF220" s="46"/>
      <c r="OG220" s="46"/>
      <c r="OH220" s="46"/>
      <c r="OI220" s="46"/>
      <c r="OJ220" s="46"/>
      <c r="OK220" s="46"/>
      <c r="OL220" s="46"/>
      <c r="OM220" s="46"/>
      <c r="ON220" s="46"/>
      <c r="OO220" s="46"/>
      <c r="OP220" s="46"/>
      <c r="OQ220" s="46"/>
      <c r="OR220" s="46"/>
      <c r="OS220" s="46"/>
      <c r="OT220" s="46"/>
      <c r="OU220" s="46"/>
      <c r="OV220" s="46"/>
      <c r="OW220" s="46"/>
      <c r="OX220" s="46"/>
      <c r="OY220" s="46"/>
      <c r="OZ220" s="46"/>
      <c r="PA220" s="46"/>
      <c r="PB220" s="46"/>
      <c r="PC220" s="46"/>
      <c r="PD220" s="46"/>
      <c r="PE220" s="46"/>
      <c r="PF220" s="46"/>
      <c r="PG220" s="46"/>
      <c r="PH220" s="46"/>
      <c r="PI220" s="46"/>
      <c r="PJ220" s="46"/>
      <c r="PK220" s="46"/>
      <c r="PL220" s="46"/>
      <c r="PM220" s="46"/>
      <c r="PN220" s="46"/>
      <c r="PO220" s="46"/>
      <c r="PP220" s="46"/>
      <c r="PQ220" s="46"/>
      <c r="PR220" s="46"/>
      <c r="PS220" s="46"/>
      <c r="PT220" s="46"/>
      <c r="PU220" s="46"/>
      <c r="PV220" s="46"/>
      <c r="PW220" s="46"/>
      <c r="PX220" s="46"/>
      <c r="PY220" s="46"/>
      <c r="PZ220" s="46"/>
    </row>
    <row r="221" spans="1:442" s="51" customFormat="1" ht="13.5" x14ac:dyDescent="0.25">
      <c r="A221" s="40">
        <v>31370</v>
      </c>
      <c r="B221" s="41" t="s">
        <v>337</v>
      </c>
      <c r="C221" s="49">
        <v>525328.60306741204</v>
      </c>
      <c r="D221" s="42">
        <v>5.2791000000000003E-4</v>
      </c>
      <c r="E221" s="42">
        <v>6.1576000000000003E-4</v>
      </c>
      <c r="F221" s="43">
        <v>6117116</v>
      </c>
      <c r="G221" s="44">
        <v>7154089</v>
      </c>
      <c r="H221" s="45">
        <v>5257603</v>
      </c>
      <c r="I221" s="43">
        <v>547729</v>
      </c>
      <c r="J221" s="44">
        <v>-630418.19451787428</v>
      </c>
      <c r="K221" s="44">
        <v>-82689.194517874275</v>
      </c>
      <c r="L221" s="44">
        <v>-158373</v>
      </c>
      <c r="M221" s="45">
        <v>-241062.19451787428</v>
      </c>
      <c r="N221" s="43">
        <v>103983</v>
      </c>
      <c r="O221" s="44">
        <v>0</v>
      </c>
      <c r="P221" s="44">
        <v>34322</v>
      </c>
      <c r="Q221" s="44">
        <v>0</v>
      </c>
      <c r="R221" s="45">
        <v>138305</v>
      </c>
      <c r="S221" s="43">
        <v>0</v>
      </c>
      <c r="T221" s="44">
        <v>0</v>
      </c>
      <c r="U221" s="44">
        <v>166830</v>
      </c>
      <c r="V221" s="44">
        <v>529998.50470191892</v>
      </c>
      <c r="W221" s="50">
        <v>696828.50470191892</v>
      </c>
      <c r="X221" s="43">
        <v>-440106.50470191892</v>
      </c>
      <c r="Y221" s="44">
        <v>-48413</v>
      </c>
      <c r="Z221" s="44">
        <v>-43185</v>
      </c>
      <c r="AA221" s="44">
        <v>-26819</v>
      </c>
      <c r="AB221" s="44">
        <v>0</v>
      </c>
      <c r="AC221" s="45">
        <v>0</v>
      </c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/>
      <c r="FA221" s="46"/>
      <c r="FB221" s="46"/>
      <c r="FC221" s="46"/>
      <c r="FD221" s="46"/>
      <c r="FE221" s="46"/>
      <c r="FF221" s="46"/>
      <c r="FG221" s="46"/>
      <c r="FH221" s="46"/>
      <c r="FI221" s="46"/>
      <c r="FJ221" s="46"/>
      <c r="FK221" s="46"/>
      <c r="FL221" s="46"/>
      <c r="FM221" s="46"/>
      <c r="FN221" s="46"/>
      <c r="FO221" s="46"/>
      <c r="FP221" s="46"/>
      <c r="FQ221" s="46"/>
      <c r="FR221" s="46"/>
      <c r="FS221" s="46"/>
      <c r="FT221" s="46"/>
      <c r="FU221" s="46"/>
      <c r="FV221" s="46"/>
      <c r="FW221" s="46"/>
      <c r="FX221" s="46"/>
      <c r="FY221" s="46"/>
      <c r="FZ221" s="46"/>
      <c r="GA221" s="46"/>
      <c r="GB221" s="46"/>
      <c r="GC221" s="46"/>
      <c r="GD221" s="46"/>
      <c r="GE221" s="46"/>
      <c r="GF221" s="46"/>
      <c r="GG221" s="46"/>
      <c r="GH221" s="46"/>
      <c r="GI221" s="46"/>
      <c r="GJ221" s="46"/>
      <c r="GK221" s="46"/>
      <c r="GL221" s="46"/>
      <c r="GM221" s="46"/>
      <c r="GN221" s="46"/>
      <c r="GO221" s="46"/>
      <c r="GP221" s="46"/>
      <c r="GQ221" s="46"/>
      <c r="GR221" s="46"/>
      <c r="GS221" s="46"/>
      <c r="GT221" s="46"/>
      <c r="GU221" s="46"/>
      <c r="GV221" s="46"/>
      <c r="GW221" s="46"/>
      <c r="GX221" s="46"/>
      <c r="GY221" s="46"/>
      <c r="GZ221" s="46"/>
      <c r="HA221" s="46"/>
      <c r="HB221" s="46"/>
      <c r="HC221" s="46"/>
      <c r="HD221" s="46"/>
      <c r="HE221" s="46"/>
      <c r="HF221" s="46"/>
      <c r="HG221" s="46"/>
      <c r="HH221" s="46"/>
      <c r="HI221" s="46"/>
      <c r="HJ221" s="46"/>
      <c r="HK221" s="46"/>
      <c r="HL221" s="46"/>
      <c r="HM221" s="46"/>
      <c r="HN221" s="46"/>
      <c r="HO221" s="46"/>
      <c r="HP221" s="46"/>
      <c r="HQ221" s="46"/>
      <c r="HR221" s="46"/>
      <c r="HS221" s="46"/>
      <c r="HT221" s="46"/>
      <c r="HU221" s="46"/>
      <c r="HV221" s="46"/>
      <c r="HW221" s="46"/>
      <c r="HX221" s="46"/>
      <c r="HY221" s="46"/>
      <c r="HZ221" s="46"/>
      <c r="IA221" s="46"/>
      <c r="IB221" s="46"/>
      <c r="IC221" s="46"/>
      <c r="ID221" s="46"/>
      <c r="IE221" s="46"/>
      <c r="IF221" s="46"/>
      <c r="IG221" s="46"/>
      <c r="IH221" s="46"/>
      <c r="II221" s="46"/>
      <c r="IJ221" s="46"/>
      <c r="IK221" s="46"/>
      <c r="IL221" s="46"/>
      <c r="IM221" s="46"/>
      <c r="IN221" s="46"/>
      <c r="IO221" s="46"/>
      <c r="IP221" s="46"/>
      <c r="IQ221" s="46"/>
      <c r="IR221" s="46"/>
      <c r="IS221" s="46"/>
      <c r="IT221" s="46"/>
      <c r="IU221" s="46"/>
      <c r="IV221" s="46"/>
      <c r="IW221" s="46"/>
      <c r="IX221" s="46"/>
      <c r="IY221" s="46"/>
      <c r="IZ221" s="46"/>
      <c r="JA221" s="46"/>
      <c r="JB221" s="46"/>
      <c r="JC221" s="46"/>
      <c r="JD221" s="46"/>
      <c r="JE221" s="46"/>
      <c r="JF221" s="46"/>
      <c r="JG221" s="46"/>
      <c r="JH221" s="46"/>
      <c r="JI221" s="46"/>
      <c r="JJ221" s="46"/>
      <c r="JK221" s="46"/>
      <c r="JL221" s="46"/>
      <c r="JM221" s="46"/>
      <c r="JN221" s="46"/>
      <c r="JO221" s="46"/>
      <c r="JP221" s="46"/>
      <c r="JQ221" s="46"/>
      <c r="JR221" s="46"/>
      <c r="JS221" s="46"/>
      <c r="JT221" s="46"/>
      <c r="JU221" s="46"/>
      <c r="JV221" s="46"/>
      <c r="JW221" s="46"/>
      <c r="JX221" s="46"/>
      <c r="JY221" s="46"/>
      <c r="JZ221" s="46"/>
      <c r="KA221" s="46"/>
      <c r="KB221" s="46"/>
      <c r="KC221" s="46"/>
      <c r="KD221" s="46"/>
      <c r="KE221" s="46"/>
      <c r="KF221" s="46"/>
      <c r="KG221" s="46"/>
      <c r="KH221" s="46"/>
      <c r="KI221" s="46"/>
      <c r="KJ221" s="46"/>
      <c r="KK221" s="46"/>
      <c r="KL221" s="46"/>
      <c r="KM221" s="46"/>
      <c r="KN221" s="46"/>
      <c r="KO221" s="46"/>
      <c r="KP221" s="46"/>
      <c r="KQ221" s="46"/>
      <c r="KR221" s="46"/>
      <c r="KS221" s="46"/>
      <c r="KT221" s="46"/>
      <c r="KU221" s="46"/>
      <c r="KV221" s="46"/>
      <c r="KW221" s="46"/>
      <c r="KX221" s="46"/>
      <c r="KY221" s="46"/>
      <c r="KZ221" s="46"/>
      <c r="LA221" s="46"/>
      <c r="LB221" s="46"/>
      <c r="LC221" s="46"/>
      <c r="LD221" s="46"/>
      <c r="LE221" s="46"/>
      <c r="LF221" s="46"/>
      <c r="LG221" s="46"/>
      <c r="LH221" s="46"/>
      <c r="LI221" s="46"/>
      <c r="LJ221" s="46"/>
      <c r="LK221" s="46"/>
      <c r="LL221" s="46"/>
      <c r="LM221" s="46"/>
      <c r="LN221" s="46"/>
      <c r="LO221" s="46"/>
      <c r="LP221" s="46"/>
      <c r="LQ221" s="46"/>
      <c r="LR221" s="46"/>
      <c r="LS221" s="46"/>
      <c r="LT221" s="46"/>
      <c r="LU221" s="46"/>
      <c r="LV221" s="46"/>
      <c r="LW221" s="46"/>
      <c r="LX221" s="46"/>
      <c r="LY221" s="46"/>
      <c r="LZ221" s="46"/>
      <c r="MA221" s="46"/>
      <c r="MB221" s="46"/>
      <c r="MC221" s="46"/>
      <c r="MD221" s="46"/>
      <c r="ME221" s="46"/>
      <c r="MF221" s="46"/>
      <c r="MG221" s="46"/>
      <c r="MH221" s="46"/>
      <c r="MI221" s="46"/>
      <c r="MJ221" s="46"/>
      <c r="MK221" s="46"/>
      <c r="ML221" s="46"/>
      <c r="MM221" s="46"/>
      <c r="MN221" s="46"/>
      <c r="MO221" s="46"/>
      <c r="MP221" s="46"/>
      <c r="MQ221" s="46"/>
      <c r="MR221" s="46"/>
      <c r="MS221" s="46"/>
      <c r="MT221" s="46"/>
      <c r="MU221" s="46"/>
      <c r="MV221" s="46"/>
      <c r="MW221" s="46"/>
      <c r="MX221" s="46"/>
      <c r="MY221" s="46"/>
      <c r="MZ221" s="46"/>
      <c r="NA221" s="46"/>
      <c r="NB221" s="46"/>
      <c r="NC221" s="46"/>
      <c r="ND221" s="46"/>
      <c r="NE221" s="46"/>
      <c r="NF221" s="46"/>
      <c r="NG221" s="46"/>
      <c r="NH221" s="46"/>
      <c r="NI221" s="46"/>
      <c r="NJ221" s="46"/>
      <c r="NK221" s="46"/>
      <c r="NL221" s="46"/>
      <c r="NM221" s="46"/>
      <c r="NN221" s="46"/>
      <c r="NO221" s="46"/>
      <c r="NP221" s="46"/>
      <c r="NQ221" s="46"/>
      <c r="NR221" s="46"/>
      <c r="NS221" s="46"/>
      <c r="NT221" s="46"/>
      <c r="NU221" s="46"/>
      <c r="NV221" s="46"/>
      <c r="NW221" s="46"/>
      <c r="NX221" s="46"/>
      <c r="NY221" s="46"/>
      <c r="NZ221" s="46"/>
      <c r="OA221" s="46"/>
      <c r="OB221" s="46"/>
      <c r="OC221" s="46"/>
      <c r="OD221" s="46"/>
      <c r="OE221" s="46"/>
      <c r="OF221" s="46"/>
      <c r="OG221" s="46"/>
      <c r="OH221" s="46"/>
      <c r="OI221" s="46"/>
      <c r="OJ221" s="46"/>
      <c r="OK221" s="46"/>
      <c r="OL221" s="46"/>
      <c r="OM221" s="46"/>
      <c r="ON221" s="46"/>
      <c r="OO221" s="46"/>
      <c r="OP221" s="46"/>
      <c r="OQ221" s="46"/>
      <c r="OR221" s="46"/>
      <c r="OS221" s="46"/>
      <c r="OT221" s="46"/>
      <c r="OU221" s="46"/>
      <c r="OV221" s="46"/>
      <c r="OW221" s="46"/>
      <c r="OX221" s="46"/>
      <c r="OY221" s="46"/>
      <c r="OZ221" s="46"/>
      <c r="PA221" s="46"/>
      <c r="PB221" s="46"/>
      <c r="PC221" s="46"/>
      <c r="PD221" s="46"/>
      <c r="PE221" s="46"/>
      <c r="PF221" s="46"/>
      <c r="PG221" s="46"/>
      <c r="PH221" s="46"/>
      <c r="PI221" s="46"/>
      <c r="PJ221" s="46"/>
      <c r="PK221" s="46"/>
      <c r="PL221" s="46"/>
      <c r="PM221" s="46"/>
      <c r="PN221" s="46"/>
      <c r="PO221" s="46"/>
      <c r="PP221" s="46"/>
      <c r="PQ221" s="46"/>
      <c r="PR221" s="46"/>
      <c r="PS221" s="46"/>
      <c r="PT221" s="46"/>
      <c r="PU221" s="46"/>
      <c r="PV221" s="46"/>
      <c r="PW221" s="46"/>
      <c r="PX221" s="46"/>
      <c r="PY221" s="46"/>
      <c r="PZ221" s="46"/>
    </row>
    <row r="222" spans="1:442" s="51" customFormat="1" ht="13.5" x14ac:dyDescent="0.25">
      <c r="A222" s="40">
        <v>31395</v>
      </c>
      <c r="B222" s="41" t="s">
        <v>338</v>
      </c>
      <c r="C222" s="49">
        <v>0</v>
      </c>
      <c r="D222" s="42">
        <v>0</v>
      </c>
      <c r="E222" s="42">
        <v>0</v>
      </c>
      <c r="F222" s="43">
        <v>0</v>
      </c>
      <c r="G222" s="44">
        <v>0</v>
      </c>
      <c r="H222" s="45">
        <v>0</v>
      </c>
      <c r="I222" s="43">
        <v>0</v>
      </c>
      <c r="J222" s="44">
        <v>0</v>
      </c>
      <c r="K222" s="44">
        <v>0</v>
      </c>
      <c r="L222" s="44">
        <v>0</v>
      </c>
      <c r="M222" s="45">
        <v>0</v>
      </c>
      <c r="N222" s="43">
        <v>0</v>
      </c>
      <c r="O222" s="44">
        <v>0</v>
      </c>
      <c r="P222" s="44">
        <v>0</v>
      </c>
      <c r="Q222" s="44">
        <v>0</v>
      </c>
      <c r="R222" s="45">
        <v>0</v>
      </c>
      <c r="S222" s="43">
        <v>0</v>
      </c>
      <c r="T222" s="44">
        <v>0</v>
      </c>
      <c r="U222" s="44">
        <v>0</v>
      </c>
      <c r="V222" s="44">
        <v>0</v>
      </c>
      <c r="W222" s="50">
        <v>0</v>
      </c>
      <c r="X222" s="43">
        <v>0</v>
      </c>
      <c r="Y222" s="44">
        <v>0</v>
      </c>
      <c r="Z222" s="44">
        <v>0</v>
      </c>
      <c r="AA222" s="44">
        <v>0</v>
      </c>
      <c r="AB222" s="44">
        <v>0</v>
      </c>
      <c r="AC222" s="45">
        <v>0</v>
      </c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/>
      <c r="FA222" s="46"/>
      <c r="FB222" s="46"/>
      <c r="FC222" s="46"/>
      <c r="FD222" s="46"/>
      <c r="FE222" s="46"/>
      <c r="FF222" s="46"/>
      <c r="FG222" s="46"/>
      <c r="FH222" s="46"/>
      <c r="FI222" s="46"/>
      <c r="FJ222" s="46"/>
      <c r="FK222" s="46"/>
      <c r="FL222" s="46"/>
      <c r="FM222" s="46"/>
      <c r="FN222" s="46"/>
      <c r="FO222" s="46"/>
      <c r="FP222" s="46"/>
      <c r="FQ222" s="46"/>
      <c r="FR222" s="46"/>
      <c r="FS222" s="46"/>
      <c r="FT222" s="46"/>
      <c r="FU222" s="46"/>
      <c r="FV222" s="46"/>
      <c r="FW222" s="46"/>
      <c r="FX222" s="46"/>
      <c r="FY222" s="46"/>
      <c r="FZ222" s="46"/>
      <c r="GA222" s="46"/>
      <c r="GB222" s="46"/>
      <c r="GC222" s="46"/>
      <c r="GD222" s="46"/>
      <c r="GE222" s="46"/>
      <c r="GF222" s="46"/>
      <c r="GG222" s="46"/>
      <c r="GH222" s="46"/>
      <c r="GI222" s="46"/>
      <c r="GJ222" s="46"/>
      <c r="GK222" s="46"/>
      <c r="GL222" s="46"/>
      <c r="GM222" s="46"/>
      <c r="GN222" s="46"/>
      <c r="GO222" s="46"/>
      <c r="GP222" s="46"/>
      <c r="GQ222" s="46"/>
      <c r="GR222" s="46"/>
      <c r="GS222" s="46"/>
      <c r="GT222" s="46"/>
      <c r="GU222" s="46"/>
      <c r="GV222" s="46"/>
      <c r="GW222" s="46"/>
      <c r="GX222" s="46"/>
      <c r="GY222" s="46"/>
      <c r="GZ222" s="46"/>
      <c r="HA222" s="46"/>
      <c r="HB222" s="46"/>
      <c r="HC222" s="46"/>
      <c r="HD222" s="46"/>
      <c r="HE222" s="46"/>
      <c r="HF222" s="46"/>
      <c r="HG222" s="46"/>
      <c r="HH222" s="46"/>
      <c r="HI222" s="46"/>
      <c r="HJ222" s="46"/>
      <c r="HK222" s="46"/>
      <c r="HL222" s="46"/>
      <c r="HM222" s="46"/>
      <c r="HN222" s="46"/>
      <c r="HO222" s="46"/>
      <c r="HP222" s="46"/>
      <c r="HQ222" s="46"/>
      <c r="HR222" s="46"/>
      <c r="HS222" s="46"/>
      <c r="HT222" s="46"/>
      <c r="HU222" s="46"/>
      <c r="HV222" s="46"/>
      <c r="HW222" s="46"/>
      <c r="HX222" s="46"/>
      <c r="HY222" s="46"/>
      <c r="HZ222" s="46"/>
      <c r="IA222" s="46"/>
      <c r="IB222" s="46"/>
      <c r="IC222" s="46"/>
      <c r="ID222" s="46"/>
      <c r="IE222" s="46"/>
      <c r="IF222" s="46"/>
      <c r="IG222" s="46"/>
      <c r="IH222" s="46"/>
      <c r="II222" s="46"/>
      <c r="IJ222" s="46"/>
      <c r="IK222" s="46"/>
      <c r="IL222" s="46"/>
      <c r="IM222" s="46"/>
      <c r="IN222" s="46"/>
      <c r="IO222" s="46"/>
      <c r="IP222" s="46"/>
      <c r="IQ222" s="46"/>
      <c r="IR222" s="46"/>
      <c r="IS222" s="46"/>
      <c r="IT222" s="46"/>
      <c r="IU222" s="46"/>
      <c r="IV222" s="46"/>
      <c r="IW222" s="46"/>
      <c r="IX222" s="46"/>
      <c r="IY222" s="46"/>
      <c r="IZ222" s="46"/>
      <c r="JA222" s="46"/>
      <c r="JB222" s="46"/>
      <c r="JC222" s="46"/>
      <c r="JD222" s="46"/>
      <c r="JE222" s="46"/>
      <c r="JF222" s="46"/>
      <c r="JG222" s="46"/>
      <c r="JH222" s="46"/>
      <c r="JI222" s="46"/>
      <c r="JJ222" s="46"/>
      <c r="JK222" s="46"/>
      <c r="JL222" s="46"/>
      <c r="JM222" s="46"/>
      <c r="JN222" s="46"/>
      <c r="JO222" s="46"/>
      <c r="JP222" s="46"/>
      <c r="JQ222" s="46"/>
      <c r="JR222" s="46"/>
      <c r="JS222" s="46"/>
      <c r="JT222" s="46"/>
      <c r="JU222" s="46"/>
      <c r="JV222" s="46"/>
      <c r="JW222" s="46"/>
      <c r="JX222" s="46"/>
      <c r="JY222" s="46"/>
      <c r="JZ222" s="46"/>
      <c r="KA222" s="46"/>
      <c r="KB222" s="46"/>
      <c r="KC222" s="46"/>
      <c r="KD222" s="46"/>
      <c r="KE222" s="46"/>
      <c r="KF222" s="46"/>
      <c r="KG222" s="46"/>
      <c r="KH222" s="46"/>
      <c r="KI222" s="46"/>
      <c r="KJ222" s="46"/>
      <c r="KK222" s="46"/>
      <c r="KL222" s="46"/>
      <c r="KM222" s="46"/>
      <c r="KN222" s="46"/>
      <c r="KO222" s="46"/>
      <c r="KP222" s="46"/>
      <c r="KQ222" s="46"/>
      <c r="KR222" s="46"/>
      <c r="KS222" s="46"/>
      <c r="KT222" s="46"/>
      <c r="KU222" s="46"/>
      <c r="KV222" s="46"/>
      <c r="KW222" s="46"/>
      <c r="KX222" s="46"/>
      <c r="KY222" s="46"/>
      <c r="KZ222" s="46"/>
      <c r="LA222" s="46"/>
      <c r="LB222" s="46"/>
      <c r="LC222" s="46"/>
      <c r="LD222" s="46"/>
      <c r="LE222" s="46"/>
      <c r="LF222" s="46"/>
      <c r="LG222" s="46"/>
      <c r="LH222" s="46"/>
      <c r="LI222" s="46"/>
      <c r="LJ222" s="46"/>
      <c r="LK222" s="46"/>
      <c r="LL222" s="46"/>
      <c r="LM222" s="46"/>
      <c r="LN222" s="46"/>
      <c r="LO222" s="46"/>
      <c r="LP222" s="46"/>
      <c r="LQ222" s="46"/>
      <c r="LR222" s="46"/>
      <c r="LS222" s="46"/>
      <c r="LT222" s="46"/>
      <c r="LU222" s="46"/>
      <c r="LV222" s="46"/>
      <c r="LW222" s="46"/>
      <c r="LX222" s="46"/>
      <c r="LY222" s="46"/>
      <c r="LZ222" s="46"/>
      <c r="MA222" s="46"/>
      <c r="MB222" s="46"/>
      <c r="MC222" s="46"/>
      <c r="MD222" s="46"/>
      <c r="ME222" s="46"/>
      <c r="MF222" s="46"/>
      <c r="MG222" s="46"/>
      <c r="MH222" s="46"/>
      <c r="MI222" s="46"/>
      <c r="MJ222" s="46"/>
      <c r="MK222" s="46"/>
      <c r="ML222" s="46"/>
      <c r="MM222" s="46"/>
      <c r="MN222" s="46"/>
      <c r="MO222" s="46"/>
      <c r="MP222" s="46"/>
      <c r="MQ222" s="46"/>
      <c r="MR222" s="46"/>
      <c r="MS222" s="46"/>
      <c r="MT222" s="46"/>
      <c r="MU222" s="46"/>
      <c r="MV222" s="46"/>
      <c r="MW222" s="46"/>
      <c r="MX222" s="46"/>
      <c r="MY222" s="46"/>
      <c r="MZ222" s="46"/>
      <c r="NA222" s="46"/>
      <c r="NB222" s="46"/>
      <c r="NC222" s="46"/>
      <c r="ND222" s="46"/>
      <c r="NE222" s="46"/>
      <c r="NF222" s="46"/>
      <c r="NG222" s="46"/>
      <c r="NH222" s="46"/>
      <c r="NI222" s="46"/>
      <c r="NJ222" s="46"/>
      <c r="NK222" s="46"/>
      <c r="NL222" s="46"/>
      <c r="NM222" s="46"/>
      <c r="NN222" s="46"/>
      <c r="NO222" s="46"/>
      <c r="NP222" s="46"/>
      <c r="NQ222" s="46"/>
      <c r="NR222" s="46"/>
      <c r="NS222" s="46"/>
      <c r="NT222" s="46"/>
      <c r="NU222" s="46"/>
      <c r="NV222" s="46"/>
      <c r="NW222" s="46"/>
      <c r="NX222" s="46"/>
      <c r="NY222" s="46"/>
      <c r="NZ222" s="46"/>
      <c r="OA222" s="46"/>
      <c r="OB222" s="46"/>
      <c r="OC222" s="46"/>
      <c r="OD222" s="46"/>
      <c r="OE222" s="46"/>
      <c r="OF222" s="46"/>
      <c r="OG222" s="46"/>
      <c r="OH222" s="46"/>
      <c r="OI222" s="46"/>
      <c r="OJ222" s="46"/>
      <c r="OK222" s="46"/>
      <c r="OL222" s="46"/>
      <c r="OM222" s="46"/>
      <c r="ON222" s="46"/>
      <c r="OO222" s="46"/>
      <c r="OP222" s="46"/>
      <c r="OQ222" s="46"/>
      <c r="OR222" s="46"/>
      <c r="OS222" s="46"/>
      <c r="OT222" s="46"/>
      <c r="OU222" s="46"/>
      <c r="OV222" s="46"/>
      <c r="OW222" s="46"/>
      <c r="OX222" s="46"/>
      <c r="OY222" s="46"/>
      <c r="OZ222" s="46"/>
      <c r="PA222" s="46"/>
      <c r="PB222" s="46"/>
      <c r="PC222" s="46"/>
      <c r="PD222" s="46"/>
      <c r="PE222" s="46"/>
      <c r="PF222" s="46"/>
      <c r="PG222" s="46"/>
      <c r="PH222" s="46"/>
      <c r="PI222" s="46"/>
      <c r="PJ222" s="46"/>
      <c r="PK222" s="46"/>
      <c r="PL222" s="46"/>
      <c r="PM222" s="46"/>
      <c r="PN222" s="46"/>
      <c r="PO222" s="46"/>
      <c r="PP222" s="46"/>
      <c r="PQ222" s="46"/>
      <c r="PR222" s="46"/>
      <c r="PS222" s="46"/>
      <c r="PT222" s="46"/>
      <c r="PU222" s="46"/>
      <c r="PV222" s="46"/>
      <c r="PW222" s="46"/>
      <c r="PX222" s="46"/>
      <c r="PY222" s="46"/>
      <c r="PZ222" s="46"/>
    </row>
    <row r="223" spans="1:442" s="51" customFormat="1" ht="13.5" x14ac:dyDescent="0.25">
      <c r="A223" s="40">
        <v>31400</v>
      </c>
      <c r="B223" s="41" t="s">
        <v>339</v>
      </c>
      <c r="C223" s="49">
        <v>0</v>
      </c>
      <c r="D223" s="42">
        <v>0</v>
      </c>
      <c r="E223" s="42">
        <v>0</v>
      </c>
      <c r="F223" s="43">
        <v>0</v>
      </c>
      <c r="G223" s="44">
        <v>0</v>
      </c>
      <c r="H223" s="45">
        <v>0</v>
      </c>
      <c r="I223" s="43">
        <v>0</v>
      </c>
      <c r="J223" s="44">
        <v>0</v>
      </c>
      <c r="K223" s="44">
        <v>0</v>
      </c>
      <c r="L223" s="44">
        <v>0</v>
      </c>
      <c r="M223" s="45">
        <v>0</v>
      </c>
      <c r="N223" s="43">
        <v>0</v>
      </c>
      <c r="O223" s="44">
        <v>0</v>
      </c>
      <c r="P223" s="44">
        <v>0</v>
      </c>
      <c r="Q223" s="44">
        <v>0</v>
      </c>
      <c r="R223" s="45">
        <v>0</v>
      </c>
      <c r="S223" s="43">
        <v>0</v>
      </c>
      <c r="T223" s="44">
        <v>0</v>
      </c>
      <c r="U223" s="44">
        <v>0</v>
      </c>
      <c r="V223" s="44">
        <v>0</v>
      </c>
      <c r="W223" s="50">
        <v>0</v>
      </c>
      <c r="X223" s="43">
        <v>0</v>
      </c>
      <c r="Y223" s="44">
        <v>0</v>
      </c>
      <c r="Z223" s="44">
        <v>0</v>
      </c>
      <c r="AA223" s="44">
        <v>0</v>
      </c>
      <c r="AB223" s="44">
        <v>0</v>
      </c>
      <c r="AC223" s="45">
        <v>0</v>
      </c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/>
      <c r="FA223" s="46"/>
      <c r="FB223" s="46"/>
      <c r="FC223" s="46"/>
      <c r="FD223" s="46"/>
      <c r="FE223" s="46"/>
      <c r="FF223" s="46"/>
      <c r="FG223" s="46"/>
      <c r="FH223" s="46"/>
      <c r="FI223" s="46"/>
      <c r="FJ223" s="46"/>
      <c r="FK223" s="46"/>
      <c r="FL223" s="46"/>
      <c r="FM223" s="46"/>
      <c r="FN223" s="46"/>
      <c r="FO223" s="46"/>
      <c r="FP223" s="46"/>
      <c r="FQ223" s="46"/>
      <c r="FR223" s="46"/>
      <c r="FS223" s="46"/>
      <c r="FT223" s="46"/>
      <c r="FU223" s="46"/>
      <c r="FV223" s="46"/>
      <c r="FW223" s="46"/>
      <c r="FX223" s="46"/>
      <c r="FY223" s="46"/>
      <c r="FZ223" s="46"/>
      <c r="GA223" s="46"/>
      <c r="GB223" s="46"/>
      <c r="GC223" s="46"/>
      <c r="GD223" s="46"/>
      <c r="GE223" s="46"/>
      <c r="GF223" s="46"/>
      <c r="GG223" s="46"/>
      <c r="GH223" s="46"/>
      <c r="GI223" s="46"/>
      <c r="GJ223" s="46"/>
      <c r="GK223" s="46"/>
      <c r="GL223" s="46"/>
      <c r="GM223" s="46"/>
      <c r="GN223" s="46"/>
      <c r="GO223" s="46"/>
      <c r="GP223" s="46"/>
      <c r="GQ223" s="46"/>
      <c r="GR223" s="46"/>
      <c r="GS223" s="46"/>
      <c r="GT223" s="46"/>
      <c r="GU223" s="46"/>
      <c r="GV223" s="46"/>
      <c r="GW223" s="46"/>
      <c r="GX223" s="46"/>
      <c r="GY223" s="46"/>
      <c r="GZ223" s="46"/>
      <c r="HA223" s="46"/>
      <c r="HB223" s="46"/>
      <c r="HC223" s="46"/>
      <c r="HD223" s="46"/>
      <c r="HE223" s="46"/>
      <c r="HF223" s="46"/>
      <c r="HG223" s="46"/>
      <c r="HH223" s="46"/>
      <c r="HI223" s="46"/>
      <c r="HJ223" s="46"/>
      <c r="HK223" s="46"/>
      <c r="HL223" s="46"/>
      <c r="HM223" s="46"/>
      <c r="HN223" s="46"/>
      <c r="HO223" s="46"/>
      <c r="HP223" s="46"/>
      <c r="HQ223" s="46"/>
      <c r="HR223" s="46"/>
      <c r="HS223" s="46"/>
      <c r="HT223" s="46"/>
      <c r="HU223" s="46"/>
      <c r="HV223" s="46"/>
      <c r="HW223" s="46"/>
      <c r="HX223" s="46"/>
      <c r="HY223" s="46"/>
      <c r="HZ223" s="46"/>
      <c r="IA223" s="46"/>
      <c r="IB223" s="46"/>
      <c r="IC223" s="46"/>
      <c r="ID223" s="46"/>
      <c r="IE223" s="46"/>
      <c r="IF223" s="46"/>
      <c r="IG223" s="46"/>
      <c r="IH223" s="46"/>
      <c r="II223" s="46"/>
      <c r="IJ223" s="46"/>
      <c r="IK223" s="46"/>
      <c r="IL223" s="46"/>
      <c r="IM223" s="46"/>
      <c r="IN223" s="46"/>
      <c r="IO223" s="46"/>
      <c r="IP223" s="46"/>
      <c r="IQ223" s="46"/>
      <c r="IR223" s="46"/>
      <c r="IS223" s="46"/>
      <c r="IT223" s="46"/>
      <c r="IU223" s="46"/>
      <c r="IV223" s="46"/>
      <c r="IW223" s="46"/>
      <c r="IX223" s="46"/>
      <c r="IY223" s="46"/>
      <c r="IZ223" s="46"/>
      <c r="JA223" s="46"/>
      <c r="JB223" s="46"/>
      <c r="JC223" s="46"/>
      <c r="JD223" s="46"/>
      <c r="JE223" s="46"/>
      <c r="JF223" s="46"/>
      <c r="JG223" s="46"/>
      <c r="JH223" s="46"/>
      <c r="JI223" s="46"/>
      <c r="JJ223" s="46"/>
      <c r="JK223" s="46"/>
      <c r="JL223" s="46"/>
      <c r="JM223" s="46"/>
      <c r="JN223" s="46"/>
      <c r="JO223" s="46"/>
      <c r="JP223" s="46"/>
      <c r="JQ223" s="46"/>
      <c r="JR223" s="46"/>
      <c r="JS223" s="46"/>
      <c r="JT223" s="46"/>
      <c r="JU223" s="46"/>
      <c r="JV223" s="46"/>
      <c r="JW223" s="46"/>
      <c r="JX223" s="46"/>
      <c r="JY223" s="46"/>
      <c r="JZ223" s="46"/>
      <c r="KA223" s="46"/>
      <c r="KB223" s="46"/>
      <c r="KC223" s="46"/>
      <c r="KD223" s="46"/>
      <c r="KE223" s="46"/>
      <c r="KF223" s="46"/>
      <c r="KG223" s="46"/>
      <c r="KH223" s="46"/>
      <c r="KI223" s="46"/>
      <c r="KJ223" s="46"/>
      <c r="KK223" s="46"/>
      <c r="KL223" s="46"/>
      <c r="KM223" s="46"/>
      <c r="KN223" s="46"/>
      <c r="KO223" s="46"/>
      <c r="KP223" s="46"/>
      <c r="KQ223" s="46"/>
      <c r="KR223" s="46"/>
      <c r="KS223" s="46"/>
      <c r="KT223" s="46"/>
      <c r="KU223" s="46"/>
      <c r="KV223" s="46"/>
      <c r="KW223" s="46"/>
      <c r="KX223" s="46"/>
      <c r="KY223" s="46"/>
      <c r="KZ223" s="46"/>
      <c r="LA223" s="46"/>
      <c r="LB223" s="46"/>
      <c r="LC223" s="46"/>
      <c r="LD223" s="46"/>
      <c r="LE223" s="46"/>
      <c r="LF223" s="46"/>
      <c r="LG223" s="46"/>
      <c r="LH223" s="46"/>
      <c r="LI223" s="46"/>
      <c r="LJ223" s="46"/>
      <c r="LK223" s="46"/>
      <c r="LL223" s="46"/>
      <c r="LM223" s="46"/>
      <c r="LN223" s="46"/>
      <c r="LO223" s="46"/>
      <c r="LP223" s="46"/>
      <c r="LQ223" s="46"/>
      <c r="LR223" s="46"/>
      <c r="LS223" s="46"/>
      <c r="LT223" s="46"/>
      <c r="LU223" s="46"/>
      <c r="LV223" s="46"/>
      <c r="LW223" s="46"/>
      <c r="LX223" s="46"/>
      <c r="LY223" s="46"/>
      <c r="LZ223" s="46"/>
      <c r="MA223" s="46"/>
      <c r="MB223" s="46"/>
      <c r="MC223" s="46"/>
      <c r="MD223" s="46"/>
      <c r="ME223" s="46"/>
      <c r="MF223" s="46"/>
      <c r="MG223" s="46"/>
      <c r="MH223" s="46"/>
      <c r="MI223" s="46"/>
      <c r="MJ223" s="46"/>
      <c r="MK223" s="46"/>
      <c r="ML223" s="46"/>
      <c r="MM223" s="46"/>
      <c r="MN223" s="46"/>
      <c r="MO223" s="46"/>
      <c r="MP223" s="46"/>
      <c r="MQ223" s="46"/>
      <c r="MR223" s="46"/>
      <c r="MS223" s="46"/>
      <c r="MT223" s="46"/>
      <c r="MU223" s="46"/>
      <c r="MV223" s="46"/>
      <c r="MW223" s="46"/>
      <c r="MX223" s="46"/>
      <c r="MY223" s="46"/>
      <c r="MZ223" s="46"/>
      <c r="NA223" s="46"/>
      <c r="NB223" s="46"/>
      <c r="NC223" s="46"/>
      <c r="ND223" s="46"/>
      <c r="NE223" s="46"/>
      <c r="NF223" s="46"/>
      <c r="NG223" s="46"/>
      <c r="NH223" s="46"/>
      <c r="NI223" s="46"/>
      <c r="NJ223" s="46"/>
      <c r="NK223" s="46"/>
      <c r="NL223" s="46"/>
      <c r="NM223" s="46"/>
      <c r="NN223" s="46"/>
      <c r="NO223" s="46"/>
      <c r="NP223" s="46"/>
      <c r="NQ223" s="46"/>
      <c r="NR223" s="46"/>
      <c r="NS223" s="46"/>
      <c r="NT223" s="46"/>
      <c r="NU223" s="46"/>
      <c r="NV223" s="46"/>
      <c r="NW223" s="46"/>
      <c r="NX223" s="46"/>
      <c r="NY223" s="46"/>
      <c r="NZ223" s="46"/>
      <c r="OA223" s="46"/>
      <c r="OB223" s="46"/>
      <c r="OC223" s="46"/>
      <c r="OD223" s="46"/>
      <c r="OE223" s="46"/>
      <c r="OF223" s="46"/>
      <c r="OG223" s="46"/>
      <c r="OH223" s="46"/>
      <c r="OI223" s="46"/>
      <c r="OJ223" s="46"/>
      <c r="OK223" s="46"/>
      <c r="OL223" s="46"/>
      <c r="OM223" s="46"/>
      <c r="ON223" s="46"/>
      <c r="OO223" s="46"/>
      <c r="OP223" s="46"/>
      <c r="OQ223" s="46"/>
      <c r="OR223" s="46"/>
      <c r="OS223" s="46"/>
      <c r="OT223" s="46"/>
      <c r="OU223" s="46"/>
      <c r="OV223" s="46"/>
      <c r="OW223" s="46"/>
      <c r="OX223" s="46"/>
      <c r="OY223" s="46"/>
      <c r="OZ223" s="46"/>
      <c r="PA223" s="46"/>
      <c r="PB223" s="46"/>
      <c r="PC223" s="46"/>
      <c r="PD223" s="46"/>
      <c r="PE223" s="46"/>
      <c r="PF223" s="46"/>
      <c r="PG223" s="46"/>
      <c r="PH223" s="46"/>
      <c r="PI223" s="46"/>
      <c r="PJ223" s="46"/>
      <c r="PK223" s="46"/>
      <c r="PL223" s="46"/>
      <c r="PM223" s="46"/>
      <c r="PN223" s="46"/>
      <c r="PO223" s="46"/>
      <c r="PP223" s="46"/>
      <c r="PQ223" s="46"/>
      <c r="PR223" s="46"/>
      <c r="PS223" s="46"/>
      <c r="PT223" s="46"/>
      <c r="PU223" s="46"/>
      <c r="PV223" s="46"/>
      <c r="PW223" s="46"/>
      <c r="PX223" s="46"/>
      <c r="PY223" s="46"/>
      <c r="PZ223" s="46"/>
    </row>
    <row r="224" spans="1:442" s="51" customFormat="1" ht="13.5" x14ac:dyDescent="0.25">
      <c r="A224" s="40">
        <v>31415</v>
      </c>
      <c r="B224" s="41" t="s">
        <v>340</v>
      </c>
      <c r="C224" s="49">
        <v>1099777.8363589591</v>
      </c>
      <c r="D224" s="42">
        <v>1.1051699999999999E-3</v>
      </c>
      <c r="E224" s="42">
        <v>1.28392E-3</v>
      </c>
      <c r="F224" s="43">
        <v>12806072</v>
      </c>
      <c r="G224" s="44">
        <v>14976955</v>
      </c>
      <c r="H224" s="45">
        <v>11006696</v>
      </c>
      <c r="I224" s="43">
        <v>1146660</v>
      </c>
      <c r="J224" s="44">
        <v>-2028848.2627691836</v>
      </c>
      <c r="K224" s="44">
        <v>-882188.26276918361</v>
      </c>
      <c r="L224" s="44">
        <v>-331551</v>
      </c>
      <c r="M224" s="45">
        <v>-1213739.2627691836</v>
      </c>
      <c r="N224" s="43">
        <v>217686</v>
      </c>
      <c r="O224" s="44">
        <v>0</v>
      </c>
      <c r="P224" s="44">
        <v>71853</v>
      </c>
      <c r="Q224" s="44">
        <v>0</v>
      </c>
      <c r="R224" s="45">
        <v>289539</v>
      </c>
      <c r="S224" s="43">
        <v>0</v>
      </c>
      <c r="T224" s="44">
        <v>0</v>
      </c>
      <c r="U224" s="44">
        <v>349256</v>
      </c>
      <c r="V224" s="44">
        <v>1078761.145848596</v>
      </c>
      <c r="W224" s="50">
        <v>1428017.145848596</v>
      </c>
      <c r="X224" s="43">
        <v>-890573.145848596</v>
      </c>
      <c r="Y224" s="44">
        <v>-101351</v>
      </c>
      <c r="Z224" s="44">
        <v>-90407</v>
      </c>
      <c r="AA224" s="44">
        <v>-56147</v>
      </c>
      <c r="AB224" s="44">
        <v>0</v>
      </c>
      <c r="AC224" s="45">
        <v>0</v>
      </c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/>
      <c r="FA224" s="46"/>
      <c r="FB224" s="46"/>
      <c r="FC224" s="46"/>
      <c r="FD224" s="46"/>
      <c r="FE224" s="46"/>
      <c r="FF224" s="46"/>
      <c r="FG224" s="46"/>
      <c r="FH224" s="46"/>
      <c r="FI224" s="46"/>
      <c r="FJ224" s="46"/>
      <c r="FK224" s="46"/>
      <c r="FL224" s="46"/>
      <c r="FM224" s="46"/>
      <c r="FN224" s="46"/>
      <c r="FO224" s="46"/>
      <c r="FP224" s="46"/>
      <c r="FQ224" s="46"/>
      <c r="FR224" s="46"/>
      <c r="FS224" s="46"/>
      <c r="FT224" s="46"/>
      <c r="FU224" s="46"/>
      <c r="FV224" s="46"/>
      <c r="FW224" s="46"/>
      <c r="FX224" s="46"/>
      <c r="FY224" s="46"/>
      <c r="FZ224" s="46"/>
      <c r="GA224" s="46"/>
      <c r="GB224" s="46"/>
      <c r="GC224" s="46"/>
      <c r="GD224" s="46"/>
      <c r="GE224" s="46"/>
      <c r="GF224" s="46"/>
      <c r="GG224" s="46"/>
      <c r="GH224" s="46"/>
      <c r="GI224" s="46"/>
      <c r="GJ224" s="46"/>
      <c r="GK224" s="46"/>
      <c r="GL224" s="46"/>
      <c r="GM224" s="46"/>
      <c r="GN224" s="46"/>
      <c r="GO224" s="46"/>
      <c r="GP224" s="46"/>
      <c r="GQ224" s="46"/>
      <c r="GR224" s="46"/>
      <c r="GS224" s="46"/>
      <c r="GT224" s="46"/>
      <c r="GU224" s="46"/>
      <c r="GV224" s="46"/>
      <c r="GW224" s="46"/>
      <c r="GX224" s="46"/>
      <c r="GY224" s="46"/>
      <c r="GZ224" s="46"/>
      <c r="HA224" s="46"/>
      <c r="HB224" s="46"/>
      <c r="HC224" s="46"/>
      <c r="HD224" s="46"/>
      <c r="HE224" s="46"/>
      <c r="HF224" s="46"/>
      <c r="HG224" s="46"/>
      <c r="HH224" s="46"/>
      <c r="HI224" s="46"/>
      <c r="HJ224" s="46"/>
      <c r="HK224" s="46"/>
      <c r="HL224" s="46"/>
      <c r="HM224" s="46"/>
      <c r="HN224" s="46"/>
      <c r="HO224" s="46"/>
      <c r="HP224" s="46"/>
      <c r="HQ224" s="46"/>
      <c r="HR224" s="46"/>
      <c r="HS224" s="46"/>
      <c r="HT224" s="46"/>
      <c r="HU224" s="46"/>
      <c r="HV224" s="46"/>
      <c r="HW224" s="46"/>
      <c r="HX224" s="46"/>
      <c r="HY224" s="46"/>
      <c r="HZ224" s="46"/>
      <c r="IA224" s="46"/>
      <c r="IB224" s="46"/>
      <c r="IC224" s="46"/>
      <c r="ID224" s="46"/>
      <c r="IE224" s="46"/>
      <c r="IF224" s="46"/>
      <c r="IG224" s="46"/>
      <c r="IH224" s="46"/>
      <c r="II224" s="46"/>
      <c r="IJ224" s="46"/>
      <c r="IK224" s="46"/>
      <c r="IL224" s="46"/>
      <c r="IM224" s="46"/>
      <c r="IN224" s="46"/>
      <c r="IO224" s="46"/>
      <c r="IP224" s="46"/>
      <c r="IQ224" s="46"/>
      <c r="IR224" s="46"/>
      <c r="IS224" s="46"/>
      <c r="IT224" s="46"/>
      <c r="IU224" s="46"/>
      <c r="IV224" s="46"/>
      <c r="IW224" s="46"/>
      <c r="IX224" s="46"/>
      <c r="IY224" s="46"/>
      <c r="IZ224" s="46"/>
      <c r="JA224" s="46"/>
      <c r="JB224" s="46"/>
      <c r="JC224" s="46"/>
      <c r="JD224" s="46"/>
      <c r="JE224" s="46"/>
      <c r="JF224" s="46"/>
      <c r="JG224" s="46"/>
      <c r="JH224" s="46"/>
      <c r="JI224" s="46"/>
      <c r="JJ224" s="46"/>
      <c r="JK224" s="46"/>
      <c r="JL224" s="46"/>
      <c r="JM224" s="46"/>
      <c r="JN224" s="46"/>
      <c r="JO224" s="46"/>
      <c r="JP224" s="46"/>
      <c r="JQ224" s="46"/>
      <c r="JR224" s="46"/>
      <c r="JS224" s="46"/>
      <c r="JT224" s="46"/>
      <c r="JU224" s="46"/>
      <c r="JV224" s="46"/>
      <c r="JW224" s="46"/>
      <c r="JX224" s="46"/>
      <c r="JY224" s="46"/>
      <c r="JZ224" s="46"/>
      <c r="KA224" s="46"/>
      <c r="KB224" s="46"/>
      <c r="KC224" s="46"/>
      <c r="KD224" s="46"/>
      <c r="KE224" s="46"/>
      <c r="KF224" s="46"/>
      <c r="KG224" s="46"/>
      <c r="KH224" s="46"/>
      <c r="KI224" s="46"/>
      <c r="KJ224" s="46"/>
      <c r="KK224" s="46"/>
      <c r="KL224" s="46"/>
      <c r="KM224" s="46"/>
      <c r="KN224" s="46"/>
      <c r="KO224" s="46"/>
      <c r="KP224" s="46"/>
      <c r="KQ224" s="46"/>
      <c r="KR224" s="46"/>
      <c r="KS224" s="46"/>
      <c r="KT224" s="46"/>
      <c r="KU224" s="46"/>
      <c r="KV224" s="46"/>
      <c r="KW224" s="46"/>
      <c r="KX224" s="46"/>
      <c r="KY224" s="46"/>
      <c r="KZ224" s="46"/>
      <c r="LA224" s="46"/>
      <c r="LB224" s="46"/>
      <c r="LC224" s="46"/>
      <c r="LD224" s="46"/>
      <c r="LE224" s="46"/>
      <c r="LF224" s="46"/>
      <c r="LG224" s="46"/>
      <c r="LH224" s="46"/>
      <c r="LI224" s="46"/>
      <c r="LJ224" s="46"/>
      <c r="LK224" s="46"/>
      <c r="LL224" s="46"/>
      <c r="LM224" s="46"/>
      <c r="LN224" s="46"/>
      <c r="LO224" s="46"/>
      <c r="LP224" s="46"/>
      <c r="LQ224" s="46"/>
      <c r="LR224" s="46"/>
      <c r="LS224" s="46"/>
      <c r="LT224" s="46"/>
      <c r="LU224" s="46"/>
      <c r="LV224" s="46"/>
      <c r="LW224" s="46"/>
      <c r="LX224" s="46"/>
      <c r="LY224" s="46"/>
      <c r="LZ224" s="46"/>
      <c r="MA224" s="46"/>
      <c r="MB224" s="46"/>
      <c r="MC224" s="46"/>
      <c r="MD224" s="46"/>
      <c r="ME224" s="46"/>
      <c r="MF224" s="46"/>
      <c r="MG224" s="46"/>
      <c r="MH224" s="46"/>
      <c r="MI224" s="46"/>
      <c r="MJ224" s="46"/>
      <c r="MK224" s="46"/>
      <c r="ML224" s="46"/>
      <c r="MM224" s="46"/>
      <c r="MN224" s="46"/>
      <c r="MO224" s="46"/>
      <c r="MP224" s="46"/>
      <c r="MQ224" s="46"/>
      <c r="MR224" s="46"/>
      <c r="MS224" s="46"/>
      <c r="MT224" s="46"/>
      <c r="MU224" s="46"/>
      <c r="MV224" s="46"/>
      <c r="MW224" s="46"/>
      <c r="MX224" s="46"/>
      <c r="MY224" s="46"/>
      <c r="MZ224" s="46"/>
      <c r="NA224" s="46"/>
      <c r="NB224" s="46"/>
      <c r="NC224" s="46"/>
      <c r="ND224" s="46"/>
      <c r="NE224" s="46"/>
      <c r="NF224" s="46"/>
      <c r="NG224" s="46"/>
      <c r="NH224" s="46"/>
      <c r="NI224" s="46"/>
      <c r="NJ224" s="46"/>
      <c r="NK224" s="46"/>
      <c r="NL224" s="46"/>
      <c r="NM224" s="46"/>
      <c r="NN224" s="46"/>
      <c r="NO224" s="46"/>
      <c r="NP224" s="46"/>
      <c r="NQ224" s="46"/>
      <c r="NR224" s="46"/>
      <c r="NS224" s="46"/>
      <c r="NT224" s="46"/>
      <c r="NU224" s="46"/>
      <c r="NV224" s="46"/>
      <c r="NW224" s="46"/>
      <c r="NX224" s="46"/>
      <c r="NY224" s="46"/>
      <c r="NZ224" s="46"/>
      <c r="OA224" s="46"/>
      <c r="OB224" s="46"/>
      <c r="OC224" s="46"/>
      <c r="OD224" s="46"/>
      <c r="OE224" s="46"/>
      <c r="OF224" s="46"/>
      <c r="OG224" s="46"/>
      <c r="OH224" s="46"/>
      <c r="OI224" s="46"/>
      <c r="OJ224" s="46"/>
      <c r="OK224" s="46"/>
      <c r="OL224" s="46"/>
      <c r="OM224" s="46"/>
      <c r="ON224" s="46"/>
      <c r="OO224" s="46"/>
      <c r="OP224" s="46"/>
      <c r="OQ224" s="46"/>
      <c r="OR224" s="46"/>
      <c r="OS224" s="46"/>
      <c r="OT224" s="46"/>
      <c r="OU224" s="46"/>
      <c r="OV224" s="46"/>
      <c r="OW224" s="46"/>
      <c r="OX224" s="46"/>
      <c r="OY224" s="46"/>
      <c r="OZ224" s="46"/>
      <c r="PA224" s="46"/>
      <c r="PB224" s="46"/>
      <c r="PC224" s="46"/>
      <c r="PD224" s="46"/>
      <c r="PE224" s="46"/>
      <c r="PF224" s="46"/>
      <c r="PG224" s="46"/>
      <c r="PH224" s="46"/>
      <c r="PI224" s="46"/>
      <c r="PJ224" s="46"/>
      <c r="PK224" s="46"/>
      <c r="PL224" s="46"/>
      <c r="PM224" s="46"/>
      <c r="PN224" s="46"/>
      <c r="PO224" s="46"/>
      <c r="PP224" s="46"/>
      <c r="PQ224" s="46"/>
      <c r="PR224" s="46"/>
      <c r="PS224" s="46"/>
      <c r="PT224" s="46"/>
      <c r="PU224" s="46"/>
      <c r="PV224" s="46"/>
      <c r="PW224" s="46"/>
      <c r="PX224" s="46"/>
      <c r="PY224" s="46"/>
      <c r="PZ224" s="46"/>
    </row>
    <row r="225" spans="1:442" s="51" customFormat="1" ht="13.5" x14ac:dyDescent="0.25">
      <c r="A225" s="40">
        <v>31765</v>
      </c>
      <c r="B225" s="41" t="s">
        <v>341</v>
      </c>
      <c r="C225" s="49">
        <v>686596.12126325106</v>
      </c>
      <c r="D225" s="42">
        <v>6.8992999999999995E-4</v>
      </c>
      <c r="E225" s="42">
        <v>8.1457999999999997E-4</v>
      </c>
      <c r="F225" s="43">
        <v>7994510</v>
      </c>
      <c r="G225" s="44">
        <v>9349739</v>
      </c>
      <c r="H225" s="45">
        <v>6871205</v>
      </c>
      <c r="I225" s="43">
        <v>715831</v>
      </c>
      <c r="J225" s="44">
        <v>-900851.21885018959</v>
      </c>
      <c r="K225" s="44">
        <v>-185020.21885018959</v>
      </c>
      <c r="L225" s="44">
        <v>-206979</v>
      </c>
      <c r="M225" s="45">
        <v>-391999.21885018959</v>
      </c>
      <c r="N225" s="43">
        <v>135896</v>
      </c>
      <c r="O225" s="44">
        <v>0</v>
      </c>
      <c r="P225" s="44">
        <v>44856</v>
      </c>
      <c r="Q225" s="44">
        <v>0</v>
      </c>
      <c r="R225" s="45">
        <v>180752</v>
      </c>
      <c r="S225" s="43">
        <v>0</v>
      </c>
      <c r="T225" s="44">
        <v>0</v>
      </c>
      <c r="U225" s="44">
        <v>218032</v>
      </c>
      <c r="V225" s="44">
        <v>751288.66714014951</v>
      </c>
      <c r="W225" s="50">
        <v>969320.66714014951</v>
      </c>
      <c r="X225" s="43">
        <v>-633807.66714014951</v>
      </c>
      <c r="Y225" s="44">
        <v>-63271</v>
      </c>
      <c r="Z225" s="44">
        <v>-56439</v>
      </c>
      <c r="AA225" s="44">
        <v>-35051</v>
      </c>
      <c r="AB225" s="44">
        <v>0</v>
      </c>
      <c r="AC225" s="45">
        <v>0</v>
      </c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  <c r="FI225" s="46"/>
      <c r="FJ225" s="46"/>
      <c r="FK225" s="46"/>
      <c r="FL225" s="46"/>
      <c r="FM225" s="46"/>
      <c r="FN225" s="46"/>
      <c r="FO225" s="46"/>
      <c r="FP225" s="46"/>
      <c r="FQ225" s="46"/>
      <c r="FR225" s="46"/>
      <c r="FS225" s="46"/>
      <c r="FT225" s="46"/>
      <c r="FU225" s="46"/>
      <c r="FV225" s="46"/>
      <c r="FW225" s="46"/>
      <c r="FX225" s="46"/>
      <c r="FY225" s="46"/>
      <c r="FZ225" s="46"/>
      <c r="GA225" s="46"/>
      <c r="GB225" s="46"/>
      <c r="GC225" s="46"/>
      <c r="GD225" s="46"/>
      <c r="GE225" s="46"/>
      <c r="GF225" s="46"/>
      <c r="GG225" s="46"/>
      <c r="GH225" s="46"/>
      <c r="GI225" s="46"/>
      <c r="GJ225" s="46"/>
      <c r="GK225" s="46"/>
      <c r="GL225" s="46"/>
      <c r="GM225" s="46"/>
      <c r="GN225" s="46"/>
      <c r="GO225" s="46"/>
      <c r="GP225" s="46"/>
      <c r="GQ225" s="46"/>
      <c r="GR225" s="46"/>
      <c r="GS225" s="46"/>
      <c r="GT225" s="46"/>
      <c r="GU225" s="46"/>
      <c r="GV225" s="46"/>
      <c r="GW225" s="46"/>
      <c r="GX225" s="46"/>
      <c r="GY225" s="46"/>
      <c r="GZ225" s="46"/>
      <c r="HA225" s="46"/>
      <c r="HB225" s="46"/>
      <c r="HC225" s="46"/>
      <c r="HD225" s="46"/>
      <c r="HE225" s="46"/>
      <c r="HF225" s="46"/>
      <c r="HG225" s="46"/>
      <c r="HH225" s="46"/>
      <c r="HI225" s="46"/>
      <c r="HJ225" s="46"/>
      <c r="HK225" s="46"/>
      <c r="HL225" s="46"/>
      <c r="HM225" s="46"/>
      <c r="HN225" s="46"/>
      <c r="HO225" s="46"/>
      <c r="HP225" s="46"/>
      <c r="HQ225" s="46"/>
      <c r="HR225" s="46"/>
      <c r="HS225" s="46"/>
      <c r="HT225" s="46"/>
      <c r="HU225" s="46"/>
      <c r="HV225" s="46"/>
      <c r="HW225" s="46"/>
      <c r="HX225" s="46"/>
      <c r="HY225" s="46"/>
      <c r="HZ225" s="46"/>
      <c r="IA225" s="46"/>
      <c r="IB225" s="46"/>
      <c r="IC225" s="46"/>
      <c r="ID225" s="46"/>
      <c r="IE225" s="46"/>
      <c r="IF225" s="46"/>
      <c r="IG225" s="46"/>
      <c r="IH225" s="46"/>
      <c r="II225" s="46"/>
      <c r="IJ225" s="46"/>
      <c r="IK225" s="46"/>
      <c r="IL225" s="46"/>
      <c r="IM225" s="46"/>
      <c r="IN225" s="46"/>
      <c r="IO225" s="46"/>
      <c r="IP225" s="46"/>
      <c r="IQ225" s="46"/>
      <c r="IR225" s="46"/>
      <c r="IS225" s="46"/>
      <c r="IT225" s="46"/>
      <c r="IU225" s="46"/>
      <c r="IV225" s="46"/>
      <c r="IW225" s="46"/>
      <c r="IX225" s="46"/>
      <c r="IY225" s="46"/>
      <c r="IZ225" s="46"/>
      <c r="JA225" s="46"/>
      <c r="JB225" s="46"/>
      <c r="JC225" s="46"/>
      <c r="JD225" s="46"/>
      <c r="JE225" s="46"/>
      <c r="JF225" s="46"/>
      <c r="JG225" s="46"/>
      <c r="JH225" s="46"/>
      <c r="JI225" s="46"/>
      <c r="JJ225" s="46"/>
      <c r="JK225" s="46"/>
      <c r="JL225" s="46"/>
      <c r="JM225" s="46"/>
      <c r="JN225" s="46"/>
      <c r="JO225" s="46"/>
      <c r="JP225" s="46"/>
      <c r="JQ225" s="46"/>
      <c r="JR225" s="46"/>
      <c r="JS225" s="46"/>
      <c r="JT225" s="46"/>
      <c r="JU225" s="46"/>
      <c r="JV225" s="46"/>
      <c r="JW225" s="46"/>
      <c r="JX225" s="46"/>
      <c r="JY225" s="46"/>
      <c r="JZ225" s="46"/>
      <c r="KA225" s="46"/>
      <c r="KB225" s="46"/>
      <c r="KC225" s="46"/>
      <c r="KD225" s="46"/>
      <c r="KE225" s="46"/>
      <c r="KF225" s="46"/>
      <c r="KG225" s="46"/>
      <c r="KH225" s="46"/>
      <c r="KI225" s="46"/>
      <c r="KJ225" s="46"/>
      <c r="KK225" s="46"/>
      <c r="KL225" s="46"/>
      <c r="KM225" s="46"/>
      <c r="KN225" s="46"/>
      <c r="KO225" s="46"/>
      <c r="KP225" s="46"/>
      <c r="KQ225" s="46"/>
      <c r="KR225" s="46"/>
      <c r="KS225" s="46"/>
      <c r="KT225" s="46"/>
      <c r="KU225" s="46"/>
      <c r="KV225" s="46"/>
      <c r="KW225" s="46"/>
      <c r="KX225" s="46"/>
      <c r="KY225" s="46"/>
      <c r="KZ225" s="46"/>
      <c r="LA225" s="46"/>
      <c r="LB225" s="46"/>
      <c r="LC225" s="46"/>
      <c r="LD225" s="46"/>
      <c r="LE225" s="46"/>
      <c r="LF225" s="46"/>
      <c r="LG225" s="46"/>
      <c r="LH225" s="46"/>
      <c r="LI225" s="46"/>
      <c r="LJ225" s="46"/>
      <c r="LK225" s="46"/>
      <c r="LL225" s="46"/>
      <c r="LM225" s="46"/>
      <c r="LN225" s="46"/>
      <c r="LO225" s="46"/>
      <c r="LP225" s="46"/>
      <c r="LQ225" s="46"/>
      <c r="LR225" s="46"/>
      <c r="LS225" s="46"/>
      <c r="LT225" s="46"/>
      <c r="LU225" s="46"/>
      <c r="LV225" s="46"/>
      <c r="LW225" s="46"/>
      <c r="LX225" s="46"/>
      <c r="LY225" s="46"/>
      <c r="LZ225" s="46"/>
      <c r="MA225" s="46"/>
      <c r="MB225" s="46"/>
      <c r="MC225" s="46"/>
      <c r="MD225" s="46"/>
      <c r="ME225" s="46"/>
      <c r="MF225" s="46"/>
      <c r="MG225" s="46"/>
      <c r="MH225" s="46"/>
      <c r="MI225" s="46"/>
      <c r="MJ225" s="46"/>
      <c r="MK225" s="46"/>
      <c r="ML225" s="46"/>
      <c r="MM225" s="46"/>
      <c r="MN225" s="46"/>
      <c r="MO225" s="46"/>
      <c r="MP225" s="46"/>
      <c r="MQ225" s="46"/>
      <c r="MR225" s="46"/>
      <c r="MS225" s="46"/>
      <c r="MT225" s="46"/>
      <c r="MU225" s="46"/>
      <c r="MV225" s="46"/>
      <c r="MW225" s="46"/>
      <c r="MX225" s="46"/>
      <c r="MY225" s="46"/>
      <c r="MZ225" s="46"/>
      <c r="NA225" s="46"/>
      <c r="NB225" s="46"/>
      <c r="NC225" s="46"/>
      <c r="ND225" s="46"/>
      <c r="NE225" s="46"/>
      <c r="NF225" s="46"/>
      <c r="NG225" s="46"/>
      <c r="NH225" s="46"/>
      <c r="NI225" s="46"/>
      <c r="NJ225" s="46"/>
      <c r="NK225" s="46"/>
      <c r="NL225" s="46"/>
      <c r="NM225" s="46"/>
      <c r="NN225" s="46"/>
      <c r="NO225" s="46"/>
      <c r="NP225" s="46"/>
      <c r="NQ225" s="46"/>
      <c r="NR225" s="46"/>
      <c r="NS225" s="46"/>
      <c r="NT225" s="46"/>
      <c r="NU225" s="46"/>
      <c r="NV225" s="46"/>
      <c r="NW225" s="46"/>
      <c r="NX225" s="46"/>
      <c r="NY225" s="46"/>
      <c r="NZ225" s="46"/>
      <c r="OA225" s="46"/>
      <c r="OB225" s="46"/>
      <c r="OC225" s="46"/>
      <c r="OD225" s="46"/>
      <c r="OE225" s="46"/>
      <c r="OF225" s="46"/>
      <c r="OG225" s="46"/>
      <c r="OH225" s="46"/>
      <c r="OI225" s="46"/>
      <c r="OJ225" s="46"/>
      <c r="OK225" s="46"/>
      <c r="OL225" s="46"/>
      <c r="OM225" s="46"/>
      <c r="ON225" s="46"/>
      <c r="OO225" s="46"/>
      <c r="OP225" s="46"/>
      <c r="OQ225" s="46"/>
      <c r="OR225" s="46"/>
      <c r="OS225" s="46"/>
      <c r="OT225" s="46"/>
      <c r="OU225" s="46"/>
      <c r="OV225" s="46"/>
      <c r="OW225" s="46"/>
      <c r="OX225" s="46"/>
      <c r="OY225" s="46"/>
      <c r="OZ225" s="46"/>
      <c r="PA225" s="46"/>
      <c r="PB225" s="46"/>
      <c r="PC225" s="46"/>
      <c r="PD225" s="46"/>
      <c r="PE225" s="46"/>
      <c r="PF225" s="46"/>
      <c r="PG225" s="46"/>
      <c r="PH225" s="46"/>
      <c r="PI225" s="46"/>
      <c r="PJ225" s="46"/>
      <c r="PK225" s="46"/>
      <c r="PL225" s="46"/>
      <c r="PM225" s="46"/>
      <c r="PN225" s="46"/>
      <c r="PO225" s="46"/>
      <c r="PP225" s="46"/>
      <c r="PQ225" s="46"/>
      <c r="PR225" s="46"/>
      <c r="PS225" s="46"/>
      <c r="PT225" s="46"/>
      <c r="PU225" s="46"/>
      <c r="PV225" s="46"/>
      <c r="PW225" s="46"/>
      <c r="PX225" s="46"/>
      <c r="PY225" s="46"/>
      <c r="PZ225" s="46"/>
    </row>
    <row r="226" spans="1:442" s="51" customFormat="1" ht="13.5" x14ac:dyDescent="0.25">
      <c r="A226" s="40">
        <v>35605</v>
      </c>
      <c r="B226" s="41" t="s">
        <v>342</v>
      </c>
      <c r="C226" s="49">
        <v>2419344.077524377</v>
      </c>
      <c r="D226" s="42">
        <v>2.4311699999999999E-3</v>
      </c>
      <c r="E226" s="42">
        <v>2.5085799999999998E-3</v>
      </c>
      <c r="F226" s="43">
        <v>28170994</v>
      </c>
      <c r="G226" s="44">
        <v>32946537</v>
      </c>
      <c r="H226" s="45">
        <v>24212700</v>
      </c>
      <c r="I226" s="43">
        <v>2522440</v>
      </c>
      <c r="J226" s="44">
        <v>-367528.85669189761</v>
      </c>
      <c r="K226" s="44">
        <v>2154911.1433081022</v>
      </c>
      <c r="L226" s="44">
        <v>-729351</v>
      </c>
      <c r="M226" s="45">
        <v>1425560.1433081022</v>
      </c>
      <c r="N226" s="43">
        <v>478869</v>
      </c>
      <c r="O226" s="44">
        <v>0</v>
      </c>
      <c r="P226" s="44">
        <v>158064</v>
      </c>
      <c r="Q226" s="44">
        <v>0</v>
      </c>
      <c r="R226" s="45">
        <v>636933</v>
      </c>
      <c r="S226" s="43">
        <v>0</v>
      </c>
      <c r="T226" s="44">
        <v>0</v>
      </c>
      <c r="U226" s="44">
        <v>768298</v>
      </c>
      <c r="V226" s="44">
        <v>490398.4369811262</v>
      </c>
      <c r="W226" s="50">
        <v>1258696.4369811262</v>
      </c>
      <c r="X226" s="43">
        <v>-76419.4369811262</v>
      </c>
      <c r="Y226" s="44">
        <v>-222953</v>
      </c>
      <c r="Z226" s="44">
        <v>-198880</v>
      </c>
      <c r="AA226" s="44">
        <v>-123511</v>
      </c>
      <c r="AB226" s="44">
        <v>0</v>
      </c>
      <c r="AC226" s="45">
        <v>0</v>
      </c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  <c r="FI226" s="46"/>
      <c r="FJ226" s="46"/>
      <c r="FK226" s="46"/>
      <c r="FL226" s="46"/>
      <c r="FM226" s="46"/>
      <c r="FN226" s="46"/>
      <c r="FO226" s="46"/>
      <c r="FP226" s="46"/>
      <c r="FQ226" s="46"/>
      <c r="FR226" s="46"/>
      <c r="FS226" s="46"/>
      <c r="FT226" s="46"/>
      <c r="FU226" s="46"/>
      <c r="FV226" s="46"/>
      <c r="FW226" s="46"/>
      <c r="FX226" s="46"/>
      <c r="FY226" s="46"/>
      <c r="FZ226" s="46"/>
      <c r="GA226" s="46"/>
      <c r="GB226" s="46"/>
      <c r="GC226" s="46"/>
      <c r="GD226" s="46"/>
      <c r="GE226" s="46"/>
      <c r="GF226" s="46"/>
      <c r="GG226" s="46"/>
      <c r="GH226" s="46"/>
      <c r="GI226" s="46"/>
      <c r="GJ226" s="46"/>
      <c r="GK226" s="46"/>
      <c r="GL226" s="46"/>
      <c r="GM226" s="46"/>
      <c r="GN226" s="46"/>
      <c r="GO226" s="46"/>
      <c r="GP226" s="46"/>
      <c r="GQ226" s="46"/>
      <c r="GR226" s="46"/>
      <c r="GS226" s="46"/>
      <c r="GT226" s="46"/>
      <c r="GU226" s="46"/>
      <c r="GV226" s="46"/>
      <c r="GW226" s="46"/>
      <c r="GX226" s="46"/>
      <c r="GY226" s="46"/>
      <c r="GZ226" s="46"/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/>
      <c r="HT226" s="46"/>
      <c r="HU226" s="46"/>
      <c r="HV226" s="46"/>
      <c r="HW226" s="46"/>
      <c r="HX226" s="46"/>
      <c r="HY226" s="46"/>
      <c r="HZ226" s="46"/>
      <c r="IA226" s="46"/>
      <c r="IB226" s="46"/>
      <c r="IC226" s="46"/>
      <c r="ID226" s="46"/>
      <c r="IE226" s="46"/>
      <c r="IF226" s="46"/>
      <c r="IG226" s="46"/>
      <c r="IH226" s="46"/>
      <c r="II226" s="46"/>
      <c r="IJ226" s="46"/>
      <c r="IK226" s="46"/>
      <c r="IL226" s="46"/>
      <c r="IM226" s="46"/>
      <c r="IN226" s="46"/>
      <c r="IO226" s="46"/>
      <c r="IP226" s="46"/>
      <c r="IQ226" s="46"/>
      <c r="IR226" s="46"/>
      <c r="IS226" s="46"/>
      <c r="IT226" s="46"/>
      <c r="IU226" s="46"/>
      <c r="IV226" s="46"/>
      <c r="IW226" s="46"/>
      <c r="IX226" s="46"/>
      <c r="IY226" s="46"/>
      <c r="IZ226" s="46"/>
      <c r="JA226" s="46"/>
      <c r="JB226" s="46"/>
      <c r="JC226" s="46"/>
      <c r="JD226" s="46"/>
      <c r="JE226" s="46"/>
      <c r="JF226" s="46"/>
      <c r="JG226" s="46"/>
      <c r="JH226" s="46"/>
      <c r="JI226" s="46"/>
      <c r="JJ226" s="46"/>
      <c r="JK226" s="46"/>
      <c r="JL226" s="46"/>
      <c r="JM226" s="46"/>
      <c r="JN226" s="46"/>
      <c r="JO226" s="46"/>
      <c r="JP226" s="46"/>
      <c r="JQ226" s="46"/>
      <c r="JR226" s="46"/>
      <c r="JS226" s="46"/>
      <c r="JT226" s="46"/>
      <c r="JU226" s="46"/>
      <c r="JV226" s="46"/>
      <c r="JW226" s="46"/>
      <c r="JX226" s="46"/>
      <c r="JY226" s="46"/>
      <c r="JZ226" s="46"/>
      <c r="KA226" s="46"/>
      <c r="KB226" s="46"/>
      <c r="KC226" s="46"/>
      <c r="KD226" s="46"/>
      <c r="KE226" s="46"/>
      <c r="KF226" s="46"/>
      <c r="KG226" s="46"/>
      <c r="KH226" s="46"/>
      <c r="KI226" s="46"/>
      <c r="KJ226" s="46"/>
      <c r="KK226" s="46"/>
      <c r="KL226" s="46"/>
      <c r="KM226" s="46"/>
      <c r="KN226" s="46"/>
      <c r="KO226" s="46"/>
      <c r="KP226" s="46"/>
      <c r="KQ226" s="46"/>
      <c r="KR226" s="46"/>
      <c r="KS226" s="46"/>
      <c r="KT226" s="46"/>
      <c r="KU226" s="46"/>
      <c r="KV226" s="46"/>
      <c r="KW226" s="46"/>
      <c r="KX226" s="46"/>
      <c r="KY226" s="46"/>
      <c r="KZ226" s="46"/>
      <c r="LA226" s="46"/>
      <c r="LB226" s="46"/>
      <c r="LC226" s="46"/>
      <c r="LD226" s="46"/>
      <c r="LE226" s="46"/>
      <c r="LF226" s="46"/>
      <c r="LG226" s="46"/>
      <c r="LH226" s="46"/>
      <c r="LI226" s="46"/>
      <c r="LJ226" s="46"/>
      <c r="LK226" s="46"/>
      <c r="LL226" s="46"/>
      <c r="LM226" s="46"/>
      <c r="LN226" s="46"/>
      <c r="LO226" s="46"/>
      <c r="LP226" s="46"/>
      <c r="LQ226" s="46"/>
      <c r="LR226" s="46"/>
      <c r="LS226" s="46"/>
      <c r="LT226" s="46"/>
      <c r="LU226" s="46"/>
      <c r="LV226" s="46"/>
      <c r="LW226" s="46"/>
      <c r="LX226" s="46"/>
      <c r="LY226" s="46"/>
      <c r="LZ226" s="46"/>
      <c r="MA226" s="46"/>
      <c r="MB226" s="46"/>
      <c r="MC226" s="46"/>
      <c r="MD226" s="46"/>
      <c r="ME226" s="46"/>
      <c r="MF226" s="46"/>
      <c r="MG226" s="46"/>
      <c r="MH226" s="46"/>
      <c r="MI226" s="46"/>
      <c r="MJ226" s="46"/>
      <c r="MK226" s="46"/>
      <c r="ML226" s="46"/>
      <c r="MM226" s="46"/>
      <c r="MN226" s="46"/>
      <c r="MO226" s="46"/>
      <c r="MP226" s="46"/>
      <c r="MQ226" s="46"/>
      <c r="MR226" s="46"/>
      <c r="MS226" s="46"/>
      <c r="MT226" s="46"/>
      <c r="MU226" s="46"/>
      <c r="MV226" s="46"/>
      <c r="MW226" s="46"/>
      <c r="MX226" s="46"/>
      <c r="MY226" s="46"/>
      <c r="MZ226" s="46"/>
      <c r="NA226" s="46"/>
      <c r="NB226" s="46"/>
      <c r="NC226" s="46"/>
      <c r="ND226" s="46"/>
      <c r="NE226" s="46"/>
      <c r="NF226" s="46"/>
      <c r="NG226" s="46"/>
      <c r="NH226" s="46"/>
      <c r="NI226" s="46"/>
      <c r="NJ226" s="46"/>
      <c r="NK226" s="46"/>
      <c r="NL226" s="46"/>
      <c r="NM226" s="46"/>
      <c r="NN226" s="46"/>
      <c r="NO226" s="46"/>
      <c r="NP226" s="46"/>
      <c r="NQ226" s="46"/>
      <c r="NR226" s="46"/>
      <c r="NS226" s="46"/>
      <c r="NT226" s="46"/>
      <c r="NU226" s="46"/>
      <c r="NV226" s="46"/>
      <c r="NW226" s="46"/>
      <c r="NX226" s="46"/>
      <c r="NY226" s="46"/>
      <c r="NZ226" s="46"/>
      <c r="OA226" s="46"/>
      <c r="OB226" s="46"/>
      <c r="OC226" s="46"/>
      <c r="OD226" s="46"/>
      <c r="OE226" s="46"/>
      <c r="OF226" s="46"/>
      <c r="OG226" s="46"/>
      <c r="OH226" s="46"/>
      <c r="OI226" s="46"/>
      <c r="OJ226" s="46"/>
      <c r="OK226" s="46"/>
      <c r="OL226" s="46"/>
      <c r="OM226" s="46"/>
      <c r="ON226" s="46"/>
      <c r="OO226" s="46"/>
      <c r="OP226" s="46"/>
      <c r="OQ226" s="46"/>
      <c r="OR226" s="46"/>
      <c r="OS226" s="46"/>
      <c r="OT226" s="46"/>
      <c r="OU226" s="46"/>
      <c r="OV226" s="46"/>
      <c r="OW226" s="46"/>
      <c r="OX226" s="46"/>
      <c r="OY226" s="46"/>
      <c r="OZ226" s="46"/>
      <c r="PA226" s="46"/>
      <c r="PB226" s="46"/>
      <c r="PC226" s="46"/>
      <c r="PD226" s="46"/>
      <c r="PE226" s="46"/>
      <c r="PF226" s="46"/>
      <c r="PG226" s="46"/>
      <c r="PH226" s="46"/>
      <c r="PI226" s="46"/>
      <c r="PJ226" s="46"/>
      <c r="PK226" s="46"/>
      <c r="PL226" s="46"/>
      <c r="PM226" s="46"/>
      <c r="PN226" s="46"/>
      <c r="PO226" s="46"/>
      <c r="PP226" s="46"/>
      <c r="PQ226" s="46"/>
      <c r="PR226" s="46"/>
      <c r="PS226" s="46"/>
      <c r="PT226" s="46"/>
      <c r="PU226" s="46"/>
      <c r="PV226" s="46"/>
      <c r="PW226" s="46"/>
      <c r="PX226" s="46"/>
      <c r="PY226" s="46"/>
      <c r="PZ226" s="46"/>
    </row>
    <row r="227" spans="1:442" s="51" customFormat="1" ht="13.5" x14ac:dyDescent="0.25">
      <c r="A227" s="40">
        <v>35607</v>
      </c>
      <c r="B227" s="41" t="s">
        <v>343</v>
      </c>
      <c r="C227" s="49">
        <v>1328643.3179928362</v>
      </c>
      <c r="D227" s="42">
        <v>1.3351599999999999E-3</v>
      </c>
      <c r="E227" s="42">
        <v>1.3891000000000001E-3</v>
      </c>
      <c r="F227" s="43">
        <v>15471063</v>
      </c>
      <c r="G227" s="44">
        <v>18093715</v>
      </c>
      <c r="H227" s="45">
        <v>13297231</v>
      </c>
      <c r="I227" s="43">
        <v>1385284</v>
      </c>
      <c r="J227" s="44">
        <v>-693763.8433675128</v>
      </c>
      <c r="K227" s="44">
        <v>691520.1566324872</v>
      </c>
      <c r="L227" s="44">
        <v>-400548</v>
      </c>
      <c r="M227" s="45">
        <v>290972.1566324872</v>
      </c>
      <c r="N227" s="43">
        <v>262987</v>
      </c>
      <c r="O227" s="44">
        <v>0</v>
      </c>
      <c r="P227" s="44">
        <v>86806</v>
      </c>
      <c r="Q227" s="44">
        <v>0</v>
      </c>
      <c r="R227" s="45">
        <v>349793</v>
      </c>
      <c r="S227" s="43">
        <v>0</v>
      </c>
      <c r="T227" s="44">
        <v>0</v>
      </c>
      <c r="U227" s="44">
        <v>421937</v>
      </c>
      <c r="V227" s="44">
        <v>337455.16610984277</v>
      </c>
      <c r="W227" s="50">
        <v>759392.16610984271</v>
      </c>
      <c r="X227" s="43">
        <v>-110104.16610984277</v>
      </c>
      <c r="Y227" s="44">
        <v>-122442</v>
      </c>
      <c r="Z227" s="44">
        <v>-109222</v>
      </c>
      <c r="AA227" s="44">
        <v>-67831</v>
      </c>
      <c r="AB227" s="44">
        <v>0</v>
      </c>
      <c r="AC227" s="45">
        <v>0</v>
      </c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/>
      <c r="FA227" s="46"/>
      <c r="FB227" s="46"/>
      <c r="FC227" s="46"/>
      <c r="FD227" s="46"/>
      <c r="FE227" s="46"/>
      <c r="FF227" s="46"/>
      <c r="FG227" s="46"/>
      <c r="FH227" s="46"/>
      <c r="FI227" s="46"/>
      <c r="FJ227" s="46"/>
      <c r="FK227" s="46"/>
      <c r="FL227" s="46"/>
      <c r="FM227" s="46"/>
      <c r="FN227" s="46"/>
      <c r="FO227" s="46"/>
      <c r="FP227" s="46"/>
      <c r="FQ227" s="46"/>
      <c r="FR227" s="46"/>
      <c r="FS227" s="46"/>
      <c r="FT227" s="46"/>
      <c r="FU227" s="46"/>
      <c r="FV227" s="46"/>
      <c r="FW227" s="46"/>
      <c r="FX227" s="46"/>
      <c r="FY227" s="46"/>
      <c r="FZ227" s="46"/>
      <c r="GA227" s="46"/>
      <c r="GB227" s="46"/>
      <c r="GC227" s="46"/>
      <c r="GD227" s="46"/>
      <c r="GE227" s="46"/>
      <c r="GF227" s="46"/>
      <c r="GG227" s="46"/>
      <c r="GH227" s="46"/>
      <c r="GI227" s="46"/>
      <c r="GJ227" s="46"/>
      <c r="GK227" s="46"/>
      <c r="GL227" s="46"/>
      <c r="GM227" s="46"/>
      <c r="GN227" s="46"/>
      <c r="GO227" s="46"/>
      <c r="GP227" s="46"/>
      <c r="GQ227" s="46"/>
      <c r="GR227" s="46"/>
      <c r="GS227" s="46"/>
      <c r="GT227" s="46"/>
      <c r="GU227" s="46"/>
      <c r="GV227" s="46"/>
      <c r="GW227" s="46"/>
      <c r="GX227" s="46"/>
      <c r="GY227" s="46"/>
      <c r="GZ227" s="46"/>
      <c r="HA227" s="46"/>
      <c r="HB227" s="46"/>
      <c r="HC227" s="46"/>
      <c r="HD227" s="46"/>
      <c r="HE227" s="46"/>
      <c r="HF227" s="46"/>
      <c r="HG227" s="46"/>
      <c r="HH227" s="46"/>
      <c r="HI227" s="46"/>
      <c r="HJ227" s="46"/>
      <c r="HK227" s="46"/>
      <c r="HL227" s="46"/>
      <c r="HM227" s="46"/>
      <c r="HN227" s="46"/>
      <c r="HO227" s="46"/>
      <c r="HP227" s="46"/>
      <c r="HQ227" s="46"/>
      <c r="HR227" s="46"/>
      <c r="HS227" s="46"/>
      <c r="HT227" s="46"/>
      <c r="HU227" s="46"/>
      <c r="HV227" s="46"/>
      <c r="HW227" s="46"/>
      <c r="HX227" s="46"/>
      <c r="HY227" s="46"/>
      <c r="HZ227" s="46"/>
      <c r="IA227" s="46"/>
      <c r="IB227" s="46"/>
      <c r="IC227" s="46"/>
      <c r="ID227" s="46"/>
      <c r="IE227" s="46"/>
      <c r="IF227" s="46"/>
      <c r="IG227" s="46"/>
      <c r="IH227" s="46"/>
      <c r="II227" s="46"/>
      <c r="IJ227" s="46"/>
      <c r="IK227" s="46"/>
      <c r="IL227" s="46"/>
      <c r="IM227" s="46"/>
      <c r="IN227" s="46"/>
      <c r="IO227" s="46"/>
      <c r="IP227" s="46"/>
      <c r="IQ227" s="46"/>
      <c r="IR227" s="46"/>
      <c r="IS227" s="46"/>
      <c r="IT227" s="46"/>
      <c r="IU227" s="46"/>
      <c r="IV227" s="46"/>
      <c r="IW227" s="46"/>
      <c r="IX227" s="46"/>
      <c r="IY227" s="46"/>
      <c r="IZ227" s="46"/>
      <c r="JA227" s="46"/>
      <c r="JB227" s="46"/>
      <c r="JC227" s="46"/>
      <c r="JD227" s="46"/>
      <c r="JE227" s="46"/>
      <c r="JF227" s="46"/>
      <c r="JG227" s="46"/>
      <c r="JH227" s="46"/>
      <c r="JI227" s="46"/>
      <c r="JJ227" s="46"/>
      <c r="JK227" s="46"/>
      <c r="JL227" s="46"/>
      <c r="JM227" s="46"/>
      <c r="JN227" s="46"/>
      <c r="JO227" s="46"/>
      <c r="JP227" s="46"/>
      <c r="JQ227" s="46"/>
      <c r="JR227" s="46"/>
      <c r="JS227" s="46"/>
      <c r="JT227" s="46"/>
      <c r="JU227" s="46"/>
      <c r="JV227" s="46"/>
      <c r="JW227" s="46"/>
      <c r="JX227" s="46"/>
      <c r="JY227" s="46"/>
      <c r="JZ227" s="46"/>
      <c r="KA227" s="46"/>
      <c r="KB227" s="46"/>
      <c r="KC227" s="46"/>
      <c r="KD227" s="46"/>
      <c r="KE227" s="46"/>
      <c r="KF227" s="46"/>
      <c r="KG227" s="46"/>
      <c r="KH227" s="46"/>
      <c r="KI227" s="46"/>
      <c r="KJ227" s="46"/>
      <c r="KK227" s="46"/>
      <c r="KL227" s="46"/>
      <c r="KM227" s="46"/>
      <c r="KN227" s="46"/>
      <c r="KO227" s="46"/>
      <c r="KP227" s="46"/>
      <c r="KQ227" s="46"/>
      <c r="KR227" s="46"/>
      <c r="KS227" s="46"/>
      <c r="KT227" s="46"/>
      <c r="KU227" s="46"/>
      <c r="KV227" s="46"/>
      <c r="KW227" s="46"/>
      <c r="KX227" s="46"/>
      <c r="KY227" s="46"/>
      <c r="KZ227" s="46"/>
      <c r="LA227" s="46"/>
      <c r="LB227" s="46"/>
      <c r="LC227" s="46"/>
      <c r="LD227" s="46"/>
      <c r="LE227" s="46"/>
      <c r="LF227" s="46"/>
      <c r="LG227" s="46"/>
      <c r="LH227" s="46"/>
      <c r="LI227" s="46"/>
      <c r="LJ227" s="46"/>
      <c r="LK227" s="46"/>
      <c r="LL227" s="46"/>
      <c r="LM227" s="46"/>
      <c r="LN227" s="46"/>
      <c r="LO227" s="46"/>
      <c r="LP227" s="46"/>
      <c r="LQ227" s="46"/>
      <c r="LR227" s="46"/>
      <c r="LS227" s="46"/>
      <c r="LT227" s="46"/>
      <c r="LU227" s="46"/>
      <c r="LV227" s="46"/>
      <c r="LW227" s="46"/>
      <c r="LX227" s="46"/>
      <c r="LY227" s="46"/>
      <c r="LZ227" s="46"/>
      <c r="MA227" s="46"/>
      <c r="MB227" s="46"/>
      <c r="MC227" s="46"/>
      <c r="MD227" s="46"/>
      <c r="ME227" s="46"/>
      <c r="MF227" s="46"/>
      <c r="MG227" s="46"/>
      <c r="MH227" s="46"/>
      <c r="MI227" s="46"/>
      <c r="MJ227" s="46"/>
      <c r="MK227" s="46"/>
      <c r="ML227" s="46"/>
      <c r="MM227" s="46"/>
      <c r="MN227" s="46"/>
      <c r="MO227" s="46"/>
      <c r="MP227" s="46"/>
      <c r="MQ227" s="46"/>
      <c r="MR227" s="46"/>
      <c r="MS227" s="46"/>
      <c r="MT227" s="46"/>
      <c r="MU227" s="46"/>
      <c r="MV227" s="46"/>
      <c r="MW227" s="46"/>
      <c r="MX227" s="46"/>
      <c r="MY227" s="46"/>
      <c r="MZ227" s="46"/>
      <c r="NA227" s="46"/>
      <c r="NB227" s="46"/>
      <c r="NC227" s="46"/>
      <c r="ND227" s="46"/>
      <c r="NE227" s="46"/>
      <c r="NF227" s="46"/>
      <c r="NG227" s="46"/>
      <c r="NH227" s="46"/>
      <c r="NI227" s="46"/>
      <c r="NJ227" s="46"/>
      <c r="NK227" s="46"/>
      <c r="NL227" s="46"/>
      <c r="NM227" s="46"/>
      <c r="NN227" s="46"/>
      <c r="NO227" s="46"/>
      <c r="NP227" s="46"/>
      <c r="NQ227" s="46"/>
      <c r="NR227" s="46"/>
      <c r="NS227" s="46"/>
      <c r="NT227" s="46"/>
      <c r="NU227" s="46"/>
      <c r="NV227" s="46"/>
      <c r="NW227" s="46"/>
      <c r="NX227" s="46"/>
      <c r="NY227" s="46"/>
      <c r="NZ227" s="46"/>
      <c r="OA227" s="46"/>
      <c r="OB227" s="46"/>
      <c r="OC227" s="46"/>
      <c r="OD227" s="46"/>
      <c r="OE227" s="46"/>
      <c r="OF227" s="46"/>
      <c r="OG227" s="46"/>
      <c r="OH227" s="46"/>
      <c r="OI227" s="46"/>
      <c r="OJ227" s="46"/>
      <c r="OK227" s="46"/>
      <c r="OL227" s="46"/>
      <c r="OM227" s="46"/>
      <c r="ON227" s="46"/>
      <c r="OO227" s="46"/>
      <c r="OP227" s="46"/>
      <c r="OQ227" s="46"/>
      <c r="OR227" s="46"/>
      <c r="OS227" s="46"/>
      <c r="OT227" s="46"/>
      <c r="OU227" s="46"/>
      <c r="OV227" s="46"/>
      <c r="OW227" s="46"/>
      <c r="OX227" s="46"/>
      <c r="OY227" s="46"/>
      <c r="OZ227" s="46"/>
      <c r="PA227" s="46"/>
      <c r="PB227" s="46"/>
      <c r="PC227" s="46"/>
      <c r="PD227" s="46"/>
      <c r="PE227" s="46"/>
      <c r="PF227" s="46"/>
      <c r="PG227" s="46"/>
      <c r="PH227" s="46"/>
      <c r="PI227" s="46"/>
      <c r="PJ227" s="46"/>
      <c r="PK227" s="46"/>
      <c r="PL227" s="46"/>
      <c r="PM227" s="46"/>
      <c r="PN227" s="46"/>
      <c r="PO227" s="46"/>
      <c r="PP227" s="46"/>
      <c r="PQ227" s="46"/>
      <c r="PR227" s="46"/>
      <c r="PS227" s="46"/>
      <c r="PT227" s="46"/>
      <c r="PU227" s="46"/>
      <c r="PV227" s="46"/>
      <c r="PW227" s="46"/>
      <c r="PX227" s="46"/>
      <c r="PY227" s="46"/>
      <c r="PZ227" s="46"/>
    </row>
    <row r="228" spans="1:442" s="51" customFormat="1" ht="13.5" x14ac:dyDescent="0.25">
      <c r="A228" s="40">
        <v>35609</v>
      </c>
      <c r="B228" s="41" t="s">
        <v>344</v>
      </c>
      <c r="C228" s="49">
        <v>965001.84496263415</v>
      </c>
      <c r="D228" s="42">
        <v>9.6973999999999997E-4</v>
      </c>
      <c r="E228" s="42">
        <v>9.8553000000000009E-4</v>
      </c>
      <c r="F228" s="43">
        <v>11236787</v>
      </c>
      <c r="G228" s="44">
        <v>13141646</v>
      </c>
      <c r="H228" s="45">
        <v>9657911</v>
      </c>
      <c r="I228" s="43">
        <v>1006145</v>
      </c>
      <c r="J228" s="44">
        <v>-147245.55915111766</v>
      </c>
      <c r="K228" s="44">
        <v>858899.44084888231</v>
      </c>
      <c r="L228" s="44">
        <v>-290922</v>
      </c>
      <c r="M228" s="45">
        <v>567977.44084888231</v>
      </c>
      <c r="N228" s="43">
        <v>191010</v>
      </c>
      <c r="O228" s="44">
        <v>0</v>
      </c>
      <c r="P228" s="44">
        <v>63048</v>
      </c>
      <c r="Q228" s="44">
        <v>0</v>
      </c>
      <c r="R228" s="45">
        <v>254058</v>
      </c>
      <c r="S228" s="43">
        <v>0</v>
      </c>
      <c r="T228" s="44">
        <v>0</v>
      </c>
      <c r="U228" s="44">
        <v>306457</v>
      </c>
      <c r="V228" s="44">
        <v>105678.81898089361</v>
      </c>
      <c r="W228" s="50">
        <v>412135.81898089359</v>
      </c>
      <c r="X228" s="43">
        <v>59448.181019106385</v>
      </c>
      <c r="Y228" s="44">
        <v>-88931</v>
      </c>
      <c r="Z228" s="44">
        <v>-79329</v>
      </c>
      <c r="AA228" s="44">
        <v>-49266</v>
      </c>
      <c r="AB228" s="44">
        <v>0</v>
      </c>
      <c r="AC228" s="45">
        <v>0</v>
      </c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  <c r="FI228" s="46"/>
      <c r="FJ228" s="46"/>
      <c r="FK228" s="46"/>
      <c r="FL228" s="46"/>
      <c r="FM228" s="46"/>
      <c r="FN228" s="46"/>
      <c r="FO228" s="46"/>
      <c r="FP228" s="46"/>
      <c r="FQ228" s="46"/>
      <c r="FR228" s="46"/>
      <c r="FS228" s="46"/>
      <c r="FT228" s="46"/>
      <c r="FU228" s="46"/>
      <c r="FV228" s="46"/>
      <c r="FW228" s="46"/>
      <c r="FX228" s="46"/>
      <c r="FY228" s="46"/>
      <c r="FZ228" s="46"/>
      <c r="GA228" s="46"/>
      <c r="GB228" s="46"/>
      <c r="GC228" s="46"/>
      <c r="GD228" s="46"/>
      <c r="GE228" s="46"/>
      <c r="GF228" s="46"/>
      <c r="GG228" s="46"/>
      <c r="GH228" s="46"/>
      <c r="GI228" s="46"/>
      <c r="GJ228" s="46"/>
      <c r="GK228" s="46"/>
      <c r="GL228" s="46"/>
      <c r="GM228" s="46"/>
      <c r="GN228" s="46"/>
      <c r="GO228" s="46"/>
      <c r="GP228" s="46"/>
      <c r="GQ228" s="46"/>
      <c r="GR228" s="46"/>
      <c r="GS228" s="46"/>
      <c r="GT228" s="46"/>
      <c r="GU228" s="46"/>
      <c r="GV228" s="46"/>
      <c r="GW228" s="46"/>
      <c r="GX228" s="46"/>
      <c r="GY228" s="46"/>
      <c r="GZ228" s="46"/>
      <c r="HA228" s="46"/>
      <c r="HB228" s="46"/>
      <c r="HC228" s="46"/>
      <c r="HD228" s="46"/>
      <c r="HE228" s="46"/>
      <c r="HF228" s="46"/>
      <c r="HG228" s="46"/>
      <c r="HH228" s="46"/>
      <c r="HI228" s="46"/>
      <c r="HJ228" s="46"/>
      <c r="HK228" s="46"/>
      <c r="HL228" s="46"/>
      <c r="HM228" s="46"/>
      <c r="HN228" s="46"/>
      <c r="HO228" s="46"/>
      <c r="HP228" s="46"/>
      <c r="HQ228" s="46"/>
      <c r="HR228" s="46"/>
      <c r="HS228" s="46"/>
      <c r="HT228" s="46"/>
      <c r="HU228" s="46"/>
      <c r="HV228" s="46"/>
      <c r="HW228" s="46"/>
      <c r="HX228" s="46"/>
      <c r="HY228" s="46"/>
      <c r="HZ228" s="46"/>
      <c r="IA228" s="46"/>
      <c r="IB228" s="46"/>
      <c r="IC228" s="46"/>
      <c r="ID228" s="46"/>
      <c r="IE228" s="46"/>
      <c r="IF228" s="46"/>
      <c r="IG228" s="46"/>
      <c r="IH228" s="46"/>
      <c r="II228" s="46"/>
      <c r="IJ228" s="46"/>
      <c r="IK228" s="46"/>
      <c r="IL228" s="46"/>
      <c r="IM228" s="46"/>
      <c r="IN228" s="46"/>
      <c r="IO228" s="46"/>
      <c r="IP228" s="46"/>
      <c r="IQ228" s="46"/>
      <c r="IR228" s="46"/>
      <c r="IS228" s="46"/>
      <c r="IT228" s="46"/>
      <c r="IU228" s="46"/>
      <c r="IV228" s="46"/>
      <c r="IW228" s="46"/>
      <c r="IX228" s="46"/>
      <c r="IY228" s="46"/>
      <c r="IZ228" s="46"/>
      <c r="JA228" s="46"/>
      <c r="JB228" s="46"/>
      <c r="JC228" s="46"/>
      <c r="JD228" s="46"/>
      <c r="JE228" s="46"/>
      <c r="JF228" s="46"/>
      <c r="JG228" s="46"/>
      <c r="JH228" s="46"/>
      <c r="JI228" s="46"/>
      <c r="JJ228" s="46"/>
      <c r="JK228" s="46"/>
      <c r="JL228" s="46"/>
      <c r="JM228" s="46"/>
      <c r="JN228" s="46"/>
      <c r="JO228" s="46"/>
      <c r="JP228" s="46"/>
      <c r="JQ228" s="46"/>
      <c r="JR228" s="46"/>
      <c r="JS228" s="46"/>
      <c r="JT228" s="46"/>
      <c r="JU228" s="46"/>
      <c r="JV228" s="46"/>
      <c r="JW228" s="46"/>
      <c r="JX228" s="46"/>
      <c r="JY228" s="46"/>
      <c r="JZ228" s="46"/>
      <c r="KA228" s="46"/>
      <c r="KB228" s="46"/>
      <c r="KC228" s="46"/>
      <c r="KD228" s="46"/>
      <c r="KE228" s="46"/>
      <c r="KF228" s="46"/>
      <c r="KG228" s="46"/>
      <c r="KH228" s="46"/>
      <c r="KI228" s="46"/>
      <c r="KJ228" s="46"/>
      <c r="KK228" s="46"/>
      <c r="KL228" s="46"/>
      <c r="KM228" s="46"/>
      <c r="KN228" s="46"/>
      <c r="KO228" s="46"/>
      <c r="KP228" s="46"/>
      <c r="KQ228" s="46"/>
      <c r="KR228" s="46"/>
      <c r="KS228" s="46"/>
      <c r="KT228" s="46"/>
      <c r="KU228" s="46"/>
      <c r="KV228" s="46"/>
      <c r="KW228" s="46"/>
      <c r="KX228" s="46"/>
      <c r="KY228" s="46"/>
      <c r="KZ228" s="46"/>
      <c r="LA228" s="46"/>
      <c r="LB228" s="46"/>
      <c r="LC228" s="46"/>
      <c r="LD228" s="46"/>
      <c r="LE228" s="46"/>
      <c r="LF228" s="46"/>
      <c r="LG228" s="46"/>
      <c r="LH228" s="46"/>
      <c r="LI228" s="46"/>
      <c r="LJ228" s="46"/>
      <c r="LK228" s="46"/>
      <c r="LL228" s="46"/>
      <c r="LM228" s="46"/>
      <c r="LN228" s="46"/>
      <c r="LO228" s="46"/>
      <c r="LP228" s="46"/>
      <c r="LQ228" s="46"/>
      <c r="LR228" s="46"/>
      <c r="LS228" s="46"/>
      <c r="LT228" s="46"/>
      <c r="LU228" s="46"/>
      <c r="LV228" s="46"/>
      <c r="LW228" s="46"/>
      <c r="LX228" s="46"/>
      <c r="LY228" s="46"/>
      <c r="LZ228" s="46"/>
      <c r="MA228" s="46"/>
      <c r="MB228" s="46"/>
      <c r="MC228" s="46"/>
      <c r="MD228" s="46"/>
      <c r="ME228" s="46"/>
      <c r="MF228" s="46"/>
      <c r="MG228" s="46"/>
      <c r="MH228" s="46"/>
      <c r="MI228" s="46"/>
      <c r="MJ228" s="46"/>
      <c r="MK228" s="46"/>
      <c r="ML228" s="46"/>
      <c r="MM228" s="46"/>
      <c r="MN228" s="46"/>
      <c r="MO228" s="46"/>
      <c r="MP228" s="46"/>
      <c r="MQ228" s="46"/>
      <c r="MR228" s="46"/>
      <c r="MS228" s="46"/>
      <c r="MT228" s="46"/>
      <c r="MU228" s="46"/>
      <c r="MV228" s="46"/>
      <c r="MW228" s="46"/>
      <c r="MX228" s="46"/>
      <c r="MY228" s="46"/>
      <c r="MZ228" s="46"/>
      <c r="NA228" s="46"/>
      <c r="NB228" s="46"/>
      <c r="NC228" s="46"/>
      <c r="ND228" s="46"/>
      <c r="NE228" s="46"/>
      <c r="NF228" s="46"/>
      <c r="NG228" s="46"/>
      <c r="NH228" s="46"/>
      <c r="NI228" s="46"/>
      <c r="NJ228" s="46"/>
      <c r="NK228" s="46"/>
      <c r="NL228" s="46"/>
      <c r="NM228" s="46"/>
      <c r="NN228" s="46"/>
      <c r="NO228" s="46"/>
      <c r="NP228" s="46"/>
      <c r="NQ228" s="46"/>
      <c r="NR228" s="46"/>
      <c r="NS228" s="46"/>
      <c r="NT228" s="46"/>
      <c r="NU228" s="46"/>
      <c r="NV228" s="46"/>
      <c r="NW228" s="46"/>
      <c r="NX228" s="46"/>
      <c r="NY228" s="46"/>
      <c r="NZ228" s="46"/>
      <c r="OA228" s="46"/>
      <c r="OB228" s="46"/>
      <c r="OC228" s="46"/>
      <c r="OD228" s="46"/>
      <c r="OE228" s="46"/>
      <c r="OF228" s="46"/>
      <c r="OG228" s="46"/>
      <c r="OH228" s="46"/>
      <c r="OI228" s="46"/>
      <c r="OJ228" s="46"/>
      <c r="OK228" s="46"/>
      <c r="OL228" s="46"/>
      <c r="OM228" s="46"/>
      <c r="ON228" s="46"/>
      <c r="OO228" s="46"/>
      <c r="OP228" s="46"/>
      <c r="OQ228" s="46"/>
      <c r="OR228" s="46"/>
      <c r="OS228" s="46"/>
      <c r="OT228" s="46"/>
      <c r="OU228" s="46"/>
      <c r="OV228" s="46"/>
      <c r="OW228" s="46"/>
      <c r="OX228" s="46"/>
      <c r="OY228" s="46"/>
      <c r="OZ228" s="46"/>
      <c r="PA228" s="46"/>
      <c r="PB228" s="46"/>
      <c r="PC228" s="46"/>
      <c r="PD228" s="46"/>
      <c r="PE228" s="46"/>
      <c r="PF228" s="46"/>
      <c r="PG228" s="46"/>
      <c r="PH228" s="46"/>
      <c r="PI228" s="46"/>
      <c r="PJ228" s="46"/>
      <c r="PK228" s="46"/>
      <c r="PL228" s="46"/>
      <c r="PM228" s="46"/>
      <c r="PN228" s="46"/>
      <c r="PO228" s="46"/>
      <c r="PP228" s="46"/>
      <c r="PQ228" s="46"/>
      <c r="PR228" s="46"/>
      <c r="PS228" s="46"/>
      <c r="PT228" s="46"/>
      <c r="PU228" s="46"/>
      <c r="PV228" s="46"/>
      <c r="PW228" s="46"/>
      <c r="PX228" s="46"/>
      <c r="PY228" s="46"/>
      <c r="PZ228" s="46"/>
    </row>
    <row r="229" spans="1:442" s="51" customFormat="1" ht="13.5" x14ac:dyDescent="0.25">
      <c r="A229" s="40">
        <v>35615</v>
      </c>
      <c r="B229" s="41" t="s">
        <v>345</v>
      </c>
      <c r="C229" s="49">
        <v>843895.716988247</v>
      </c>
      <c r="D229" s="42">
        <v>8.4803999999999999E-4</v>
      </c>
      <c r="E229" s="42">
        <v>8.6518999999999995E-4</v>
      </c>
      <c r="F229" s="43">
        <v>9826598</v>
      </c>
      <c r="G229" s="44">
        <v>11492401</v>
      </c>
      <c r="H229" s="45">
        <v>8445867</v>
      </c>
      <c r="I229" s="43">
        <v>879877</v>
      </c>
      <c r="J229" s="44">
        <v>-17953.728709230389</v>
      </c>
      <c r="K229" s="44">
        <v>861923.27129076957</v>
      </c>
      <c r="L229" s="44">
        <v>-254412</v>
      </c>
      <c r="M229" s="45">
        <v>607511.27129076957</v>
      </c>
      <c r="N229" s="43">
        <v>167039</v>
      </c>
      <c r="O229" s="44">
        <v>0</v>
      </c>
      <c r="P229" s="44">
        <v>55136</v>
      </c>
      <c r="Q229" s="44">
        <v>0</v>
      </c>
      <c r="R229" s="45">
        <v>222175</v>
      </c>
      <c r="S229" s="43">
        <v>0</v>
      </c>
      <c r="T229" s="44">
        <v>0</v>
      </c>
      <c r="U229" s="44">
        <v>267997</v>
      </c>
      <c r="V229" s="44">
        <v>112337.49108537623</v>
      </c>
      <c r="W229" s="50">
        <v>380334.49108537624</v>
      </c>
      <c r="X229" s="43">
        <v>32066.508914623773</v>
      </c>
      <c r="Y229" s="44">
        <v>-77770</v>
      </c>
      <c r="Z229" s="44">
        <v>-69373</v>
      </c>
      <c r="AA229" s="44">
        <v>-43083</v>
      </c>
      <c r="AB229" s="44">
        <v>0</v>
      </c>
      <c r="AC229" s="45">
        <v>0</v>
      </c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/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  <c r="IW229" s="46"/>
      <c r="IX229" s="46"/>
      <c r="IY229" s="46"/>
      <c r="IZ229" s="46"/>
      <c r="JA229" s="46"/>
      <c r="JB229" s="46"/>
      <c r="JC229" s="46"/>
      <c r="JD229" s="46"/>
      <c r="JE229" s="46"/>
      <c r="JF229" s="46"/>
      <c r="JG229" s="46"/>
      <c r="JH229" s="46"/>
      <c r="JI229" s="46"/>
      <c r="JJ229" s="46"/>
      <c r="JK229" s="46"/>
      <c r="JL229" s="46"/>
      <c r="JM229" s="46"/>
      <c r="JN229" s="46"/>
      <c r="JO229" s="46"/>
      <c r="JP229" s="46"/>
      <c r="JQ229" s="46"/>
      <c r="JR229" s="46"/>
      <c r="JS229" s="46"/>
      <c r="JT229" s="46"/>
      <c r="JU229" s="46"/>
      <c r="JV229" s="46"/>
      <c r="JW229" s="46"/>
      <c r="JX229" s="46"/>
      <c r="JY229" s="46"/>
      <c r="JZ229" s="46"/>
      <c r="KA229" s="46"/>
      <c r="KB229" s="46"/>
      <c r="KC229" s="46"/>
      <c r="KD229" s="46"/>
      <c r="KE229" s="46"/>
      <c r="KF229" s="46"/>
      <c r="KG229" s="46"/>
      <c r="KH229" s="46"/>
      <c r="KI229" s="46"/>
      <c r="KJ229" s="46"/>
      <c r="KK229" s="46"/>
      <c r="KL229" s="46"/>
      <c r="KM229" s="46"/>
      <c r="KN229" s="46"/>
      <c r="KO229" s="46"/>
      <c r="KP229" s="46"/>
      <c r="KQ229" s="46"/>
      <c r="KR229" s="46"/>
      <c r="KS229" s="46"/>
      <c r="KT229" s="46"/>
      <c r="KU229" s="46"/>
      <c r="KV229" s="46"/>
      <c r="KW229" s="46"/>
      <c r="KX229" s="46"/>
      <c r="KY229" s="46"/>
      <c r="KZ229" s="46"/>
      <c r="LA229" s="46"/>
      <c r="LB229" s="46"/>
      <c r="LC229" s="46"/>
      <c r="LD229" s="46"/>
      <c r="LE229" s="46"/>
      <c r="LF229" s="46"/>
      <c r="LG229" s="46"/>
      <c r="LH229" s="46"/>
      <c r="LI229" s="46"/>
      <c r="LJ229" s="46"/>
      <c r="LK229" s="46"/>
      <c r="LL229" s="46"/>
      <c r="LM229" s="46"/>
      <c r="LN229" s="46"/>
      <c r="LO229" s="46"/>
      <c r="LP229" s="46"/>
      <c r="LQ229" s="46"/>
      <c r="LR229" s="46"/>
      <c r="LS229" s="46"/>
      <c r="LT229" s="46"/>
      <c r="LU229" s="46"/>
      <c r="LV229" s="46"/>
      <c r="LW229" s="46"/>
      <c r="LX229" s="46"/>
      <c r="LY229" s="46"/>
      <c r="LZ229" s="46"/>
      <c r="MA229" s="46"/>
      <c r="MB229" s="46"/>
      <c r="MC229" s="46"/>
      <c r="MD229" s="46"/>
      <c r="ME229" s="46"/>
      <c r="MF229" s="46"/>
      <c r="MG229" s="46"/>
      <c r="MH229" s="46"/>
      <c r="MI229" s="46"/>
      <c r="MJ229" s="46"/>
      <c r="MK229" s="46"/>
      <c r="ML229" s="46"/>
      <c r="MM229" s="46"/>
      <c r="MN229" s="46"/>
      <c r="MO229" s="46"/>
      <c r="MP229" s="46"/>
      <c r="MQ229" s="46"/>
      <c r="MR229" s="46"/>
      <c r="MS229" s="46"/>
      <c r="MT229" s="46"/>
      <c r="MU229" s="46"/>
      <c r="MV229" s="46"/>
      <c r="MW229" s="46"/>
      <c r="MX229" s="46"/>
      <c r="MY229" s="46"/>
      <c r="MZ229" s="46"/>
      <c r="NA229" s="46"/>
      <c r="NB229" s="46"/>
      <c r="NC229" s="46"/>
      <c r="ND229" s="46"/>
      <c r="NE229" s="46"/>
      <c r="NF229" s="46"/>
      <c r="NG229" s="46"/>
      <c r="NH229" s="46"/>
      <c r="NI229" s="46"/>
      <c r="NJ229" s="46"/>
      <c r="NK229" s="46"/>
      <c r="NL229" s="46"/>
      <c r="NM229" s="46"/>
      <c r="NN229" s="46"/>
      <c r="NO229" s="46"/>
      <c r="NP229" s="46"/>
      <c r="NQ229" s="46"/>
      <c r="NR229" s="46"/>
      <c r="NS229" s="46"/>
      <c r="NT229" s="46"/>
      <c r="NU229" s="46"/>
      <c r="NV229" s="46"/>
      <c r="NW229" s="46"/>
      <c r="NX229" s="46"/>
      <c r="NY229" s="46"/>
      <c r="NZ229" s="46"/>
      <c r="OA229" s="46"/>
      <c r="OB229" s="46"/>
      <c r="OC229" s="46"/>
      <c r="OD229" s="46"/>
      <c r="OE229" s="46"/>
      <c r="OF229" s="46"/>
      <c r="OG229" s="46"/>
      <c r="OH229" s="46"/>
      <c r="OI229" s="46"/>
      <c r="OJ229" s="46"/>
      <c r="OK229" s="46"/>
      <c r="OL229" s="46"/>
      <c r="OM229" s="46"/>
      <c r="ON229" s="46"/>
      <c r="OO229" s="46"/>
      <c r="OP229" s="46"/>
      <c r="OQ229" s="46"/>
      <c r="OR229" s="46"/>
      <c r="OS229" s="46"/>
      <c r="OT229" s="46"/>
      <c r="OU229" s="46"/>
      <c r="OV229" s="46"/>
      <c r="OW229" s="46"/>
      <c r="OX229" s="46"/>
      <c r="OY229" s="46"/>
      <c r="OZ229" s="46"/>
      <c r="PA229" s="46"/>
      <c r="PB229" s="46"/>
      <c r="PC229" s="46"/>
      <c r="PD229" s="46"/>
      <c r="PE229" s="46"/>
      <c r="PF229" s="46"/>
      <c r="PG229" s="46"/>
      <c r="PH229" s="46"/>
      <c r="PI229" s="46"/>
      <c r="PJ229" s="46"/>
      <c r="PK229" s="46"/>
      <c r="PL229" s="46"/>
      <c r="PM229" s="46"/>
      <c r="PN229" s="46"/>
      <c r="PO229" s="46"/>
      <c r="PP229" s="46"/>
      <c r="PQ229" s="46"/>
      <c r="PR229" s="46"/>
      <c r="PS229" s="46"/>
      <c r="PT229" s="46"/>
      <c r="PU229" s="46"/>
      <c r="PV229" s="46"/>
      <c r="PW229" s="46"/>
      <c r="PX229" s="46"/>
      <c r="PY229" s="46"/>
      <c r="PZ229" s="46"/>
    </row>
    <row r="230" spans="1:442" s="51" customFormat="1" ht="13.5" x14ac:dyDescent="0.25">
      <c r="A230" s="40">
        <v>35616</v>
      </c>
      <c r="B230" s="41" t="s">
        <v>346</v>
      </c>
      <c r="C230" s="49">
        <v>929453.42542610655</v>
      </c>
      <c r="D230" s="42">
        <v>9.3397E-4</v>
      </c>
      <c r="E230" s="42">
        <v>9.8791000000000005E-4</v>
      </c>
      <c r="F230" s="43">
        <v>10822305</v>
      </c>
      <c r="G230" s="44">
        <v>12656901</v>
      </c>
      <c r="H230" s="45">
        <v>9301668</v>
      </c>
      <c r="I230" s="43">
        <v>969033</v>
      </c>
      <c r="J230" s="44">
        <v>-919794.34725265368</v>
      </c>
      <c r="K230" s="44">
        <v>49238.652747346321</v>
      </c>
      <c r="L230" s="44">
        <v>-280191</v>
      </c>
      <c r="M230" s="45">
        <v>-230952.34725265368</v>
      </c>
      <c r="N230" s="43">
        <v>183964</v>
      </c>
      <c r="O230" s="44">
        <v>0</v>
      </c>
      <c r="P230" s="44">
        <v>60723</v>
      </c>
      <c r="Q230" s="44">
        <v>0</v>
      </c>
      <c r="R230" s="45">
        <v>244687</v>
      </c>
      <c r="S230" s="43">
        <v>0</v>
      </c>
      <c r="T230" s="44">
        <v>0</v>
      </c>
      <c r="U230" s="44">
        <v>295153</v>
      </c>
      <c r="V230" s="44">
        <v>332657.72968918196</v>
      </c>
      <c r="W230" s="50">
        <v>627810.72968918202</v>
      </c>
      <c r="X230" s="43">
        <v>-173621.72968918196</v>
      </c>
      <c r="Y230" s="44">
        <v>-85651</v>
      </c>
      <c r="Z230" s="44">
        <v>-76403</v>
      </c>
      <c r="AA230" s="44">
        <v>-47448.000000000058</v>
      </c>
      <c r="AB230" s="44">
        <v>0</v>
      </c>
      <c r="AC230" s="45">
        <v>0</v>
      </c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  <c r="FI230" s="46"/>
      <c r="FJ230" s="46"/>
      <c r="FK230" s="46"/>
      <c r="FL230" s="46"/>
      <c r="FM230" s="46"/>
      <c r="FN230" s="46"/>
      <c r="FO230" s="46"/>
      <c r="FP230" s="46"/>
      <c r="FQ230" s="46"/>
      <c r="FR230" s="46"/>
      <c r="FS230" s="46"/>
      <c r="FT230" s="46"/>
      <c r="FU230" s="46"/>
      <c r="FV230" s="46"/>
      <c r="FW230" s="46"/>
      <c r="FX230" s="46"/>
      <c r="FY230" s="46"/>
      <c r="FZ230" s="46"/>
      <c r="GA230" s="46"/>
      <c r="GB230" s="46"/>
      <c r="GC230" s="46"/>
      <c r="GD230" s="46"/>
      <c r="GE230" s="46"/>
      <c r="GF230" s="46"/>
      <c r="GG230" s="46"/>
      <c r="GH230" s="46"/>
      <c r="GI230" s="46"/>
      <c r="GJ230" s="46"/>
      <c r="GK230" s="46"/>
      <c r="GL230" s="46"/>
      <c r="GM230" s="46"/>
      <c r="GN230" s="46"/>
      <c r="GO230" s="46"/>
      <c r="GP230" s="46"/>
      <c r="GQ230" s="46"/>
      <c r="GR230" s="46"/>
      <c r="GS230" s="46"/>
      <c r="GT230" s="46"/>
      <c r="GU230" s="46"/>
      <c r="GV230" s="46"/>
      <c r="GW230" s="46"/>
      <c r="GX230" s="46"/>
      <c r="GY230" s="46"/>
      <c r="GZ230" s="46"/>
      <c r="HA230" s="46"/>
      <c r="HB230" s="46"/>
      <c r="HC230" s="46"/>
      <c r="HD230" s="46"/>
      <c r="HE230" s="46"/>
      <c r="HF230" s="46"/>
      <c r="HG230" s="46"/>
      <c r="HH230" s="46"/>
      <c r="HI230" s="46"/>
      <c r="HJ230" s="46"/>
      <c r="HK230" s="46"/>
      <c r="HL230" s="46"/>
      <c r="HM230" s="46"/>
      <c r="HN230" s="46"/>
      <c r="HO230" s="46"/>
      <c r="HP230" s="46"/>
      <c r="HQ230" s="46"/>
      <c r="HR230" s="46"/>
      <c r="HS230" s="46"/>
      <c r="HT230" s="46"/>
      <c r="HU230" s="46"/>
      <c r="HV230" s="46"/>
      <c r="HW230" s="46"/>
      <c r="HX230" s="46"/>
      <c r="HY230" s="46"/>
      <c r="HZ230" s="46"/>
      <c r="IA230" s="46"/>
      <c r="IB230" s="46"/>
      <c r="IC230" s="46"/>
      <c r="ID230" s="46"/>
      <c r="IE230" s="46"/>
      <c r="IF230" s="46"/>
      <c r="IG230" s="46"/>
      <c r="IH230" s="46"/>
      <c r="II230" s="46"/>
      <c r="IJ230" s="46"/>
      <c r="IK230" s="46"/>
      <c r="IL230" s="46"/>
      <c r="IM230" s="46"/>
      <c r="IN230" s="46"/>
      <c r="IO230" s="46"/>
      <c r="IP230" s="46"/>
      <c r="IQ230" s="46"/>
      <c r="IR230" s="46"/>
      <c r="IS230" s="46"/>
      <c r="IT230" s="46"/>
      <c r="IU230" s="46"/>
      <c r="IV230" s="46"/>
      <c r="IW230" s="46"/>
      <c r="IX230" s="46"/>
      <c r="IY230" s="46"/>
      <c r="IZ230" s="46"/>
      <c r="JA230" s="46"/>
      <c r="JB230" s="46"/>
      <c r="JC230" s="46"/>
      <c r="JD230" s="46"/>
      <c r="JE230" s="46"/>
      <c r="JF230" s="46"/>
      <c r="JG230" s="46"/>
      <c r="JH230" s="46"/>
      <c r="JI230" s="46"/>
      <c r="JJ230" s="46"/>
      <c r="JK230" s="46"/>
      <c r="JL230" s="46"/>
      <c r="JM230" s="46"/>
      <c r="JN230" s="46"/>
      <c r="JO230" s="46"/>
      <c r="JP230" s="46"/>
      <c r="JQ230" s="46"/>
      <c r="JR230" s="46"/>
      <c r="JS230" s="46"/>
      <c r="JT230" s="46"/>
      <c r="JU230" s="46"/>
      <c r="JV230" s="46"/>
      <c r="JW230" s="46"/>
      <c r="JX230" s="46"/>
      <c r="JY230" s="46"/>
      <c r="JZ230" s="46"/>
      <c r="KA230" s="46"/>
      <c r="KB230" s="46"/>
      <c r="KC230" s="46"/>
      <c r="KD230" s="46"/>
      <c r="KE230" s="46"/>
      <c r="KF230" s="46"/>
      <c r="KG230" s="46"/>
      <c r="KH230" s="46"/>
      <c r="KI230" s="46"/>
      <c r="KJ230" s="46"/>
      <c r="KK230" s="46"/>
      <c r="KL230" s="46"/>
      <c r="KM230" s="46"/>
      <c r="KN230" s="46"/>
      <c r="KO230" s="46"/>
      <c r="KP230" s="46"/>
      <c r="KQ230" s="46"/>
      <c r="KR230" s="46"/>
      <c r="KS230" s="46"/>
      <c r="KT230" s="46"/>
      <c r="KU230" s="46"/>
      <c r="KV230" s="46"/>
      <c r="KW230" s="46"/>
      <c r="KX230" s="46"/>
      <c r="KY230" s="46"/>
      <c r="KZ230" s="46"/>
      <c r="LA230" s="46"/>
      <c r="LB230" s="46"/>
      <c r="LC230" s="46"/>
      <c r="LD230" s="46"/>
      <c r="LE230" s="46"/>
      <c r="LF230" s="46"/>
      <c r="LG230" s="46"/>
      <c r="LH230" s="46"/>
      <c r="LI230" s="46"/>
      <c r="LJ230" s="46"/>
      <c r="LK230" s="46"/>
      <c r="LL230" s="46"/>
      <c r="LM230" s="46"/>
      <c r="LN230" s="46"/>
      <c r="LO230" s="46"/>
      <c r="LP230" s="46"/>
      <c r="LQ230" s="46"/>
      <c r="LR230" s="46"/>
      <c r="LS230" s="46"/>
      <c r="LT230" s="46"/>
      <c r="LU230" s="46"/>
      <c r="LV230" s="46"/>
      <c r="LW230" s="46"/>
      <c r="LX230" s="46"/>
      <c r="LY230" s="46"/>
      <c r="LZ230" s="46"/>
      <c r="MA230" s="46"/>
      <c r="MB230" s="46"/>
      <c r="MC230" s="46"/>
      <c r="MD230" s="46"/>
      <c r="ME230" s="46"/>
      <c r="MF230" s="46"/>
      <c r="MG230" s="46"/>
      <c r="MH230" s="46"/>
      <c r="MI230" s="46"/>
      <c r="MJ230" s="46"/>
      <c r="MK230" s="46"/>
      <c r="ML230" s="46"/>
      <c r="MM230" s="46"/>
      <c r="MN230" s="46"/>
      <c r="MO230" s="46"/>
      <c r="MP230" s="46"/>
      <c r="MQ230" s="46"/>
      <c r="MR230" s="46"/>
      <c r="MS230" s="46"/>
      <c r="MT230" s="46"/>
      <c r="MU230" s="46"/>
      <c r="MV230" s="46"/>
      <c r="MW230" s="46"/>
      <c r="MX230" s="46"/>
      <c r="MY230" s="46"/>
      <c r="MZ230" s="46"/>
      <c r="NA230" s="46"/>
      <c r="NB230" s="46"/>
      <c r="NC230" s="46"/>
      <c r="ND230" s="46"/>
      <c r="NE230" s="46"/>
      <c r="NF230" s="46"/>
      <c r="NG230" s="46"/>
      <c r="NH230" s="46"/>
      <c r="NI230" s="46"/>
      <c r="NJ230" s="46"/>
      <c r="NK230" s="46"/>
      <c r="NL230" s="46"/>
      <c r="NM230" s="46"/>
      <c r="NN230" s="46"/>
      <c r="NO230" s="46"/>
      <c r="NP230" s="46"/>
      <c r="NQ230" s="46"/>
      <c r="NR230" s="46"/>
      <c r="NS230" s="46"/>
      <c r="NT230" s="46"/>
      <c r="NU230" s="46"/>
      <c r="NV230" s="46"/>
      <c r="NW230" s="46"/>
      <c r="NX230" s="46"/>
      <c r="NY230" s="46"/>
      <c r="NZ230" s="46"/>
      <c r="OA230" s="46"/>
      <c r="OB230" s="46"/>
      <c r="OC230" s="46"/>
      <c r="OD230" s="46"/>
      <c r="OE230" s="46"/>
      <c r="OF230" s="46"/>
      <c r="OG230" s="46"/>
      <c r="OH230" s="46"/>
      <c r="OI230" s="46"/>
      <c r="OJ230" s="46"/>
      <c r="OK230" s="46"/>
      <c r="OL230" s="46"/>
      <c r="OM230" s="46"/>
      <c r="ON230" s="46"/>
      <c r="OO230" s="46"/>
      <c r="OP230" s="46"/>
      <c r="OQ230" s="46"/>
      <c r="OR230" s="46"/>
      <c r="OS230" s="46"/>
      <c r="OT230" s="46"/>
      <c r="OU230" s="46"/>
      <c r="OV230" s="46"/>
      <c r="OW230" s="46"/>
      <c r="OX230" s="46"/>
      <c r="OY230" s="46"/>
      <c r="OZ230" s="46"/>
      <c r="PA230" s="46"/>
      <c r="PB230" s="46"/>
      <c r="PC230" s="46"/>
      <c r="PD230" s="46"/>
      <c r="PE230" s="46"/>
      <c r="PF230" s="46"/>
      <c r="PG230" s="46"/>
      <c r="PH230" s="46"/>
      <c r="PI230" s="46"/>
      <c r="PJ230" s="46"/>
      <c r="PK230" s="46"/>
      <c r="PL230" s="46"/>
      <c r="PM230" s="46"/>
      <c r="PN230" s="46"/>
      <c r="PO230" s="46"/>
      <c r="PP230" s="46"/>
      <c r="PQ230" s="46"/>
      <c r="PR230" s="46"/>
      <c r="PS230" s="46"/>
      <c r="PT230" s="46"/>
      <c r="PU230" s="46"/>
      <c r="PV230" s="46"/>
      <c r="PW230" s="46"/>
      <c r="PX230" s="46"/>
      <c r="PY230" s="46"/>
      <c r="PZ230" s="46"/>
    </row>
    <row r="231" spans="1:442" s="51" customFormat="1" ht="13.5" x14ac:dyDescent="0.25">
      <c r="A231" s="40">
        <v>35617</v>
      </c>
      <c r="B231" s="41" t="s">
        <v>347</v>
      </c>
      <c r="C231" s="49">
        <v>1034433.9912126355</v>
      </c>
      <c r="D231" s="42">
        <v>1.0393799999999999E-3</v>
      </c>
      <c r="E231" s="42">
        <v>1.1037099999999999E-3</v>
      </c>
      <c r="F231" s="43">
        <v>12043735</v>
      </c>
      <c r="G231" s="44">
        <v>14085387</v>
      </c>
      <c r="H231" s="45">
        <v>10351475</v>
      </c>
      <c r="I231" s="43">
        <v>1078400</v>
      </c>
      <c r="J231" s="44">
        <v>-1095505.472583883</v>
      </c>
      <c r="K231" s="44">
        <v>-17105.472583882976</v>
      </c>
      <c r="L231" s="44">
        <v>-311814</v>
      </c>
      <c r="M231" s="45">
        <v>-328919.47258388298</v>
      </c>
      <c r="N231" s="43">
        <v>204727</v>
      </c>
      <c r="O231" s="44">
        <v>0</v>
      </c>
      <c r="P231" s="44">
        <v>67576</v>
      </c>
      <c r="Q231" s="44">
        <v>0</v>
      </c>
      <c r="R231" s="45">
        <v>272303</v>
      </c>
      <c r="S231" s="43">
        <v>0</v>
      </c>
      <c r="T231" s="44">
        <v>0</v>
      </c>
      <c r="U231" s="44">
        <v>328465</v>
      </c>
      <c r="V231" s="44">
        <v>395809.36528435233</v>
      </c>
      <c r="W231" s="50">
        <v>724274.36528435233</v>
      </c>
      <c r="X231" s="43">
        <v>-218823.36528435233</v>
      </c>
      <c r="Y231" s="44">
        <v>-95318</v>
      </c>
      <c r="Z231" s="44">
        <v>-85026</v>
      </c>
      <c r="AA231" s="44">
        <v>-52804</v>
      </c>
      <c r="AB231" s="44">
        <v>0</v>
      </c>
      <c r="AC231" s="45">
        <v>0</v>
      </c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/>
      <c r="FA231" s="46"/>
      <c r="FB231" s="46"/>
      <c r="FC231" s="46"/>
      <c r="FD231" s="46"/>
      <c r="FE231" s="46"/>
      <c r="FF231" s="46"/>
      <c r="FG231" s="46"/>
      <c r="FH231" s="46"/>
      <c r="FI231" s="46"/>
      <c r="FJ231" s="46"/>
      <c r="FK231" s="46"/>
      <c r="FL231" s="46"/>
      <c r="FM231" s="46"/>
      <c r="FN231" s="46"/>
      <c r="FO231" s="46"/>
      <c r="FP231" s="46"/>
      <c r="FQ231" s="46"/>
      <c r="FR231" s="46"/>
      <c r="FS231" s="46"/>
      <c r="FT231" s="46"/>
      <c r="FU231" s="46"/>
      <c r="FV231" s="46"/>
      <c r="FW231" s="46"/>
      <c r="FX231" s="46"/>
      <c r="FY231" s="46"/>
      <c r="FZ231" s="46"/>
      <c r="GA231" s="46"/>
      <c r="GB231" s="46"/>
      <c r="GC231" s="46"/>
      <c r="GD231" s="46"/>
      <c r="GE231" s="46"/>
      <c r="GF231" s="46"/>
      <c r="GG231" s="46"/>
      <c r="GH231" s="46"/>
      <c r="GI231" s="46"/>
      <c r="GJ231" s="46"/>
      <c r="GK231" s="46"/>
      <c r="GL231" s="46"/>
      <c r="GM231" s="46"/>
      <c r="GN231" s="46"/>
      <c r="GO231" s="46"/>
      <c r="GP231" s="46"/>
      <c r="GQ231" s="46"/>
      <c r="GR231" s="46"/>
      <c r="GS231" s="46"/>
      <c r="GT231" s="46"/>
      <c r="GU231" s="46"/>
      <c r="GV231" s="46"/>
      <c r="GW231" s="46"/>
      <c r="GX231" s="46"/>
      <c r="GY231" s="46"/>
      <c r="GZ231" s="46"/>
      <c r="HA231" s="46"/>
      <c r="HB231" s="46"/>
      <c r="HC231" s="46"/>
      <c r="HD231" s="46"/>
      <c r="HE231" s="46"/>
      <c r="HF231" s="46"/>
      <c r="HG231" s="46"/>
      <c r="HH231" s="46"/>
      <c r="HI231" s="46"/>
      <c r="HJ231" s="46"/>
      <c r="HK231" s="46"/>
      <c r="HL231" s="46"/>
      <c r="HM231" s="46"/>
      <c r="HN231" s="46"/>
      <c r="HO231" s="46"/>
      <c r="HP231" s="46"/>
      <c r="HQ231" s="46"/>
      <c r="HR231" s="46"/>
      <c r="HS231" s="46"/>
      <c r="HT231" s="46"/>
      <c r="HU231" s="46"/>
      <c r="HV231" s="46"/>
      <c r="HW231" s="46"/>
      <c r="HX231" s="46"/>
      <c r="HY231" s="46"/>
      <c r="HZ231" s="46"/>
      <c r="IA231" s="46"/>
      <c r="IB231" s="46"/>
      <c r="IC231" s="46"/>
      <c r="ID231" s="46"/>
      <c r="IE231" s="46"/>
      <c r="IF231" s="46"/>
      <c r="IG231" s="46"/>
      <c r="IH231" s="46"/>
      <c r="II231" s="46"/>
      <c r="IJ231" s="46"/>
      <c r="IK231" s="46"/>
      <c r="IL231" s="46"/>
      <c r="IM231" s="46"/>
      <c r="IN231" s="46"/>
      <c r="IO231" s="46"/>
      <c r="IP231" s="46"/>
      <c r="IQ231" s="46"/>
      <c r="IR231" s="46"/>
      <c r="IS231" s="46"/>
      <c r="IT231" s="46"/>
      <c r="IU231" s="46"/>
      <c r="IV231" s="46"/>
      <c r="IW231" s="46"/>
      <c r="IX231" s="46"/>
      <c r="IY231" s="46"/>
      <c r="IZ231" s="46"/>
      <c r="JA231" s="46"/>
      <c r="JB231" s="46"/>
      <c r="JC231" s="46"/>
      <c r="JD231" s="46"/>
      <c r="JE231" s="46"/>
      <c r="JF231" s="46"/>
      <c r="JG231" s="46"/>
      <c r="JH231" s="46"/>
      <c r="JI231" s="46"/>
      <c r="JJ231" s="46"/>
      <c r="JK231" s="46"/>
      <c r="JL231" s="46"/>
      <c r="JM231" s="46"/>
      <c r="JN231" s="46"/>
      <c r="JO231" s="46"/>
      <c r="JP231" s="46"/>
      <c r="JQ231" s="46"/>
      <c r="JR231" s="46"/>
      <c r="JS231" s="46"/>
      <c r="JT231" s="46"/>
      <c r="JU231" s="46"/>
      <c r="JV231" s="46"/>
      <c r="JW231" s="46"/>
      <c r="JX231" s="46"/>
      <c r="JY231" s="46"/>
      <c r="JZ231" s="46"/>
      <c r="KA231" s="46"/>
      <c r="KB231" s="46"/>
      <c r="KC231" s="46"/>
      <c r="KD231" s="46"/>
      <c r="KE231" s="46"/>
      <c r="KF231" s="46"/>
      <c r="KG231" s="46"/>
      <c r="KH231" s="46"/>
      <c r="KI231" s="46"/>
      <c r="KJ231" s="46"/>
      <c r="KK231" s="46"/>
      <c r="KL231" s="46"/>
      <c r="KM231" s="46"/>
      <c r="KN231" s="46"/>
      <c r="KO231" s="46"/>
      <c r="KP231" s="46"/>
      <c r="KQ231" s="46"/>
      <c r="KR231" s="46"/>
      <c r="KS231" s="46"/>
      <c r="KT231" s="46"/>
      <c r="KU231" s="46"/>
      <c r="KV231" s="46"/>
      <c r="KW231" s="46"/>
      <c r="KX231" s="46"/>
      <c r="KY231" s="46"/>
      <c r="KZ231" s="46"/>
      <c r="LA231" s="46"/>
      <c r="LB231" s="46"/>
      <c r="LC231" s="46"/>
      <c r="LD231" s="46"/>
      <c r="LE231" s="46"/>
      <c r="LF231" s="46"/>
      <c r="LG231" s="46"/>
      <c r="LH231" s="46"/>
      <c r="LI231" s="46"/>
      <c r="LJ231" s="46"/>
      <c r="LK231" s="46"/>
      <c r="LL231" s="46"/>
      <c r="LM231" s="46"/>
      <c r="LN231" s="46"/>
      <c r="LO231" s="46"/>
      <c r="LP231" s="46"/>
      <c r="LQ231" s="46"/>
      <c r="LR231" s="46"/>
      <c r="LS231" s="46"/>
      <c r="LT231" s="46"/>
      <c r="LU231" s="46"/>
      <c r="LV231" s="46"/>
      <c r="LW231" s="46"/>
      <c r="LX231" s="46"/>
      <c r="LY231" s="46"/>
      <c r="LZ231" s="46"/>
      <c r="MA231" s="46"/>
      <c r="MB231" s="46"/>
      <c r="MC231" s="46"/>
      <c r="MD231" s="46"/>
      <c r="ME231" s="46"/>
      <c r="MF231" s="46"/>
      <c r="MG231" s="46"/>
      <c r="MH231" s="46"/>
      <c r="MI231" s="46"/>
      <c r="MJ231" s="46"/>
      <c r="MK231" s="46"/>
      <c r="ML231" s="46"/>
      <c r="MM231" s="46"/>
      <c r="MN231" s="46"/>
      <c r="MO231" s="46"/>
      <c r="MP231" s="46"/>
      <c r="MQ231" s="46"/>
      <c r="MR231" s="46"/>
      <c r="MS231" s="46"/>
      <c r="MT231" s="46"/>
      <c r="MU231" s="46"/>
      <c r="MV231" s="46"/>
      <c r="MW231" s="46"/>
      <c r="MX231" s="46"/>
      <c r="MY231" s="46"/>
      <c r="MZ231" s="46"/>
      <c r="NA231" s="46"/>
      <c r="NB231" s="46"/>
      <c r="NC231" s="46"/>
      <c r="ND231" s="46"/>
      <c r="NE231" s="46"/>
      <c r="NF231" s="46"/>
      <c r="NG231" s="46"/>
      <c r="NH231" s="46"/>
      <c r="NI231" s="46"/>
      <c r="NJ231" s="46"/>
      <c r="NK231" s="46"/>
      <c r="NL231" s="46"/>
      <c r="NM231" s="46"/>
      <c r="NN231" s="46"/>
      <c r="NO231" s="46"/>
      <c r="NP231" s="46"/>
      <c r="NQ231" s="46"/>
      <c r="NR231" s="46"/>
      <c r="NS231" s="46"/>
      <c r="NT231" s="46"/>
      <c r="NU231" s="46"/>
      <c r="NV231" s="46"/>
      <c r="NW231" s="46"/>
      <c r="NX231" s="46"/>
      <c r="NY231" s="46"/>
      <c r="NZ231" s="46"/>
      <c r="OA231" s="46"/>
      <c r="OB231" s="46"/>
      <c r="OC231" s="46"/>
      <c r="OD231" s="46"/>
      <c r="OE231" s="46"/>
      <c r="OF231" s="46"/>
      <c r="OG231" s="46"/>
      <c r="OH231" s="46"/>
      <c r="OI231" s="46"/>
      <c r="OJ231" s="46"/>
      <c r="OK231" s="46"/>
      <c r="OL231" s="46"/>
      <c r="OM231" s="46"/>
      <c r="ON231" s="46"/>
      <c r="OO231" s="46"/>
      <c r="OP231" s="46"/>
      <c r="OQ231" s="46"/>
      <c r="OR231" s="46"/>
      <c r="OS231" s="46"/>
      <c r="OT231" s="46"/>
      <c r="OU231" s="46"/>
      <c r="OV231" s="46"/>
      <c r="OW231" s="46"/>
      <c r="OX231" s="46"/>
      <c r="OY231" s="46"/>
      <c r="OZ231" s="46"/>
      <c r="PA231" s="46"/>
      <c r="PB231" s="46"/>
      <c r="PC231" s="46"/>
      <c r="PD231" s="46"/>
      <c r="PE231" s="46"/>
      <c r="PF231" s="46"/>
      <c r="PG231" s="46"/>
      <c r="PH231" s="46"/>
      <c r="PI231" s="46"/>
      <c r="PJ231" s="46"/>
      <c r="PK231" s="46"/>
      <c r="PL231" s="46"/>
      <c r="PM231" s="46"/>
      <c r="PN231" s="46"/>
      <c r="PO231" s="46"/>
      <c r="PP231" s="46"/>
      <c r="PQ231" s="46"/>
      <c r="PR231" s="46"/>
      <c r="PS231" s="46"/>
      <c r="PT231" s="46"/>
      <c r="PU231" s="46"/>
      <c r="PV231" s="46"/>
      <c r="PW231" s="46"/>
      <c r="PX231" s="46"/>
      <c r="PY231" s="46"/>
      <c r="PZ231" s="46"/>
    </row>
    <row r="232" spans="1:442" s="51" customFormat="1" ht="13.5" x14ac:dyDescent="0.25">
      <c r="A232" s="40">
        <v>35618</v>
      </c>
      <c r="B232" s="41" t="s">
        <v>348</v>
      </c>
      <c r="C232" s="49">
        <v>1251360.3645188436</v>
      </c>
      <c r="D232" s="42">
        <v>1.2574999999999999E-3</v>
      </c>
      <c r="E232" s="42">
        <v>1.32424E-3</v>
      </c>
      <c r="F232" s="43">
        <v>14571184</v>
      </c>
      <c r="G232" s="44">
        <v>17041289</v>
      </c>
      <c r="H232" s="45">
        <v>12523793</v>
      </c>
      <c r="I232" s="43">
        <v>1304708</v>
      </c>
      <c r="J232" s="44">
        <v>-1491460.9320001702</v>
      </c>
      <c r="K232" s="44">
        <v>-186752.93200017023</v>
      </c>
      <c r="L232" s="44">
        <v>-377250</v>
      </c>
      <c r="M232" s="45">
        <v>-564002.93200017023</v>
      </c>
      <c r="N232" s="43">
        <v>247690</v>
      </c>
      <c r="O232" s="44">
        <v>0</v>
      </c>
      <c r="P232" s="44">
        <v>81757</v>
      </c>
      <c r="Q232" s="44">
        <v>0</v>
      </c>
      <c r="R232" s="45">
        <v>329447</v>
      </c>
      <c r="S232" s="43">
        <v>0</v>
      </c>
      <c r="T232" s="44">
        <v>0</v>
      </c>
      <c r="U232" s="44">
        <v>397395</v>
      </c>
      <c r="V232" s="44">
        <v>412837.77794218832</v>
      </c>
      <c r="W232" s="50">
        <v>810232.77794218832</v>
      </c>
      <c r="X232" s="43">
        <v>-198710.77794218832</v>
      </c>
      <c r="Y232" s="44">
        <v>-115320</v>
      </c>
      <c r="Z232" s="44">
        <v>-102869</v>
      </c>
      <c r="AA232" s="44">
        <v>-63886</v>
      </c>
      <c r="AB232" s="44">
        <v>0</v>
      </c>
      <c r="AC232" s="45">
        <v>0</v>
      </c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/>
      <c r="FA232" s="46"/>
      <c r="FB232" s="46"/>
      <c r="FC232" s="46"/>
      <c r="FD232" s="46"/>
      <c r="FE232" s="46"/>
      <c r="FF232" s="46"/>
      <c r="FG232" s="46"/>
      <c r="FH232" s="46"/>
      <c r="FI232" s="46"/>
      <c r="FJ232" s="46"/>
      <c r="FK232" s="46"/>
      <c r="FL232" s="46"/>
      <c r="FM232" s="46"/>
      <c r="FN232" s="46"/>
      <c r="FO232" s="46"/>
      <c r="FP232" s="46"/>
      <c r="FQ232" s="46"/>
      <c r="FR232" s="46"/>
      <c r="FS232" s="46"/>
      <c r="FT232" s="46"/>
      <c r="FU232" s="46"/>
      <c r="FV232" s="46"/>
      <c r="FW232" s="46"/>
      <c r="FX232" s="46"/>
      <c r="FY232" s="46"/>
      <c r="FZ232" s="46"/>
      <c r="GA232" s="46"/>
      <c r="GB232" s="46"/>
      <c r="GC232" s="46"/>
      <c r="GD232" s="46"/>
      <c r="GE232" s="46"/>
      <c r="GF232" s="46"/>
      <c r="GG232" s="46"/>
      <c r="GH232" s="46"/>
      <c r="GI232" s="46"/>
      <c r="GJ232" s="46"/>
      <c r="GK232" s="46"/>
      <c r="GL232" s="46"/>
      <c r="GM232" s="46"/>
      <c r="GN232" s="46"/>
      <c r="GO232" s="46"/>
      <c r="GP232" s="46"/>
      <c r="GQ232" s="46"/>
      <c r="GR232" s="46"/>
      <c r="GS232" s="46"/>
      <c r="GT232" s="46"/>
      <c r="GU232" s="46"/>
      <c r="GV232" s="46"/>
      <c r="GW232" s="46"/>
      <c r="GX232" s="46"/>
      <c r="GY232" s="46"/>
      <c r="GZ232" s="46"/>
      <c r="HA232" s="46"/>
      <c r="HB232" s="46"/>
      <c r="HC232" s="46"/>
      <c r="HD232" s="46"/>
      <c r="HE232" s="46"/>
      <c r="HF232" s="46"/>
      <c r="HG232" s="46"/>
      <c r="HH232" s="46"/>
      <c r="HI232" s="46"/>
      <c r="HJ232" s="46"/>
      <c r="HK232" s="46"/>
      <c r="HL232" s="46"/>
      <c r="HM232" s="46"/>
      <c r="HN232" s="46"/>
      <c r="HO232" s="46"/>
      <c r="HP232" s="46"/>
      <c r="HQ232" s="46"/>
      <c r="HR232" s="46"/>
      <c r="HS232" s="46"/>
      <c r="HT232" s="46"/>
      <c r="HU232" s="46"/>
      <c r="HV232" s="46"/>
      <c r="HW232" s="46"/>
      <c r="HX232" s="46"/>
      <c r="HY232" s="46"/>
      <c r="HZ232" s="46"/>
      <c r="IA232" s="46"/>
      <c r="IB232" s="46"/>
      <c r="IC232" s="46"/>
      <c r="ID232" s="46"/>
      <c r="IE232" s="46"/>
      <c r="IF232" s="46"/>
      <c r="IG232" s="46"/>
      <c r="IH232" s="46"/>
      <c r="II232" s="46"/>
      <c r="IJ232" s="46"/>
      <c r="IK232" s="46"/>
      <c r="IL232" s="46"/>
      <c r="IM232" s="46"/>
      <c r="IN232" s="46"/>
      <c r="IO232" s="46"/>
      <c r="IP232" s="46"/>
      <c r="IQ232" s="46"/>
      <c r="IR232" s="46"/>
      <c r="IS232" s="46"/>
      <c r="IT232" s="46"/>
      <c r="IU232" s="46"/>
      <c r="IV232" s="46"/>
      <c r="IW232" s="46"/>
      <c r="IX232" s="46"/>
      <c r="IY232" s="46"/>
      <c r="IZ232" s="46"/>
      <c r="JA232" s="46"/>
      <c r="JB232" s="46"/>
      <c r="JC232" s="46"/>
      <c r="JD232" s="46"/>
      <c r="JE232" s="46"/>
      <c r="JF232" s="46"/>
      <c r="JG232" s="46"/>
      <c r="JH232" s="46"/>
      <c r="JI232" s="46"/>
      <c r="JJ232" s="46"/>
      <c r="JK232" s="46"/>
      <c r="JL232" s="46"/>
      <c r="JM232" s="46"/>
      <c r="JN232" s="46"/>
      <c r="JO232" s="46"/>
      <c r="JP232" s="46"/>
      <c r="JQ232" s="46"/>
      <c r="JR232" s="46"/>
      <c r="JS232" s="46"/>
      <c r="JT232" s="46"/>
      <c r="JU232" s="46"/>
      <c r="JV232" s="46"/>
      <c r="JW232" s="46"/>
      <c r="JX232" s="46"/>
      <c r="JY232" s="46"/>
      <c r="JZ232" s="46"/>
      <c r="KA232" s="46"/>
      <c r="KB232" s="46"/>
      <c r="KC232" s="46"/>
      <c r="KD232" s="46"/>
      <c r="KE232" s="46"/>
      <c r="KF232" s="46"/>
      <c r="KG232" s="46"/>
      <c r="KH232" s="46"/>
      <c r="KI232" s="46"/>
      <c r="KJ232" s="46"/>
      <c r="KK232" s="46"/>
      <c r="KL232" s="46"/>
      <c r="KM232" s="46"/>
      <c r="KN232" s="46"/>
      <c r="KO232" s="46"/>
      <c r="KP232" s="46"/>
      <c r="KQ232" s="46"/>
      <c r="KR232" s="46"/>
      <c r="KS232" s="46"/>
      <c r="KT232" s="46"/>
      <c r="KU232" s="46"/>
      <c r="KV232" s="46"/>
      <c r="KW232" s="46"/>
      <c r="KX232" s="46"/>
      <c r="KY232" s="46"/>
      <c r="KZ232" s="46"/>
      <c r="LA232" s="46"/>
      <c r="LB232" s="46"/>
      <c r="LC232" s="46"/>
      <c r="LD232" s="46"/>
      <c r="LE232" s="46"/>
      <c r="LF232" s="46"/>
      <c r="LG232" s="46"/>
      <c r="LH232" s="46"/>
      <c r="LI232" s="46"/>
      <c r="LJ232" s="46"/>
      <c r="LK232" s="46"/>
      <c r="LL232" s="46"/>
      <c r="LM232" s="46"/>
      <c r="LN232" s="46"/>
      <c r="LO232" s="46"/>
      <c r="LP232" s="46"/>
      <c r="LQ232" s="46"/>
      <c r="LR232" s="46"/>
      <c r="LS232" s="46"/>
      <c r="LT232" s="46"/>
      <c r="LU232" s="46"/>
      <c r="LV232" s="46"/>
      <c r="LW232" s="46"/>
      <c r="LX232" s="46"/>
      <c r="LY232" s="46"/>
      <c r="LZ232" s="46"/>
      <c r="MA232" s="46"/>
      <c r="MB232" s="46"/>
      <c r="MC232" s="46"/>
      <c r="MD232" s="46"/>
      <c r="ME232" s="46"/>
      <c r="MF232" s="46"/>
      <c r="MG232" s="46"/>
      <c r="MH232" s="46"/>
      <c r="MI232" s="46"/>
      <c r="MJ232" s="46"/>
      <c r="MK232" s="46"/>
      <c r="ML232" s="46"/>
      <c r="MM232" s="46"/>
      <c r="MN232" s="46"/>
      <c r="MO232" s="46"/>
      <c r="MP232" s="46"/>
      <c r="MQ232" s="46"/>
      <c r="MR232" s="46"/>
      <c r="MS232" s="46"/>
      <c r="MT232" s="46"/>
      <c r="MU232" s="46"/>
      <c r="MV232" s="46"/>
      <c r="MW232" s="46"/>
      <c r="MX232" s="46"/>
      <c r="MY232" s="46"/>
      <c r="MZ232" s="46"/>
      <c r="NA232" s="46"/>
      <c r="NB232" s="46"/>
      <c r="NC232" s="46"/>
      <c r="ND232" s="46"/>
      <c r="NE232" s="46"/>
      <c r="NF232" s="46"/>
      <c r="NG232" s="46"/>
      <c r="NH232" s="46"/>
      <c r="NI232" s="46"/>
      <c r="NJ232" s="46"/>
      <c r="NK232" s="46"/>
      <c r="NL232" s="46"/>
      <c r="NM232" s="46"/>
      <c r="NN232" s="46"/>
      <c r="NO232" s="46"/>
      <c r="NP232" s="46"/>
      <c r="NQ232" s="46"/>
      <c r="NR232" s="46"/>
      <c r="NS232" s="46"/>
      <c r="NT232" s="46"/>
      <c r="NU232" s="46"/>
      <c r="NV232" s="46"/>
      <c r="NW232" s="46"/>
      <c r="NX232" s="46"/>
      <c r="NY232" s="46"/>
      <c r="NZ232" s="46"/>
      <c r="OA232" s="46"/>
      <c r="OB232" s="46"/>
      <c r="OC232" s="46"/>
      <c r="OD232" s="46"/>
      <c r="OE232" s="46"/>
      <c r="OF232" s="46"/>
      <c r="OG232" s="46"/>
      <c r="OH232" s="46"/>
      <c r="OI232" s="46"/>
      <c r="OJ232" s="46"/>
      <c r="OK232" s="46"/>
      <c r="OL232" s="46"/>
      <c r="OM232" s="46"/>
      <c r="ON232" s="46"/>
      <c r="OO232" s="46"/>
      <c r="OP232" s="46"/>
      <c r="OQ232" s="46"/>
      <c r="OR232" s="46"/>
      <c r="OS232" s="46"/>
      <c r="OT232" s="46"/>
      <c r="OU232" s="46"/>
      <c r="OV232" s="46"/>
      <c r="OW232" s="46"/>
      <c r="OX232" s="46"/>
      <c r="OY232" s="46"/>
      <c r="OZ232" s="46"/>
      <c r="PA232" s="46"/>
      <c r="PB232" s="46"/>
      <c r="PC232" s="46"/>
      <c r="PD232" s="46"/>
      <c r="PE232" s="46"/>
      <c r="PF232" s="46"/>
      <c r="PG232" s="46"/>
      <c r="PH232" s="46"/>
      <c r="PI232" s="46"/>
      <c r="PJ232" s="46"/>
      <c r="PK232" s="46"/>
      <c r="PL232" s="46"/>
      <c r="PM232" s="46"/>
      <c r="PN232" s="46"/>
      <c r="PO232" s="46"/>
      <c r="PP232" s="46"/>
      <c r="PQ232" s="46"/>
      <c r="PR232" s="46"/>
      <c r="PS232" s="46"/>
      <c r="PT232" s="46"/>
      <c r="PU232" s="46"/>
      <c r="PV232" s="46"/>
      <c r="PW232" s="46"/>
      <c r="PX232" s="46"/>
      <c r="PY232" s="46"/>
      <c r="PZ232" s="46"/>
    </row>
    <row r="233" spans="1:442" s="51" customFormat="1" ht="13.5" x14ac:dyDescent="0.25">
      <c r="A233" s="40">
        <v>35619</v>
      </c>
      <c r="B233" s="41" t="s">
        <v>349</v>
      </c>
      <c r="C233" s="49">
        <v>471181.37667860149</v>
      </c>
      <c r="D233" s="42">
        <v>4.7349000000000002E-4</v>
      </c>
      <c r="E233" s="42">
        <v>8.0311E-4</v>
      </c>
      <c r="F233" s="43">
        <v>5486529</v>
      </c>
      <c r="G233" s="44">
        <v>6416604</v>
      </c>
      <c r="H233" s="45">
        <v>4715619</v>
      </c>
      <c r="I233" s="43">
        <v>491266</v>
      </c>
      <c r="J233" s="44">
        <v>-107608.07941504405</v>
      </c>
      <c r="K233" s="44">
        <v>383657.92058495595</v>
      </c>
      <c r="L233" s="44">
        <v>-142047</v>
      </c>
      <c r="M233" s="45">
        <v>241610.92058495595</v>
      </c>
      <c r="N233" s="43">
        <v>93264</v>
      </c>
      <c r="O233" s="44">
        <v>0</v>
      </c>
      <c r="P233" s="44">
        <v>30784</v>
      </c>
      <c r="Q233" s="44">
        <v>0</v>
      </c>
      <c r="R233" s="45">
        <v>124048</v>
      </c>
      <c r="S233" s="43">
        <v>0</v>
      </c>
      <c r="T233" s="44">
        <v>0</v>
      </c>
      <c r="U233" s="44">
        <v>149632</v>
      </c>
      <c r="V233" s="44">
        <v>1970640.1738816542</v>
      </c>
      <c r="W233" s="50">
        <v>2120272.1738816542</v>
      </c>
      <c r="X233" s="43">
        <v>-1890014.1738816542</v>
      </c>
      <c r="Y233" s="44">
        <v>-43422</v>
      </c>
      <c r="Z233" s="44">
        <v>-38733</v>
      </c>
      <c r="AA233" s="44">
        <v>-24055</v>
      </c>
      <c r="AB233" s="44">
        <v>0</v>
      </c>
      <c r="AC233" s="45">
        <v>0</v>
      </c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  <c r="FI233" s="46"/>
      <c r="FJ233" s="46"/>
      <c r="FK233" s="46"/>
      <c r="FL233" s="46"/>
      <c r="FM233" s="46"/>
      <c r="FN233" s="46"/>
      <c r="FO233" s="46"/>
      <c r="FP233" s="46"/>
      <c r="FQ233" s="46"/>
      <c r="FR233" s="46"/>
      <c r="FS233" s="46"/>
      <c r="FT233" s="46"/>
      <c r="FU233" s="46"/>
      <c r="FV233" s="46"/>
      <c r="FW233" s="46"/>
      <c r="FX233" s="46"/>
      <c r="FY233" s="46"/>
      <c r="FZ233" s="46"/>
      <c r="GA233" s="46"/>
      <c r="GB233" s="46"/>
      <c r="GC233" s="46"/>
      <c r="GD233" s="46"/>
      <c r="GE233" s="46"/>
      <c r="GF233" s="46"/>
      <c r="GG233" s="46"/>
      <c r="GH233" s="46"/>
      <c r="GI233" s="46"/>
      <c r="GJ233" s="46"/>
      <c r="GK233" s="46"/>
      <c r="GL233" s="46"/>
      <c r="GM233" s="46"/>
      <c r="GN233" s="46"/>
      <c r="GO233" s="46"/>
      <c r="GP233" s="46"/>
      <c r="GQ233" s="46"/>
      <c r="GR233" s="46"/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/>
      <c r="HQ233" s="46"/>
      <c r="HR233" s="46"/>
      <c r="HS233" s="46"/>
      <c r="HT233" s="46"/>
      <c r="HU233" s="46"/>
      <c r="HV233" s="46"/>
      <c r="HW233" s="46"/>
      <c r="HX233" s="46"/>
      <c r="HY233" s="46"/>
      <c r="HZ233" s="46"/>
      <c r="IA233" s="46"/>
      <c r="IB233" s="46"/>
      <c r="IC233" s="46"/>
      <c r="ID233" s="46"/>
      <c r="IE233" s="46"/>
      <c r="IF233" s="46"/>
      <c r="IG233" s="46"/>
      <c r="IH233" s="46"/>
      <c r="II233" s="46"/>
      <c r="IJ233" s="46"/>
      <c r="IK233" s="46"/>
      <c r="IL233" s="46"/>
      <c r="IM233" s="46"/>
      <c r="IN233" s="46"/>
      <c r="IO233" s="46"/>
      <c r="IP233" s="46"/>
      <c r="IQ233" s="46"/>
      <c r="IR233" s="46"/>
      <c r="IS233" s="46"/>
      <c r="IT233" s="46"/>
      <c r="IU233" s="46"/>
      <c r="IV233" s="46"/>
      <c r="IW233" s="46"/>
      <c r="IX233" s="46"/>
      <c r="IY233" s="46"/>
      <c r="IZ233" s="46"/>
      <c r="JA233" s="46"/>
      <c r="JB233" s="46"/>
      <c r="JC233" s="46"/>
      <c r="JD233" s="46"/>
      <c r="JE233" s="46"/>
      <c r="JF233" s="46"/>
      <c r="JG233" s="46"/>
      <c r="JH233" s="46"/>
      <c r="JI233" s="46"/>
      <c r="JJ233" s="46"/>
      <c r="JK233" s="46"/>
      <c r="JL233" s="46"/>
      <c r="JM233" s="46"/>
      <c r="JN233" s="46"/>
      <c r="JO233" s="46"/>
      <c r="JP233" s="46"/>
      <c r="JQ233" s="46"/>
      <c r="JR233" s="46"/>
      <c r="JS233" s="46"/>
      <c r="JT233" s="46"/>
      <c r="JU233" s="46"/>
      <c r="JV233" s="46"/>
      <c r="JW233" s="46"/>
      <c r="JX233" s="46"/>
      <c r="JY233" s="46"/>
      <c r="JZ233" s="46"/>
      <c r="KA233" s="46"/>
      <c r="KB233" s="46"/>
      <c r="KC233" s="46"/>
      <c r="KD233" s="46"/>
      <c r="KE233" s="46"/>
      <c r="KF233" s="46"/>
      <c r="KG233" s="46"/>
      <c r="KH233" s="46"/>
      <c r="KI233" s="46"/>
      <c r="KJ233" s="46"/>
      <c r="KK233" s="46"/>
      <c r="KL233" s="46"/>
      <c r="KM233" s="46"/>
      <c r="KN233" s="46"/>
      <c r="KO233" s="46"/>
      <c r="KP233" s="46"/>
      <c r="KQ233" s="46"/>
      <c r="KR233" s="46"/>
      <c r="KS233" s="46"/>
      <c r="KT233" s="46"/>
      <c r="KU233" s="46"/>
      <c r="KV233" s="46"/>
      <c r="KW233" s="46"/>
      <c r="KX233" s="46"/>
      <c r="KY233" s="46"/>
      <c r="KZ233" s="46"/>
      <c r="LA233" s="46"/>
      <c r="LB233" s="46"/>
      <c r="LC233" s="46"/>
      <c r="LD233" s="46"/>
      <c r="LE233" s="46"/>
      <c r="LF233" s="46"/>
      <c r="LG233" s="46"/>
      <c r="LH233" s="46"/>
      <c r="LI233" s="46"/>
      <c r="LJ233" s="46"/>
      <c r="LK233" s="46"/>
      <c r="LL233" s="46"/>
      <c r="LM233" s="46"/>
      <c r="LN233" s="46"/>
      <c r="LO233" s="46"/>
      <c r="LP233" s="46"/>
      <c r="LQ233" s="46"/>
      <c r="LR233" s="46"/>
      <c r="LS233" s="46"/>
      <c r="LT233" s="46"/>
      <c r="LU233" s="46"/>
      <c r="LV233" s="46"/>
      <c r="LW233" s="46"/>
      <c r="LX233" s="46"/>
      <c r="LY233" s="46"/>
      <c r="LZ233" s="46"/>
      <c r="MA233" s="46"/>
      <c r="MB233" s="46"/>
      <c r="MC233" s="46"/>
      <c r="MD233" s="46"/>
      <c r="ME233" s="46"/>
      <c r="MF233" s="46"/>
      <c r="MG233" s="46"/>
      <c r="MH233" s="46"/>
      <c r="MI233" s="46"/>
      <c r="MJ233" s="46"/>
      <c r="MK233" s="46"/>
      <c r="ML233" s="46"/>
      <c r="MM233" s="46"/>
      <c r="MN233" s="46"/>
      <c r="MO233" s="46"/>
      <c r="MP233" s="46"/>
      <c r="MQ233" s="46"/>
      <c r="MR233" s="46"/>
      <c r="MS233" s="46"/>
      <c r="MT233" s="46"/>
      <c r="MU233" s="46"/>
      <c r="MV233" s="46"/>
      <c r="MW233" s="46"/>
      <c r="MX233" s="46"/>
      <c r="MY233" s="46"/>
      <c r="MZ233" s="46"/>
      <c r="NA233" s="46"/>
      <c r="NB233" s="46"/>
      <c r="NC233" s="46"/>
      <c r="ND233" s="46"/>
      <c r="NE233" s="46"/>
      <c r="NF233" s="46"/>
      <c r="NG233" s="46"/>
      <c r="NH233" s="46"/>
      <c r="NI233" s="46"/>
      <c r="NJ233" s="46"/>
      <c r="NK233" s="46"/>
      <c r="NL233" s="46"/>
      <c r="NM233" s="46"/>
      <c r="NN233" s="46"/>
      <c r="NO233" s="46"/>
      <c r="NP233" s="46"/>
      <c r="NQ233" s="46"/>
      <c r="NR233" s="46"/>
      <c r="NS233" s="46"/>
      <c r="NT233" s="46"/>
      <c r="NU233" s="46"/>
      <c r="NV233" s="46"/>
      <c r="NW233" s="46"/>
      <c r="NX233" s="46"/>
      <c r="NY233" s="46"/>
      <c r="NZ233" s="46"/>
      <c r="OA233" s="46"/>
      <c r="OB233" s="46"/>
      <c r="OC233" s="46"/>
      <c r="OD233" s="46"/>
      <c r="OE233" s="46"/>
      <c r="OF233" s="46"/>
      <c r="OG233" s="46"/>
      <c r="OH233" s="46"/>
      <c r="OI233" s="46"/>
      <c r="OJ233" s="46"/>
      <c r="OK233" s="46"/>
      <c r="OL233" s="46"/>
      <c r="OM233" s="46"/>
      <c r="ON233" s="46"/>
      <c r="OO233" s="46"/>
      <c r="OP233" s="46"/>
      <c r="OQ233" s="46"/>
      <c r="OR233" s="46"/>
      <c r="OS233" s="46"/>
      <c r="OT233" s="46"/>
      <c r="OU233" s="46"/>
      <c r="OV233" s="46"/>
      <c r="OW233" s="46"/>
      <c r="OX233" s="46"/>
      <c r="OY233" s="46"/>
      <c r="OZ233" s="46"/>
      <c r="PA233" s="46"/>
      <c r="PB233" s="46"/>
      <c r="PC233" s="46"/>
      <c r="PD233" s="46"/>
      <c r="PE233" s="46"/>
      <c r="PF233" s="46"/>
      <c r="PG233" s="46"/>
      <c r="PH233" s="46"/>
      <c r="PI233" s="46"/>
      <c r="PJ233" s="46"/>
      <c r="PK233" s="46"/>
      <c r="PL233" s="46"/>
      <c r="PM233" s="46"/>
      <c r="PN233" s="46"/>
      <c r="PO233" s="46"/>
      <c r="PP233" s="46"/>
      <c r="PQ233" s="46"/>
      <c r="PR233" s="46"/>
      <c r="PS233" s="46"/>
      <c r="PT233" s="46"/>
      <c r="PU233" s="46"/>
      <c r="PV233" s="46"/>
      <c r="PW233" s="46"/>
      <c r="PX233" s="46"/>
      <c r="PY233" s="46"/>
      <c r="PZ233" s="46"/>
    </row>
    <row r="234" spans="1:442" s="51" customFormat="1" ht="13.5" x14ac:dyDescent="0.25">
      <c r="A234" s="40">
        <v>35625</v>
      </c>
      <c r="B234" s="41" t="s">
        <v>350</v>
      </c>
      <c r="C234" s="49">
        <v>121382643.17503639</v>
      </c>
      <c r="D234" s="42">
        <v>0.12166076000000019</v>
      </c>
      <c r="E234" s="42">
        <v>0.11995309000000026</v>
      </c>
      <c r="F234" s="43">
        <v>1409734634</v>
      </c>
      <c r="G234" s="44">
        <v>1648712635</v>
      </c>
      <c r="H234" s="45">
        <v>1211653465</v>
      </c>
      <c r="I234" s="43">
        <v>126228090</v>
      </c>
      <c r="J234" s="44">
        <v>-25664531.373373851</v>
      </c>
      <c r="K234" s="44">
        <v>100563558.62662615</v>
      </c>
      <c r="L234" s="44">
        <v>-36498228</v>
      </c>
      <c r="M234" s="45">
        <v>64065330.626626149</v>
      </c>
      <c r="N234" s="43">
        <v>23963566</v>
      </c>
      <c r="O234" s="44">
        <v>0</v>
      </c>
      <c r="P234" s="44">
        <v>7909844</v>
      </c>
      <c r="Q234" s="44">
        <v>8889528.9406744298</v>
      </c>
      <c r="R234" s="45">
        <v>40762938.940674432</v>
      </c>
      <c r="S234" s="43">
        <v>0</v>
      </c>
      <c r="T234" s="44">
        <v>0</v>
      </c>
      <c r="U234" s="44">
        <v>38447207</v>
      </c>
      <c r="V234" s="44">
        <v>0</v>
      </c>
      <c r="W234" s="50">
        <v>38447207</v>
      </c>
      <c r="X234" s="43">
        <v>29605907.940674432</v>
      </c>
      <c r="Y234" s="44">
        <v>-11157046</v>
      </c>
      <c r="Z234" s="44">
        <v>-9952356</v>
      </c>
      <c r="AA234" s="44">
        <v>-6180774</v>
      </c>
      <c r="AB234" s="44">
        <v>0</v>
      </c>
      <c r="AC234" s="45">
        <v>0</v>
      </c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/>
      <c r="FA234" s="46"/>
      <c r="FB234" s="46"/>
      <c r="FC234" s="46"/>
      <c r="FD234" s="46"/>
      <c r="FE234" s="46"/>
      <c r="FF234" s="46"/>
      <c r="FG234" s="46"/>
      <c r="FH234" s="46"/>
      <c r="FI234" s="46"/>
      <c r="FJ234" s="46"/>
      <c r="FK234" s="46"/>
      <c r="FL234" s="46"/>
      <c r="FM234" s="46"/>
      <c r="FN234" s="46"/>
      <c r="FO234" s="46"/>
      <c r="FP234" s="46"/>
      <c r="FQ234" s="46"/>
      <c r="FR234" s="46"/>
      <c r="FS234" s="46"/>
      <c r="FT234" s="46"/>
      <c r="FU234" s="46"/>
      <c r="FV234" s="46"/>
      <c r="FW234" s="46"/>
      <c r="FX234" s="46"/>
      <c r="FY234" s="46"/>
      <c r="FZ234" s="46"/>
      <c r="GA234" s="46"/>
      <c r="GB234" s="46"/>
      <c r="GC234" s="46"/>
      <c r="GD234" s="46"/>
      <c r="GE234" s="46"/>
      <c r="GF234" s="46"/>
      <c r="GG234" s="46"/>
      <c r="GH234" s="46"/>
      <c r="GI234" s="46"/>
      <c r="GJ234" s="46"/>
      <c r="GK234" s="46"/>
      <c r="GL234" s="46"/>
      <c r="GM234" s="46"/>
      <c r="GN234" s="46"/>
      <c r="GO234" s="46"/>
      <c r="GP234" s="46"/>
      <c r="GQ234" s="46"/>
      <c r="GR234" s="46"/>
      <c r="GS234" s="46"/>
      <c r="GT234" s="46"/>
      <c r="GU234" s="46"/>
      <c r="GV234" s="46"/>
      <c r="GW234" s="46"/>
      <c r="GX234" s="46"/>
      <c r="GY234" s="46"/>
      <c r="GZ234" s="46"/>
      <c r="HA234" s="46"/>
      <c r="HB234" s="46"/>
      <c r="HC234" s="46"/>
      <c r="HD234" s="46"/>
      <c r="HE234" s="46"/>
      <c r="HF234" s="46"/>
      <c r="HG234" s="46"/>
      <c r="HH234" s="46"/>
      <c r="HI234" s="46"/>
      <c r="HJ234" s="46"/>
      <c r="HK234" s="46"/>
      <c r="HL234" s="46"/>
      <c r="HM234" s="46"/>
      <c r="HN234" s="46"/>
      <c r="HO234" s="46"/>
      <c r="HP234" s="46"/>
      <c r="HQ234" s="46"/>
      <c r="HR234" s="46"/>
      <c r="HS234" s="46"/>
      <c r="HT234" s="46"/>
      <c r="HU234" s="46"/>
      <c r="HV234" s="46"/>
      <c r="HW234" s="46"/>
      <c r="HX234" s="46"/>
      <c r="HY234" s="46"/>
      <c r="HZ234" s="46"/>
      <c r="IA234" s="46"/>
      <c r="IB234" s="46"/>
      <c r="IC234" s="46"/>
      <c r="ID234" s="46"/>
      <c r="IE234" s="46"/>
      <c r="IF234" s="46"/>
      <c r="IG234" s="46"/>
      <c r="IH234" s="46"/>
      <c r="II234" s="46"/>
      <c r="IJ234" s="46"/>
      <c r="IK234" s="46"/>
      <c r="IL234" s="46"/>
      <c r="IM234" s="46"/>
      <c r="IN234" s="46"/>
      <c r="IO234" s="46"/>
      <c r="IP234" s="46"/>
      <c r="IQ234" s="46"/>
      <c r="IR234" s="46"/>
      <c r="IS234" s="46"/>
      <c r="IT234" s="46"/>
      <c r="IU234" s="46"/>
      <c r="IV234" s="46"/>
      <c r="IW234" s="46"/>
      <c r="IX234" s="46"/>
      <c r="IY234" s="46"/>
      <c r="IZ234" s="46"/>
      <c r="JA234" s="46"/>
      <c r="JB234" s="46"/>
      <c r="JC234" s="46"/>
      <c r="JD234" s="46"/>
      <c r="JE234" s="46"/>
      <c r="JF234" s="46"/>
      <c r="JG234" s="46"/>
      <c r="JH234" s="46"/>
      <c r="JI234" s="46"/>
      <c r="JJ234" s="46"/>
      <c r="JK234" s="46"/>
      <c r="JL234" s="46"/>
      <c r="JM234" s="46"/>
      <c r="JN234" s="46"/>
      <c r="JO234" s="46"/>
      <c r="JP234" s="46"/>
      <c r="JQ234" s="46"/>
      <c r="JR234" s="46"/>
      <c r="JS234" s="46"/>
      <c r="JT234" s="46"/>
      <c r="JU234" s="46"/>
      <c r="JV234" s="46"/>
      <c r="JW234" s="46"/>
      <c r="JX234" s="46"/>
      <c r="JY234" s="46"/>
      <c r="JZ234" s="46"/>
      <c r="KA234" s="46"/>
      <c r="KB234" s="46"/>
      <c r="KC234" s="46"/>
      <c r="KD234" s="46"/>
      <c r="KE234" s="46"/>
      <c r="KF234" s="46"/>
      <c r="KG234" s="46"/>
      <c r="KH234" s="46"/>
      <c r="KI234" s="46"/>
      <c r="KJ234" s="46"/>
      <c r="KK234" s="46"/>
      <c r="KL234" s="46"/>
      <c r="KM234" s="46"/>
      <c r="KN234" s="46"/>
      <c r="KO234" s="46"/>
      <c r="KP234" s="46"/>
      <c r="KQ234" s="46"/>
      <c r="KR234" s="46"/>
      <c r="KS234" s="46"/>
      <c r="KT234" s="46"/>
      <c r="KU234" s="46"/>
      <c r="KV234" s="46"/>
      <c r="KW234" s="46"/>
      <c r="KX234" s="46"/>
      <c r="KY234" s="46"/>
      <c r="KZ234" s="46"/>
      <c r="LA234" s="46"/>
      <c r="LB234" s="46"/>
      <c r="LC234" s="46"/>
      <c r="LD234" s="46"/>
      <c r="LE234" s="46"/>
      <c r="LF234" s="46"/>
      <c r="LG234" s="46"/>
      <c r="LH234" s="46"/>
      <c r="LI234" s="46"/>
      <c r="LJ234" s="46"/>
      <c r="LK234" s="46"/>
      <c r="LL234" s="46"/>
      <c r="LM234" s="46"/>
      <c r="LN234" s="46"/>
      <c r="LO234" s="46"/>
      <c r="LP234" s="46"/>
      <c r="LQ234" s="46"/>
      <c r="LR234" s="46"/>
      <c r="LS234" s="46"/>
      <c r="LT234" s="46"/>
      <c r="LU234" s="46"/>
      <c r="LV234" s="46"/>
      <c r="LW234" s="46"/>
      <c r="LX234" s="46"/>
      <c r="LY234" s="46"/>
      <c r="LZ234" s="46"/>
      <c r="MA234" s="46"/>
      <c r="MB234" s="46"/>
      <c r="MC234" s="46"/>
      <c r="MD234" s="46"/>
      <c r="ME234" s="46"/>
      <c r="MF234" s="46"/>
      <c r="MG234" s="46"/>
      <c r="MH234" s="46"/>
      <c r="MI234" s="46"/>
      <c r="MJ234" s="46"/>
      <c r="MK234" s="46"/>
      <c r="ML234" s="46"/>
      <c r="MM234" s="46"/>
      <c r="MN234" s="46"/>
      <c r="MO234" s="46"/>
      <c r="MP234" s="46"/>
      <c r="MQ234" s="46"/>
      <c r="MR234" s="46"/>
      <c r="MS234" s="46"/>
      <c r="MT234" s="46"/>
      <c r="MU234" s="46"/>
      <c r="MV234" s="46"/>
      <c r="MW234" s="46"/>
      <c r="MX234" s="46"/>
      <c r="MY234" s="46"/>
      <c r="MZ234" s="46"/>
      <c r="NA234" s="46"/>
      <c r="NB234" s="46"/>
      <c r="NC234" s="46"/>
      <c r="ND234" s="46"/>
      <c r="NE234" s="46"/>
      <c r="NF234" s="46"/>
      <c r="NG234" s="46"/>
      <c r="NH234" s="46"/>
      <c r="NI234" s="46"/>
      <c r="NJ234" s="46"/>
      <c r="NK234" s="46"/>
      <c r="NL234" s="46"/>
      <c r="NM234" s="46"/>
      <c r="NN234" s="46"/>
      <c r="NO234" s="46"/>
      <c r="NP234" s="46"/>
      <c r="NQ234" s="46"/>
      <c r="NR234" s="46"/>
      <c r="NS234" s="46"/>
      <c r="NT234" s="46"/>
      <c r="NU234" s="46"/>
      <c r="NV234" s="46"/>
      <c r="NW234" s="46"/>
      <c r="NX234" s="46"/>
      <c r="NY234" s="46"/>
      <c r="NZ234" s="46"/>
      <c r="OA234" s="46"/>
      <c r="OB234" s="46"/>
      <c r="OC234" s="46"/>
      <c r="OD234" s="46"/>
      <c r="OE234" s="46"/>
      <c r="OF234" s="46"/>
      <c r="OG234" s="46"/>
      <c r="OH234" s="46"/>
      <c r="OI234" s="46"/>
      <c r="OJ234" s="46"/>
      <c r="OK234" s="46"/>
      <c r="OL234" s="46"/>
      <c r="OM234" s="46"/>
      <c r="ON234" s="46"/>
      <c r="OO234" s="46"/>
      <c r="OP234" s="46"/>
      <c r="OQ234" s="46"/>
      <c r="OR234" s="46"/>
      <c r="OS234" s="46"/>
      <c r="OT234" s="46"/>
      <c r="OU234" s="46"/>
      <c r="OV234" s="46"/>
      <c r="OW234" s="46"/>
      <c r="OX234" s="46"/>
      <c r="OY234" s="46"/>
      <c r="OZ234" s="46"/>
      <c r="PA234" s="46"/>
      <c r="PB234" s="46"/>
      <c r="PC234" s="46"/>
      <c r="PD234" s="46"/>
      <c r="PE234" s="46"/>
      <c r="PF234" s="46"/>
      <c r="PG234" s="46"/>
      <c r="PH234" s="46"/>
      <c r="PI234" s="46"/>
      <c r="PJ234" s="46"/>
      <c r="PK234" s="46"/>
      <c r="PL234" s="46"/>
      <c r="PM234" s="46"/>
      <c r="PN234" s="46"/>
      <c r="PO234" s="46"/>
      <c r="PP234" s="46"/>
      <c r="PQ234" s="46"/>
      <c r="PR234" s="46"/>
      <c r="PS234" s="46"/>
      <c r="PT234" s="46"/>
      <c r="PU234" s="46"/>
      <c r="PV234" s="46"/>
      <c r="PW234" s="46"/>
      <c r="PX234" s="46"/>
      <c r="PY234" s="46"/>
      <c r="PZ234" s="46"/>
    </row>
    <row r="235" spans="1:442" s="51" customFormat="1" ht="13.5" x14ac:dyDescent="0.25">
      <c r="A235" s="40">
        <v>35628</v>
      </c>
      <c r="B235" s="41" t="s">
        <v>47</v>
      </c>
      <c r="C235" s="49">
        <v>409781.47718947602</v>
      </c>
      <c r="D235" s="42">
        <v>4.1170999999999997E-4</v>
      </c>
      <c r="E235" s="42">
        <v>4.1149999999999997E-4</v>
      </c>
      <c r="F235" s="43">
        <v>4770658</v>
      </c>
      <c r="G235" s="44">
        <v>5579379</v>
      </c>
      <c r="H235" s="45">
        <v>4100335</v>
      </c>
      <c r="I235" s="43">
        <v>427166</v>
      </c>
      <c r="J235" s="44">
        <v>-169882.62925093289</v>
      </c>
      <c r="K235" s="44">
        <v>257283.37074906711</v>
      </c>
      <c r="L235" s="44">
        <v>-123513</v>
      </c>
      <c r="M235" s="45">
        <v>133770.37074906711</v>
      </c>
      <c r="N235" s="43">
        <v>81095</v>
      </c>
      <c r="O235" s="44">
        <v>0</v>
      </c>
      <c r="P235" s="44">
        <v>26768</v>
      </c>
      <c r="Q235" s="44">
        <v>0</v>
      </c>
      <c r="R235" s="45">
        <v>107863</v>
      </c>
      <c r="S235" s="43">
        <v>0</v>
      </c>
      <c r="T235" s="44">
        <v>0</v>
      </c>
      <c r="U235" s="44">
        <v>130109</v>
      </c>
      <c r="V235" s="44">
        <v>3609.3202795469815</v>
      </c>
      <c r="W235" s="50">
        <v>133718.32027954698</v>
      </c>
      <c r="X235" s="43">
        <v>66496.679720453016</v>
      </c>
      <c r="Y235" s="44">
        <v>-37756</v>
      </c>
      <c r="Z235" s="44">
        <v>-33680</v>
      </c>
      <c r="AA235" s="44">
        <v>-20916</v>
      </c>
      <c r="AB235" s="44">
        <v>0</v>
      </c>
      <c r="AC235" s="45">
        <v>0</v>
      </c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  <c r="EZ235" s="46"/>
      <c r="FA235" s="46"/>
      <c r="FB235" s="46"/>
      <c r="FC235" s="46"/>
      <c r="FD235" s="46"/>
      <c r="FE235" s="46"/>
      <c r="FF235" s="46"/>
      <c r="FG235" s="46"/>
      <c r="FH235" s="46"/>
      <c r="FI235" s="46"/>
      <c r="FJ235" s="46"/>
      <c r="FK235" s="46"/>
      <c r="FL235" s="46"/>
      <c r="FM235" s="46"/>
      <c r="FN235" s="46"/>
      <c r="FO235" s="46"/>
      <c r="FP235" s="46"/>
      <c r="FQ235" s="46"/>
      <c r="FR235" s="46"/>
      <c r="FS235" s="46"/>
      <c r="FT235" s="46"/>
      <c r="FU235" s="46"/>
      <c r="FV235" s="46"/>
      <c r="FW235" s="46"/>
      <c r="FX235" s="46"/>
      <c r="FY235" s="46"/>
      <c r="FZ235" s="46"/>
      <c r="GA235" s="46"/>
      <c r="GB235" s="46"/>
      <c r="GC235" s="46"/>
      <c r="GD235" s="46"/>
      <c r="GE235" s="46"/>
      <c r="GF235" s="46"/>
      <c r="GG235" s="46"/>
      <c r="GH235" s="46"/>
      <c r="GI235" s="46"/>
      <c r="GJ235" s="46"/>
      <c r="GK235" s="46"/>
      <c r="GL235" s="46"/>
      <c r="GM235" s="46"/>
      <c r="GN235" s="46"/>
      <c r="GO235" s="46"/>
      <c r="GP235" s="46"/>
      <c r="GQ235" s="46"/>
      <c r="GR235" s="46"/>
      <c r="GS235" s="46"/>
      <c r="GT235" s="46"/>
      <c r="GU235" s="46"/>
      <c r="GV235" s="46"/>
      <c r="GW235" s="46"/>
      <c r="GX235" s="46"/>
      <c r="GY235" s="46"/>
      <c r="GZ235" s="46"/>
      <c r="HA235" s="46"/>
      <c r="HB235" s="46"/>
      <c r="HC235" s="46"/>
      <c r="HD235" s="46"/>
      <c r="HE235" s="46"/>
      <c r="HF235" s="46"/>
      <c r="HG235" s="46"/>
      <c r="HH235" s="46"/>
      <c r="HI235" s="46"/>
      <c r="HJ235" s="46"/>
      <c r="HK235" s="46"/>
      <c r="HL235" s="46"/>
      <c r="HM235" s="46"/>
      <c r="HN235" s="46"/>
      <c r="HO235" s="46"/>
      <c r="HP235" s="46"/>
      <c r="HQ235" s="46"/>
      <c r="HR235" s="46"/>
      <c r="HS235" s="46"/>
      <c r="HT235" s="46"/>
      <c r="HU235" s="46"/>
      <c r="HV235" s="46"/>
      <c r="HW235" s="46"/>
      <c r="HX235" s="46"/>
      <c r="HY235" s="46"/>
      <c r="HZ235" s="46"/>
      <c r="IA235" s="46"/>
      <c r="IB235" s="46"/>
      <c r="IC235" s="46"/>
      <c r="ID235" s="46"/>
      <c r="IE235" s="46"/>
      <c r="IF235" s="46"/>
      <c r="IG235" s="46"/>
      <c r="IH235" s="46"/>
      <c r="II235" s="46"/>
      <c r="IJ235" s="46"/>
      <c r="IK235" s="46"/>
      <c r="IL235" s="46"/>
      <c r="IM235" s="46"/>
      <c r="IN235" s="46"/>
      <c r="IO235" s="46"/>
      <c r="IP235" s="46"/>
      <c r="IQ235" s="46"/>
      <c r="IR235" s="46"/>
      <c r="IS235" s="46"/>
      <c r="IT235" s="46"/>
      <c r="IU235" s="46"/>
      <c r="IV235" s="46"/>
      <c r="IW235" s="46"/>
      <c r="IX235" s="46"/>
      <c r="IY235" s="46"/>
      <c r="IZ235" s="46"/>
      <c r="JA235" s="46"/>
      <c r="JB235" s="46"/>
      <c r="JC235" s="46"/>
      <c r="JD235" s="46"/>
      <c r="JE235" s="46"/>
      <c r="JF235" s="46"/>
      <c r="JG235" s="46"/>
      <c r="JH235" s="46"/>
      <c r="JI235" s="46"/>
      <c r="JJ235" s="46"/>
      <c r="JK235" s="46"/>
      <c r="JL235" s="46"/>
      <c r="JM235" s="46"/>
      <c r="JN235" s="46"/>
      <c r="JO235" s="46"/>
      <c r="JP235" s="46"/>
      <c r="JQ235" s="46"/>
      <c r="JR235" s="46"/>
      <c r="JS235" s="46"/>
      <c r="JT235" s="46"/>
      <c r="JU235" s="46"/>
      <c r="JV235" s="46"/>
      <c r="JW235" s="46"/>
      <c r="JX235" s="46"/>
      <c r="JY235" s="46"/>
      <c r="JZ235" s="46"/>
      <c r="KA235" s="46"/>
      <c r="KB235" s="46"/>
      <c r="KC235" s="46"/>
      <c r="KD235" s="46"/>
      <c r="KE235" s="46"/>
      <c r="KF235" s="46"/>
      <c r="KG235" s="46"/>
      <c r="KH235" s="46"/>
      <c r="KI235" s="46"/>
      <c r="KJ235" s="46"/>
      <c r="KK235" s="46"/>
      <c r="KL235" s="46"/>
      <c r="KM235" s="46"/>
      <c r="KN235" s="46"/>
      <c r="KO235" s="46"/>
      <c r="KP235" s="46"/>
      <c r="KQ235" s="46"/>
      <c r="KR235" s="46"/>
      <c r="KS235" s="46"/>
      <c r="KT235" s="46"/>
      <c r="KU235" s="46"/>
      <c r="KV235" s="46"/>
      <c r="KW235" s="46"/>
      <c r="KX235" s="46"/>
      <c r="KY235" s="46"/>
      <c r="KZ235" s="46"/>
      <c r="LA235" s="46"/>
      <c r="LB235" s="46"/>
      <c r="LC235" s="46"/>
      <c r="LD235" s="46"/>
      <c r="LE235" s="46"/>
      <c r="LF235" s="46"/>
      <c r="LG235" s="46"/>
      <c r="LH235" s="46"/>
      <c r="LI235" s="46"/>
      <c r="LJ235" s="46"/>
      <c r="LK235" s="46"/>
      <c r="LL235" s="46"/>
      <c r="LM235" s="46"/>
      <c r="LN235" s="46"/>
      <c r="LO235" s="46"/>
      <c r="LP235" s="46"/>
      <c r="LQ235" s="46"/>
      <c r="LR235" s="46"/>
      <c r="LS235" s="46"/>
      <c r="LT235" s="46"/>
      <c r="LU235" s="46"/>
      <c r="LV235" s="46"/>
      <c r="LW235" s="46"/>
      <c r="LX235" s="46"/>
      <c r="LY235" s="46"/>
      <c r="LZ235" s="46"/>
      <c r="MA235" s="46"/>
      <c r="MB235" s="46"/>
      <c r="MC235" s="46"/>
      <c r="MD235" s="46"/>
      <c r="ME235" s="46"/>
      <c r="MF235" s="46"/>
      <c r="MG235" s="46"/>
      <c r="MH235" s="46"/>
      <c r="MI235" s="46"/>
      <c r="MJ235" s="46"/>
      <c r="MK235" s="46"/>
      <c r="ML235" s="46"/>
      <c r="MM235" s="46"/>
      <c r="MN235" s="46"/>
      <c r="MO235" s="46"/>
      <c r="MP235" s="46"/>
      <c r="MQ235" s="46"/>
      <c r="MR235" s="46"/>
      <c r="MS235" s="46"/>
      <c r="MT235" s="46"/>
      <c r="MU235" s="46"/>
      <c r="MV235" s="46"/>
      <c r="MW235" s="46"/>
      <c r="MX235" s="46"/>
      <c r="MY235" s="46"/>
      <c r="MZ235" s="46"/>
      <c r="NA235" s="46"/>
      <c r="NB235" s="46"/>
      <c r="NC235" s="46"/>
      <c r="ND235" s="46"/>
      <c r="NE235" s="46"/>
      <c r="NF235" s="46"/>
      <c r="NG235" s="46"/>
      <c r="NH235" s="46"/>
      <c r="NI235" s="46"/>
      <c r="NJ235" s="46"/>
      <c r="NK235" s="46"/>
      <c r="NL235" s="46"/>
      <c r="NM235" s="46"/>
      <c r="NN235" s="46"/>
      <c r="NO235" s="46"/>
      <c r="NP235" s="46"/>
      <c r="NQ235" s="46"/>
      <c r="NR235" s="46"/>
      <c r="NS235" s="46"/>
      <c r="NT235" s="46"/>
      <c r="NU235" s="46"/>
      <c r="NV235" s="46"/>
      <c r="NW235" s="46"/>
      <c r="NX235" s="46"/>
      <c r="NY235" s="46"/>
      <c r="NZ235" s="46"/>
      <c r="OA235" s="46"/>
      <c r="OB235" s="46"/>
      <c r="OC235" s="46"/>
      <c r="OD235" s="46"/>
      <c r="OE235" s="46"/>
      <c r="OF235" s="46"/>
      <c r="OG235" s="46"/>
      <c r="OH235" s="46"/>
      <c r="OI235" s="46"/>
      <c r="OJ235" s="46"/>
      <c r="OK235" s="46"/>
      <c r="OL235" s="46"/>
      <c r="OM235" s="46"/>
      <c r="ON235" s="46"/>
      <c r="OO235" s="46"/>
      <c r="OP235" s="46"/>
      <c r="OQ235" s="46"/>
      <c r="OR235" s="46"/>
      <c r="OS235" s="46"/>
      <c r="OT235" s="46"/>
      <c r="OU235" s="46"/>
      <c r="OV235" s="46"/>
      <c r="OW235" s="46"/>
      <c r="OX235" s="46"/>
      <c r="OY235" s="46"/>
      <c r="OZ235" s="46"/>
      <c r="PA235" s="46"/>
      <c r="PB235" s="46"/>
      <c r="PC235" s="46"/>
      <c r="PD235" s="46"/>
      <c r="PE235" s="46"/>
      <c r="PF235" s="46"/>
      <c r="PG235" s="46"/>
      <c r="PH235" s="46"/>
      <c r="PI235" s="46"/>
      <c r="PJ235" s="46"/>
      <c r="PK235" s="46"/>
      <c r="PL235" s="46"/>
      <c r="PM235" s="46"/>
      <c r="PN235" s="46"/>
      <c r="PO235" s="46"/>
      <c r="PP235" s="46"/>
      <c r="PQ235" s="46"/>
      <c r="PR235" s="46"/>
      <c r="PS235" s="46"/>
      <c r="PT235" s="46"/>
      <c r="PU235" s="46"/>
      <c r="PV235" s="46"/>
      <c r="PW235" s="46"/>
      <c r="PX235" s="46"/>
      <c r="PY235" s="46"/>
      <c r="PZ235" s="46"/>
    </row>
    <row r="236" spans="1:442" s="51" customFormat="1" ht="13.5" x14ac:dyDescent="0.25">
      <c r="A236" s="40">
        <v>35630</v>
      </c>
      <c r="B236" s="41" t="s">
        <v>351</v>
      </c>
      <c r="C236" s="49">
        <v>7294316.6776115904</v>
      </c>
      <c r="D236" s="42">
        <v>7.3302100000000002E-3</v>
      </c>
      <c r="E236" s="42">
        <v>5.7629400000000002E-3</v>
      </c>
      <c r="F236" s="43">
        <v>84938240</v>
      </c>
      <c r="G236" s="44">
        <v>99336959</v>
      </c>
      <c r="H236" s="45">
        <v>73003607</v>
      </c>
      <c r="I236" s="43">
        <v>7605397</v>
      </c>
      <c r="J236" s="44">
        <v>8852090.2454784606</v>
      </c>
      <c r="K236" s="44">
        <v>16457487.245478461</v>
      </c>
      <c r="L236" s="44">
        <v>-2199063</v>
      </c>
      <c r="M236" s="45">
        <v>14258424.245478461</v>
      </c>
      <c r="N236" s="43">
        <v>1443834</v>
      </c>
      <c r="O236" s="44">
        <v>0</v>
      </c>
      <c r="P236" s="44">
        <v>476578</v>
      </c>
      <c r="Q236" s="44">
        <v>9255829.6190255992</v>
      </c>
      <c r="R236" s="45">
        <v>11176241.619025599</v>
      </c>
      <c r="S236" s="43">
        <v>0</v>
      </c>
      <c r="T236" s="44">
        <v>0</v>
      </c>
      <c r="U236" s="44">
        <v>2316491</v>
      </c>
      <c r="V236" s="44">
        <v>0</v>
      </c>
      <c r="W236" s="50">
        <v>2316491</v>
      </c>
      <c r="X236" s="43">
        <v>10504016.619025599</v>
      </c>
      <c r="Y236" s="44">
        <v>-672225</v>
      </c>
      <c r="Z236" s="44">
        <v>-599642</v>
      </c>
      <c r="AA236" s="44">
        <v>-372399</v>
      </c>
      <c r="AB236" s="44">
        <v>0</v>
      </c>
      <c r="AC236" s="45">
        <v>0</v>
      </c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6"/>
      <c r="EK236" s="46"/>
      <c r="EL236" s="46"/>
      <c r="EM236" s="46"/>
      <c r="EN236" s="46"/>
      <c r="EO236" s="46"/>
      <c r="EP236" s="46"/>
      <c r="EQ236" s="46"/>
      <c r="ER236" s="46"/>
      <c r="ES236" s="46"/>
      <c r="ET236" s="46"/>
      <c r="EU236" s="46"/>
      <c r="EV236" s="46"/>
      <c r="EW236" s="46"/>
      <c r="EX236" s="46"/>
      <c r="EY236" s="46"/>
      <c r="EZ236" s="46"/>
      <c r="FA236" s="46"/>
      <c r="FB236" s="46"/>
      <c r="FC236" s="46"/>
      <c r="FD236" s="46"/>
      <c r="FE236" s="46"/>
      <c r="FF236" s="46"/>
      <c r="FG236" s="46"/>
      <c r="FH236" s="46"/>
      <c r="FI236" s="46"/>
      <c r="FJ236" s="46"/>
      <c r="FK236" s="46"/>
      <c r="FL236" s="46"/>
      <c r="FM236" s="46"/>
      <c r="FN236" s="46"/>
      <c r="FO236" s="46"/>
      <c r="FP236" s="46"/>
      <c r="FQ236" s="46"/>
      <c r="FR236" s="46"/>
      <c r="FS236" s="46"/>
      <c r="FT236" s="46"/>
      <c r="FU236" s="46"/>
      <c r="FV236" s="46"/>
      <c r="FW236" s="46"/>
      <c r="FX236" s="46"/>
      <c r="FY236" s="46"/>
      <c r="FZ236" s="46"/>
      <c r="GA236" s="46"/>
      <c r="GB236" s="46"/>
      <c r="GC236" s="46"/>
      <c r="GD236" s="46"/>
      <c r="GE236" s="46"/>
      <c r="GF236" s="46"/>
      <c r="GG236" s="46"/>
      <c r="GH236" s="46"/>
      <c r="GI236" s="46"/>
      <c r="GJ236" s="46"/>
      <c r="GK236" s="46"/>
      <c r="GL236" s="46"/>
      <c r="GM236" s="46"/>
      <c r="GN236" s="46"/>
      <c r="GO236" s="46"/>
      <c r="GP236" s="46"/>
      <c r="GQ236" s="46"/>
      <c r="GR236" s="46"/>
      <c r="GS236" s="46"/>
      <c r="GT236" s="46"/>
      <c r="GU236" s="46"/>
      <c r="GV236" s="46"/>
      <c r="GW236" s="46"/>
      <c r="GX236" s="46"/>
      <c r="GY236" s="46"/>
      <c r="GZ236" s="46"/>
      <c r="HA236" s="46"/>
      <c r="HB236" s="46"/>
      <c r="HC236" s="46"/>
      <c r="HD236" s="46"/>
      <c r="HE236" s="46"/>
      <c r="HF236" s="46"/>
      <c r="HG236" s="46"/>
      <c r="HH236" s="46"/>
      <c r="HI236" s="46"/>
      <c r="HJ236" s="46"/>
      <c r="HK236" s="46"/>
      <c r="HL236" s="46"/>
      <c r="HM236" s="46"/>
      <c r="HN236" s="46"/>
      <c r="HO236" s="46"/>
      <c r="HP236" s="46"/>
      <c r="HQ236" s="46"/>
      <c r="HR236" s="46"/>
      <c r="HS236" s="46"/>
      <c r="HT236" s="46"/>
      <c r="HU236" s="46"/>
      <c r="HV236" s="46"/>
      <c r="HW236" s="46"/>
      <c r="HX236" s="46"/>
      <c r="HY236" s="46"/>
      <c r="HZ236" s="46"/>
      <c r="IA236" s="46"/>
      <c r="IB236" s="46"/>
      <c r="IC236" s="46"/>
      <c r="ID236" s="46"/>
      <c r="IE236" s="46"/>
      <c r="IF236" s="46"/>
      <c r="IG236" s="46"/>
      <c r="IH236" s="46"/>
      <c r="II236" s="46"/>
      <c r="IJ236" s="46"/>
      <c r="IK236" s="46"/>
      <c r="IL236" s="46"/>
      <c r="IM236" s="46"/>
      <c r="IN236" s="46"/>
      <c r="IO236" s="46"/>
      <c r="IP236" s="46"/>
      <c r="IQ236" s="46"/>
      <c r="IR236" s="46"/>
      <c r="IS236" s="46"/>
      <c r="IT236" s="46"/>
      <c r="IU236" s="46"/>
      <c r="IV236" s="46"/>
      <c r="IW236" s="46"/>
      <c r="IX236" s="46"/>
      <c r="IY236" s="46"/>
      <c r="IZ236" s="46"/>
      <c r="JA236" s="46"/>
      <c r="JB236" s="46"/>
      <c r="JC236" s="46"/>
      <c r="JD236" s="46"/>
      <c r="JE236" s="46"/>
      <c r="JF236" s="46"/>
      <c r="JG236" s="46"/>
      <c r="JH236" s="46"/>
      <c r="JI236" s="46"/>
      <c r="JJ236" s="46"/>
      <c r="JK236" s="46"/>
      <c r="JL236" s="46"/>
      <c r="JM236" s="46"/>
      <c r="JN236" s="46"/>
      <c r="JO236" s="46"/>
      <c r="JP236" s="46"/>
      <c r="JQ236" s="46"/>
      <c r="JR236" s="46"/>
      <c r="JS236" s="46"/>
      <c r="JT236" s="46"/>
      <c r="JU236" s="46"/>
      <c r="JV236" s="46"/>
      <c r="JW236" s="46"/>
      <c r="JX236" s="46"/>
      <c r="JY236" s="46"/>
      <c r="JZ236" s="46"/>
      <c r="KA236" s="46"/>
      <c r="KB236" s="46"/>
      <c r="KC236" s="46"/>
      <c r="KD236" s="46"/>
      <c r="KE236" s="46"/>
      <c r="KF236" s="46"/>
      <c r="KG236" s="46"/>
      <c r="KH236" s="46"/>
      <c r="KI236" s="46"/>
      <c r="KJ236" s="46"/>
      <c r="KK236" s="46"/>
      <c r="KL236" s="46"/>
      <c r="KM236" s="46"/>
      <c r="KN236" s="46"/>
      <c r="KO236" s="46"/>
      <c r="KP236" s="46"/>
      <c r="KQ236" s="46"/>
      <c r="KR236" s="46"/>
      <c r="KS236" s="46"/>
      <c r="KT236" s="46"/>
      <c r="KU236" s="46"/>
      <c r="KV236" s="46"/>
      <c r="KW236" s="46"/>
      <c r="KX236" s="46"/>
      <c r="KY236" s="46"/>
      <c r="KZ236" s="46"/>
      <c r="LA236" s="46"/>
      <c r="LB236" s="46"/>
      <c r="LC236" s="46"/>
      <c r="LD236" s="46"/>
      <c r="LE236" s="46"/>
      <c r="LF236" s="46"/>
      <c r="LG236" s="46"/>
      <c r="LH236" s="46"/>
      <c r="LI236" s="46"/>
      <c r="LJ236" s="46"/>
      <c r="LK236" s="46"/>
      <c r="LL236" s="46"/>
      <c r="LM236" s="46"/>
      <c r="LN236" s="46"/>
      <c r="LO236" s="46"/>
      <c r="LP236" s="46"/>
      <c r="LQ236" s="46"/>
      <c r="LR236" s="46"/>
      <c r="LS236" s="46"/>
      <c r="LT236" s="46"/>
      <c r="LU236" s="46"/>
      <c r="LV236" s="46"/>
      <c r="LW236" s="46"/>
      <c r="LX236" s="46"/>
      <c r="LY236" s="46"/>
      <c r="LZ236" s="46"/>
      <c r="MA236" s="46"/>
      <c r="MB236" s="46"/>
      <c r="MC236" s="46"/>
      <c r="MD236" s="46"/>
      <c r="ME236" s="46"/>
      <c r="MF236" s="46"/>
      <c r="MG236" s="46"/>
      <c r="MH236" s="46"/>
      <c r="MI236" s="46"/>
      <c r="MJ236" s="46"/>
      <c r="MK236" s="46"/>
      <c r="ML236" s="46"/>
      <c r="MM236" s="46"/>
      <c r="MN236" s="46"/>
      <c r="MO236" s="46"/>
      <c r="MP236" s="46"/>
      <c r="MQ236" s="46"/>
      <c r="MR236" s="46"/>
      <c r="MS236" s="46"/>
      <c r="MT236" s="46"/>
      <c r="MU236" s="46"/>
      <c r="MV236" s="46"/>
      <c r="MW236" s="46"/>
      <c r="MX236" s="46"/>
      <c r="MY236" s="46"/>
      <c r="MZ236" s="46"/>
      <c r="NA236" s="46"/>
      <c r="NB236" s="46"/>
      <c r="NC236" s="46"/>
      <c r="ND236" s="46"/>
      <c r="NE236" s="46"/>
      <c r="NF236" s="46"/>
      <c r="NG236" s="46"/>
      <c r="NH236" s="46"/>
      <c r="NI236" s="46"/>
      <c r="NJ236" s="46"/>
      <c r="NK236" s="46"/>
      <c r="NL236" s="46"/>
      <c r="NM236" s="46"/>
      <c r="NN236" s="46"/>
      <c r="NO236" s="46"/>
      <c r="NP236" s="46"/>
      <c r="NQ236" s="46"/>
      <c r="NR236" s="46"/>
      <c r="NS236" s="46"/>
      <c r="NT236" s="46"/>
      <c r="NU236" s="46"/>
      <c r="NV236" s="46"/>
      <c r="NW236" s="46"/>
      <c r="NX236" s="46"/>
      <c r="NY236" s="46"/>
      <c r="NZ236" s="46"/>
      <c r="OA236" s="46"/>
      <c r="OB236" s="46"/>
      <c r="OC236" s="46"/>
      <c r="OD236" s="46"/>
      <c r="OE236" s="46"/>
      <c r="OF236" s="46"/>
      <c r="OG236" s="46"/>
      <c r="OH236" s="46"/>
      <c r="OI236" s="46"/>
      <c r="OJ236" s="46"/>
      <c r="OK236" s="46"/>
      <c r="OL236" s="46"/>
      <c r="OM236" s="46"/>
      <c r="ON236" s="46"/>
      <c r="OO236" s="46"/>
      <c r="OP236" s="46"/>
      <c r="OQ236" s="46"/>
      <c r="OR236" s="46"/>
      <c r="OS236" s="46"/>
      <c r="OT236" s="46"/>
      <c r="OU236" s="46"/>
      <c r="OV236" s="46"/>
      <c r="OW236" s="46"/>
      <c r="OX236" s="46"/>
      <c r="OY236" s="46"/>
      <c r="OZ236" s="46"/>
      <c r="PA236" s="46"/>
      <c r="PB236" s="46"/>
      <c r="PC236" s="46"/>
      <c r="PD236" s="46"/>
      <c r="PE236" s="46"/>
      <c r="PF236" s="46"/>
      <c r="PG236" s="46"/>
      <c r="PH236" s="46"/>
      <c r="PI236" s="46"/>
      <c r="PJ236" s="46"/>
      <c r="PK236" s="46"/>
      <c r="PL236" s="46"/>
      <c r="PM236" s="46"/>
      <c r="PN236" s="46"/>
      <c r="PO236" s="46"/>
      <c r="PP236" s="46"/>
      <c r="PQ236" s="46"/>
      <c r="PR236" s="46"/>
      <c r="PS236" s="46"/>
      <c r="PT236" s="46"/>
      <c r="PU236" s="46"/>
      <c r="PV236" s="46"/>
      <c r="PW236" s="46"/>
      <c r="PX236" s="46"/>
      <c r="PY236" s="46"/>
      <c r="PZ236" s="46"/>
    </row>
    <row r="237" spans="1:442" s="51" customFormat="1" ht="13.5" x14ac:dyDescent="0.25">
      <c r="A237" s="40">
        <v>36635</v>
      </c>
      <c r="B237" s="41" t="s">
        <v>352</v>
      </c>
      <c r="C237" s="49">
        <v>2914770.9495244231</v>
      </c>
      <c r="D237" s="42">
        <v>2.9289899999999998E-3</v>
      </c>
      <c r="E237" s="42">
        <v>2.9269399999999998E-3</v>
      </c>
      <c r="F237" s="43">
        <v>33939445</v>
      </c>
      <c r="G237" s="44">
        <v>39692854</v>
      </c>
      <c r="H237" s="45">
        <v>29170629</v>
      </c>
      <c r="I237" s="43">
        <v>3038949</v>
      </c>
      <c r="J237" s="44">
        <v>-212057.45357611525</v>
      </c>
      <c r="K237" s="44">
        <v>2826891.5464238846</v>
      </c>
      <c r="L237" s="44">
        <v>-878697</v>
      </c>
      <c r="M237" s="45">
        <v>1948194.5464238846</v>
      </c>
      <c r="N237" s="43">
        <v>576924</v>
      </c>
      <c r="O237" s="44">
        <v>0</v>
      </c>
      <c r="P237" s="44">
        <v>190430</v>
      </c>
      <c r="Q237" s="44">
        <v>0</v>
      </c>
      <c r="R237" s="45">
        <v>767354</v>
      </c>
      <c r="S237" s="43">
        <v>0</v>
      </c>
      <c r="T237" s="44">
        <v>0</v>
      </c>
      <c r="U237" s="44">
        <v>925619</v>
      </c>
      <c r="V237" s="44">
        <v>22612.370501113532</v>
      </c>
      <c r="W237" s="50">
        <v>948231.37050111359</v>
      </c>
      <c r="X237" s="43">
        <v>476135.62949888647</v>
      </c>
      <c r="Y237" s="44">
        <v>-268606</v>
      </c>
      <c r="Z237" s="44">
        <v>-239604</v>
      </c>
      <c r="AA237" s="44">
        <v>-148803.00000000006</v>
      </c>
      <c r="AB237" s="44">
        <v>0</v>
      </c>
      <c r="AC237" s="45">
        <v>0</v>
      </c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46"/>
      <c r="EY237" s="46"/>
      <c r="EZ237" s="46"/>
      <c r="FA237" s="46"/>
      <c r="FB237" s="46"/>
      <c r="FC237" s="46"/>
      <c r="FD237" s="46"/>
      <c r="FE237" s="46"/>
      <c r="FF237" s="46"/>
      <c r="FG237" s="46"/>
      <c r="FH237" s="46"/>
      <c r="FI237" s="46"/>
      <c r="FJ237" s="46"/>
      <c r="FK237" s="46"/>
      <c r="FL237" s="46"/>
      <c r="FM237" s="46"/>
      <c r="FN237" s="46"/>
      <c r="FO237" s="46"/>
      <c r="FP237" s="46"/>
      <c r="FQ237" s="46"/>
      <c r="FR237" s="46"/>
      <c r="FS237" s="46"/>
      <c r="FT237" s="46"/>
      <c r="FU237" s="46"/>
      <c r="FV237" s="46"/>
      <c r="FW237" s="46"/>
      <c r="FX237" s="46"/>
      <c r="FY237" s="46"/>
      <c r="FZ237" s="46"/>
      <c r="GA237" s="46"/>
      <c r="GB237" s="46"/>
      <c r="GC237" s="46"/>
      <c r="GD237" s="46"/>
      <c r="GE237" s="46"/>
      <c r="GF237" s="46"/>
      <c r="GG237" s="46"/>
      <c r="GH237" s="46"/>
      <c r="GI237" s="46"/>
      <c r="GJ237" s="46"/>
      <c r="GK237" s="46"/>
      <c r="GL237" s="46"/>
      <c r="GM237" s="46"/>
      <c r="GN237" s="46"/>
      <c r="GO237" s="46"/>
      <c r="GP237" s="46"/>
      <c r="GQ237" s="46"/>
      <c r="GR237" s="46"/>
      <c r="GS237" s="46"/>
      <c r="GT237" s="46"/>
      <c r="GU237" s="46"/>
      <c r="GV237" s="46"/>
      <c r="GW237" s="46"/>
      <c r="GX237" s="46"/>
      <c r="GY237" s="46"/>
      <c r="GZ237" s="46"/>
      <c r="HA237" s="46"/>
      <c r="HB237" s="46"/>
      <c r="HC237" s="46"/>
      <c r="HD237" s="46"/>
      <c r="HE237" s="46"/>
      <c r="HF237" s="46"/>
      <c r="HG237" s="46"/>
      <c r="HH237" s="46"/>
      <c r="HI237" s="46"/>
      <c r="HJ237" s="46"/>
      <c r="HK237" s="46"/>
      <c r="HL237" s="46"/>
      <c r="HM237" s="46"/>
      <c r="HN237" s="46"/>
      <c r="HO237" s="46"/>
      <c r="HP237" s="46"/>
      <c r="HQ237" s="46"/>
      <c r="HR237" s="46"/>
      <c r="HS237" s="46"/>
      <c r="HT237" s="46"/>
      <c r="HU237" s="46"/>
      <c r="HV237" s="46"/>
      <c r="HW237" s="46"/>
      <c r="HX237" s="46"/>
      <c r="HY237" s="46"/>
      <c r="HZ237" s="46"/>
      <c r="IA237" s="46"/>
      <c r="IB237" s="46"/>
      <c r="IC237" s="46"/>
      <c r="ID237" s="46"/>
      <c r="IE237" s="46"/>
      <c r="IF237" s="46"/>
      <c r="IG237" s="46"/>
      <c r="IH237" s="46"/>
      <c r="II237" s="46"/>
      <c r="IJ237" s="46"/>
      <c r="IK237" s="46"/>
      <c r="IL237" s="46"/>
      <c r="IM237" s="46"/>
      <c r="IN237" s="46"/>
      <c r="IO237" s="46"/>
      <c r="IP237" s="46"/>
      <c r="IQ237" s="46"/>
      <c r="IR237" s="46"/>
      <c r="IS237" s="46"/>
      <c r="IT237" s="46"/>
      <c r="IU237" s="46"/>
      <c r="IV237" s="46"/>
      <c r="IW237" s="46"/>
      <c r="IX237" s="46"/>
      <c r="IY237" s="46"/>
      <c r="IZ237" s="46"/>
      <c r="JA237" s="46"/>
      <c r="JB237" s="46"/>
      <c r="JC237" s="46"/>
      <c r="JD237" s="46"/>
      <c r="JE237" s="46"/>
      <c r="JF237" s="46"/>
      <c r="JG237" s="46"/>
      <c r="JH237" s="46"/>
      <c r="JI237" s="46"/>
      <c r="JJ237" s="46"/>
      <c r="JK237" s="46"/>
      <c r="JL237" s="46"/>
      <c r="JM237" s="46"/>
      <c r="JN237" s="46"/>
      <c r="JO237" s="46"/>
      <c r="JP237" s="46"/>
      <c r="JQ237" s="46"/>
      <c r="JR237" s="46"/>
      <c r="JS237" s="46"/>
      <c r="JT237" s="46"/>
      <c r="JU237" s="46"/>
      <c r="JV237" s="46"/>
      <c r="JW237" s="46"/>
      <c r="JX237" s="46"/>
      <c r="JY237" s="46"/>
      <c r="JZ237" s="46"/>
      <c r="KA237" s="46"/>
      <c r="KB237" s="46"/>
      <c r="KC237" s="46"/>
      <c r="KD237" s="46"/>
      <c r="KE237" s="46"/>
      <c r="KF237" s="46"/>
      <c r="KG237" s="46"/>
      <c r="KH237" s="46"/>
      <c r="KI237" s="46"/>
      <c r="KJ237" s="46"/>
      <c r="KK237" s="46"/>
      <c r="KL237" s="46"/>
      <c r="KM237" s="46"/>
      <c r="KN237" s="46"/>
      <c r="KO237" s="46"/>
      <c r="KP237" s="46"/>
      <c r="KQ237" s="46"/>
      <c r="KR237" s="46"/>
      <c r="KS237" s="46"/>
      <c r="KT237" s="46"/>
      <c r="KU237" s="46"/>
      <c r="KV237" s="46"/>
      <c r="KW237" s="46"/>
      <c r="KX237" s="46"/>
      <c r="KY237" s="46"/>
      <c r="KZ237" s="46"/>
      <c r="LA237" s="46"/>
      <c r="LB237" s="46"/>
      <c r="LC237" s="46"/>
      <c r="LD237" s="46"/>
      <c r="LE237" s="46"/>
      <c r="LF237" s="46"/>
      <c r="LG237" s="46"/>
      <c r="LH237" s="46"/>
      <c r="LI237" s="46"/>
      <c r="LJ237" s="46"/>
      <c r="LK237" s="46"/>
      <c r="LL237" s="46"/>
      <c r="LM237" s="46"/>
      <c r="LN237" s="46"/>
      <c r="LO237" s="46"/>
      <c r="LP237" s="46"/>
      <c r="LQ237" s="46"/>
      <c r="LR237" s="46"/>
      <c r="LS237" s="46"/>
      <c r="LT237" s="46"/>
      <c r="LU237" s="46"/>
      <c r="LV237" s="46"/>
      <c r="LW237" s="46"/>
      <c r="LX237" s="46"/>
      <c r="LY237" s="46"/>
      <c r="LZ237" s="46"/>
      <c r="MA237" s="46"/>
      <c r="MB237" s="46"/>
      <c r="MC237" s="46"/>
      <c r="MD237" s="46"/>
      <c r="ME237" s="46"/>
      <c r="MF237" s="46"/>
      <c r="MG237" s="46"/>
      <c r="MH237" s="46"/>
      <c r="MI237" s="46"/>
      <c r="MJ237" s="46"/>
      <c r="MK237" s="46"/>
      <c r="ML237" s="46"/>
      <c r="MM237" s="46"/>
      <c r="MN237" s="46"/>
      <c r="MO237" s="46"/>
      <c r="MP237" s="46"/>
      <c r="MQ237" s="46"/>
      <c r="MR237" s="46"/>
      <c r="MS237" s="46"/>
      <c r="MT237" s="46"/>
      <c r="MU237" s="46"/>
      <c r="MV237" s="46"/>
      <c r="MW237" s="46"/>
      <c r="MX237" s="46"/>
      <c r="MY237" s="46"/>
      <c r="MZ237" s="46"/>
      <c r="NA237" s="46"/>
      <c r="NB237" s="46"/>
      <c r="NC237" s="46"/>
      <c r="ND237" s="46"/>
      <c r="NE237" s="46"/>
      <c r="NF237" s="46"/>
      <c r="NG237" s="46"/>
      <c r="NH237" s="46"/>
      <c r="NI237" s="46"/>
      <c r="NJ237" s="46"/>
      <c r="NK237" s="46"/>
      <c r="NL237" s="46"/>
      <c r="NM237" s="46"/>
      <c r="NN237" s="46"/>
      <c r="NO237" s="46"/>
      <c r="NP237" s="46"/>
      <c r="NQ237" s="46"/>
      <c r="NR237" s="46"/>
      <c r="NS237" s="46"/>
      <c r="NT237" s="46"/>
      <c r="NU237" s="46"/>
      <c r="NV237" s="46"/>
      <c r="NW237" s="46"/>
      <c r="NX237" s="46"/>
      <c r="NY237" s="46"/>
      <c r="NZ237" s="46"/>
      <c r="OA237" s="46"/>
      <c r="OB237" s="46"/>
      <c r="OC237" s="46"/>
      <c r="OD237" s="46"/>
      <c r="OE237" s="46"/>
      <c r="OF237" s="46"/>
      <c r="OG237" s="46"/>
      <c r="OH237" s="46"/>
      <c r="OI237" s="46"/>
      <c r="OJ237" s="46"/>
      <c r="OK237" s="46"/>
      <c r="OL237" s="46"/>
      <c r="OM237" s="46"/>
      <c r="ON237" s="46"/>
      <c r="OO237" s="46"/>
      <c r="OP237" s="46"/>
      <c r="OQ237" s="46"/>
      <c r="OR237" s="46"/>
      <c r="OS237" s="46"/>
      <c r="OT237" s="46"/>
      <c r="OU237" s="46"/>
      <c r="OV237" s="46"/>
      <c r="OW237" s="46"/>
      <c r="OX237" s="46"/>
      <c r="OY237" s="46"/>
      <c r="OZ237" s="46"/>
      <c r="PA237" s="46"/>
      <c r="PB237" s="46"/>
      <c r="PC237" s="46"/>
      <c r="PD237" s="46"/>
      <c r="PE237" s="46"/>
      <c r="PF237" s="46"/>
      <c r="PG237" s="46"/>
      <c r="PH237" s="46"/>
      <c r="PI237" s="46"/>
      <c r="PJ237" s="46"/>
      <c r="PK237" s="46"/>
      <c r="PL237" s="46"/>
      <c r="PM237" s="46"/>
      <c r="PN237" s="46"/>
      <c r="PO237" s="46"/>
      <c r="PP237" s="46"/>
      <c r="PQ237" s="46"/>
      <c r="PR237" s="46"/>
      <c r="PS237" s="46"/>
      <c r="PT237" s="46"/>
      <c r="PU237" s="46"/>
      <c r="PV237" s="46"/>
      <c r="PW237" s="46"/>
      <c r="PX237" s="46"/>
      <c r="PY237" s="46"/>
      <c r="PZ237" s="46"/>
    </row>
    <row r="238" spans="1:442" s="51" customFormat="1" ht="13.5" x14ac:dyDescent="0.25">
      <c r="A238" s="40">
        <v>39075</v>
      </c>
      <c r="B238" s="41" t="s">
        <v>353</v>
      </c>
      <c r="C238" s="49">
        <v>157474.78703670899</v>
      </c>
      <c r="D238" s="42">
        <v>1.5708000000000001E-4</v>
      </c>
      <c r="E238" s="42">
        <v>2.0589E-4</v>
      </c>
      <c r="F238" s="43">
        <v>1820152</v>
      </c>
      <c r="G238" s="44">
        <v>2128704</v>
      </c>
      <c r="H238" s="45">
        <v>1564404</v>
      </c>
      <c r="I238" s="43">
        <v>162977</v>
      </c>
      <c r="J238" s="44">
        <v>-906176.01290001639</v>
      </c>
      <c r="K238" s="44">
        <v>-743199.01290001639</v>
      </c>
      <c r="L238" s="44">
        <v>-47124</v>
      </c>
      <c r="M238" s="45">
        <v>-790323.01290001639</v>
      </c>
      <c r="N238" s="43">
        <v>30940</v>
      </c>
      <c r="O238" s="44">
        <v>0</v>
      </c>
      <c r="P238" s="44">
        <v>10213</v>
      </c>
      <c r="Q238" s="44">
        <v>0</v>
      </c>
      <c r="R238" s="45">
        <v>41153</v>
      </c>
      <c r="S238" s="43">
        <v>0</v>
      </c>
      <c r="T238" s="44">
        <v>0</v>
      </c>
      <c r="U238" s="44">
        <v>49640</v>
      </c>
      <c r="V238" s="44">
        <v>292266.45564278541</v>
      </c>
      <c r="W238" s="50">
        <v>341906.45564278541</v>
      </c>
      <c r="X238" s="43">
        <v>-265518.45564278541</v>
      </c>
      <c r="Y238" s="44">
        <v>-14405</v>
      </c>
      <c r="Z238" s="44">
        <v>-12850</v>
      </c>
      <c r="AA238" s="44">
        <v>-7980</v>
      </c>
      <c r="AB238" s="44">
        <v>0</v>
      </c>
      <c r="AC238" s="45">
        <v>0</v>
      </c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/>
      <c r="DF238" s="46"/>
      <c r="DG238" s="46"/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46"/>
      <c r="EY238" s="46"/>
      <c r="EZ238" s="46"/>
      <c r="FA238" s="46"/>
      <c r="FB238" s="46"/>
      <c r="FC238" s="46"/>
      <c r="FD238" s="46"/>
      <c r="FE238" s="46"/>
      <c r="FF238" s="46"/>
      <c r="FG238" s="46"/>
      <c r="FH238" s="46"/>
      <c r="FI238" s="46"/>
      <c r="FJ238" s="46"/>
      <c r="FK238" s="46"/>
      <c r="FL238" s="46"/>
      <c r="FM238" s="46"/>
      <c r="FN238" s="46"/>
      <c r="FO238" s="46"/>
      <c r="FP238" s="46"/>
      <c r="FQ238" s="46"/>
      <c r="FR238" s="46"/>
      <c r="FS238" s="46"/>
      <c r="FT238" s="46"/>
      <c r="FU238" s="46"/>
      <c r="FV238" s="46"/>
      <c r="FW238" s="46"/>
      <c r="FX238" s="46"/>
      <c r="FY238" s="46"/>
      <c r="FZ238" s="46"/>
      <c r="GA238" s="46"/>
      <c r="GB238" s="46"/>
      <c r="GC238" s="46"/>
      <c r="GD238" s="46"/>
      <c r="GE238" s="46"/>
      <c r="GF238" s="46"/>
      <c r="GG238" s="46"/>
      <c r="GH238" s="46"/>
      <c r="GI238" s="46"/>
      <c r="GJ238" s="46"/>
      <c r="GK238" s="46"/>
      <c r="GL238" s="46"/>
      <c r="GM238" s="46"/>
      <c r="GN238" s="46"/>
      <c r="GO238" s="46"/>
      <c r="GP238" s="46"/>
      <c r="GQ238" s="46"/>
      <c r="GR238" s="46"/>
      <c r="GS238" s="46"/>
      <c r="GT238" s="46"/>
      <c r="GU238" s="46"/>
      <c r="GV238" s="46"/>
      <c r="GW238" s="46"/>
      <c r="GX238" s="46"/>
      <c r="GY238" s="46"/>
      <c r="GZ238" s="46"/>
      <c r="HA238" s="46"/>
      <c r="HB238" s="46"/>
      <c r="HC238" s="46"/>
      <c r="HD238" s="46"/>
      <c r="HE238" s="46"/>
      <c r="HF238" s="46"/>
      <c r="HG238" s="46"/>
      <c r="HH238" s="46"/>
      <c r="HI238" s="46"/>
      <c r="HJ238" s="46"/>
      <c r="HK238" s="46"/>
      <c r="HL238" s="46"/>
      <c r="HM238" s="46"/>
      <c r="HN238" s="46"/>
      <c r="HO238" s="46"/>
      <c r="HP238" s="46"/>
      <c r="HQ238" s="46"/>
      <c r="HR238" s="46"/>
      <c r="HS238" s="46"/>
      <c r="HT238" s="46"/>
      <c r="HU238" s="46"/>
      <c r="HV238" s="46"/>
      <c r="HW238" s="46"/>
      <c r="HX238" s="46"/>
      <c r="HY238" s="46"/>
      <c r="HZ238" s="46"/>
      <c r="IA238" s="46"/>
      <c r="IB238" s="46"/>
      <c r="IC238" s="46"/>
      <c r="ID238" s="46"/>
      <c r="IE238" s="46"/>
      <c r="IF238" s="46"/>
      <c r="IG238" s="46"/>
      <c r="IH238" s="46"/>
      <c r="II238" s="46"/>
      <c r="IJ238" s="46"/>
      <c r="IK238" s="46"/>
      <c r="IL238" s="46"/>
      <c r="IM238" s="46"/>
      <c r="IN238" s="46"/>
      <c r="IO238" s="46"/>
      <c r="IP238" s="46"/>
      <c r="IQ238" s="46"/>
      <c r="IR238" s="46"/>
      <c r="IS238" s="46"/>
      <c r="IT238" s="46"/>
      <c r="IU238" s="46"/>
      <c r="IV238" s="46"/>
      <c r="IW238" s="46"/>
      <c r="IX238" s="46"/>
      <c r="IY238" s="46"/>
      <c r="IZ238" s="46"/>
      <c r="JA238" s="46"/>
      <c r="JB238" s="46"/>
      <c r="JC238" s="46"/>
      <c r="JD238" s="46"/>
      <c r="JE238" s="46"/>
      <c r="JF238" s="46"/>
      <c r="JG238" s="46"/>
      <c r="JH238" s="46"/>
      <c r="JI238" s="46"/>
      <c r="JJ238" s="46"/>
      <c r="JK238" s="46"/>
      <c r="JL238" s="46"/>
      <c r="JM238" s="46"/>
      <c r="JN238" s="46"/>
      <c r="JO238" s="46"/>
      <c r="JP238" s="46"/>
      <c r="JQ238" s="46"/>
      <c r="JR238" s="46"/>
      <c r="JS238" s="46"/>
      <c r="JT238" s="46"/>
      <c r="JU238" s="46"/>
      <c r="JV238" s="46"/>
      <c r="JW238" s="46"/>
      <c r="JX238" s="46"/>
      <c r="JY238" s="46"/>
      <c r="JZ238" s="46"/>
      <c r="KA238" s="46"/>
      <c r="KB238" s="46"/>
      <c r="KC238" s="46"/>
      <c r="KD238" s="46"/>
      <c r="KE238" s="46"/>
      <c r="KF238" s="46"/>
      <c r="KG238" s="46"/>
      <c r="KH238" s="46"/>
      <c r="KI238" s="46"/>
      <c r="KJ238" s="46"/>
      <c r="KK238" s="46"/>
      <c r="KL238" s="46"/>
      <c r="KM238" s="46"/>
      <c r="KN238" s="46"/>
      <c r="KO238" s="46"/>
      <c r="KP238" s="46"/>
      <c r="KQ238" s="46"/>
      <c r="KR238" s="46"/>
      <c r="KS238" s="46"/>
      <c r="KT238" s="46"/>
      <c r="KU238" s="46"/>
      <c r="KV238" s="46"/>
      <c r="KW238" s="46"/>
      <c r="KX238" s="46"/>
      <c r="KY238" s="46"/>
      <c r="KZ238" s="46"/>
      <c r="LA238" s="46"/>
      <c r="LB238" s="46"/>
      <c r="LC238" s="46"/>
      <c r="LD238" s="46"/>
      <c r="LE238" s="46"/>
      <c r="LF238" s="46"/>
      <c r="LG238" s="46"/>
      <c r="LH238" s="46"/>
      <c r="LI238" s="46"/>
      <c r="LJ238" s="46"/>
      <c r="LK238" s="46"/>
      <c r="LL238" s="46"/>
      <c r="LM238" s="46"/>
      <c r="LN238" s="46"/>
      <c r="LO238" s="46"/>
      <c r="LP238" s="46"/>
      <c r="LQ238" s="46"/>
      <c r="LR238" s="46"/>
      <c r="LS238" s="46"/>
      <c r="LT238" s="46"/>
      <c r="LU238" s="46"/>
      <c r="LV238" s="46"/>
      <c r="LW238" s="46"/>
      <c r="LX238" s="46"/>
      <c r="LY238" s="46"/>
      <c r="LZ238" s="46"/>
      <c r="MA238" s="46"/>
      <c r="MB238" s="46"/>
      <c r="MC238" s="46"/>
      <c r="MD238" s="46"/>
      <c r="ME238" s="46"/>
      <c r="MF238" s="46"/>
      <c r="MG238" s="46"/>
      <c r="MH238" s="46"/>
      <c r="MI238" s="46"/>
      <c r="MJ238" s="46"/>
      <c r="MK238" s="46"/>
      <c r="ML238" s="46"/>
      <c r="MM238" s="46"/>
      <c r="MN238" s="46"/>
      <c r="MO238" s="46"/>
      <c r="MP238" s="46"/>
      <c r="MQ238" s="46"/>
      <c r="MR238" s="46"/>
      <c r="MS238" s="46"/>
      <c r="MT238" s="46"/>
      <c r="MU238" s="46"/>
      <c r="MV238" s="46"/>
      <c r="MW238" s="46"/>
      <c r="MX238" s="46"/>
      <c r="MY238" s="46"/>
      <c r="MZ238" s="46"/>
      <c r="NA238" s="46"/>
      <c r="NB238" s="46"/>
      <c r="NC238" s="46"/>
      <c r="ND238" s="46"/>
      <c r="NE238" s="46"/>
      <c r="NF238" s="46"/>
      <c r="NG238" s="46"/>
      <c r="NH238" s="46"/>
      <c r="NI238" s="46"/>
      <c r="NJ238" s="46"/>
      <c r="NK238" s="46"/>
      <c r="NL238" s="46"/>
      <c r="NM238" s="46"/>
      <c r="NN238" s="46"/>
      <c r="NO238" s="46"/>
      <c r="NP238" s="46"/>
      <c r="NQ238" s="46"/>
      <c r="NR238" s="46"/>
      <c r="NS238" s="46"/>
      <c r="NT238" s="46"/>
      <c r="NU238" s="46"/>
      <c r="NV238" s="46"/>
      <c r="NW238" s="46"/>
      <c r="NX238" s="46"/>
      <c r="NY238" s="46"/>
      <c r="NZ238" s="46"/>
      <c r="OA238" s="46"/>
      <c r="OB238" s="46"/>
      <c r="OC238" s="46"/>
      <c r="OD238" s="46"/>
      <c r="OE238" s="46"/>
      <c r="OF238" s="46"/>
      <c r="OG238" s="46"/>
      <c r="OH238" s="46"/>
      <c r="OI238" s="46"/>
      <c r="OJ238" s="46"/>
      <c r="OK238" s="46"/>
      <c r="OL238" s="46"/>
      <c r="OM238" s="46"/>
      <c r="ON238" s="46"/>
      <c r="OO238" s="46"/>
      <c r="OP238" s="46"/>
      <c r="OQ238" s="46"/>
      <c r="OR238" s="46"/>
      <c r="OS238" s="46"/>
      <c r="OT238" s="46"/>
      <c r="OU238" s="46"/>
      <c r="OV238" s="46"/>
      <c r="OW238" s="46"/>
      <c r="OX238" s="46"/>
      <c r="OY238" s="46"/>
      <c r="OZ238" s="46"/>
      <c r="PA238" s="46"/>
      <c r="PB238" s="46"/>
      <c r="PC238" s="46"/>
      <c r="PD238" s="46"/>
      <c r="PE238" s="46"/>
      <c r="PF238" s="46"/>
      <c r="PG238" s="46"/>
      <c r="PH238" s="46"/>
      <c r="PI238" s="46"/>
      <c r="PJ238" s="46"/>
      <c r="PK238" s="46"/>
      <c r="PL238" s="46"/>
      <c r="PM238" s="46"/>
      <c r="PN238" s="46"/>
      <c r="PO238" s="46"/>
      <c r="PP238" s="46"/>
      <c r="PQ238" s="46"/>
      <c r="PR238" s="46"/>
      <c r="PS238" s="46"/>
      <c r="PT238" s="46"/>
      <c r="PU238" s="46"/>
      <c r="PV238" s="46"/>
      <c r="PW238" s="46"/>
      <c r="PX238" s="46"/>
      <c r="PY238" s="46"/>
      <c r="PZ238" s="46"/>
    </row>
    <row r="239" spans="1:442" s="51" customFormat="1" ht="13.5" x14ac:dyDescent="0.25">
      <c r="A239" s="40">
        <v>39079</v>
      </c>
      <c r="B239" s="41" t="s">
        <v>354</v>
      </c>
      <c r="C239" s="49">
        <v>7627131.9958140515</v>
      </c>
      <c r="D239" s="42">
        <v>7.66309E-3</v>
      </c>
      <c r="E239" s="42">
        <v>7.8577200000000003E-3</v>
      </c>
      <c r="F239" s="43">
        <v>88795461</v>
      </c>
      <c r="G239" s="44">
        <v>103848055</v>
      </c>
      <c r="H239" s="45">
        <v>76318852</v>
      </c>
      <c r="I239" s="43">
        <v>7950774</v>
      </c>
      <c r="J239" s="44">
        <v>-6656041.6267441204</v>
      </c>
      <c r="K239" s="44">
        <v>1294732.3732558796</v>
      </c>
      <c r="L239" s="44">
        <v>-2298927</v>
      </c>
      <c r="M239" s="45">
        <v>-1004194.6267441204</v>
      </c>
      <c r="N239" s="43">
        <v>1509402</v>
      </c>
      <c r="O239" s="44">
        <v>0</v>
      </c>
      <c r="P239" s="44">
        <v>498221</v>
      </c>
      <c r="Q239" s="44">
        <v>0</v>
      </c>
      <c r="R239" s="45">
        <v>2007623</v>
      </c>
      <c r="S239" s="43">
        <v>0</v>
      </c>
      <c r="T239" s="44">
        <v>0</v>
      </c>
      <c r="U239" s="44">
        <v>2421688</v>
      </c>
      <c r="V239" s="44">
        <v>1250784.121806571</v>
      </c>
      <c r="W239" s="50">
        <v>3672472.1218065713</v>
      </c>
      <c r="X239" s="43">
        <v>54085.878193428973</v>
      </c>
      <c r="Y239" s="44">
        <v>-702753</v>
      </c>
      <c r="Z239" s="44">
        <v>-626873</v>
      </c>
      <c r="AA239" s="44">
        <v>-389309.00000000023</v>
      </c>
      <c r="AB239" s="44">
        <v>0</v>
      </c>
      <c r="AC239" s="45">
        <v>0</v>
      </c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/>
      <c r="DF239" s="46"/>
      <c r="DG239" s="46"/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  <c r="EZ239" s="46"/>
      <c r="FA239" s="46"/>
      <c r="FB239" s="46"/>
      <c r="FC239" s="46"/>
      <c r="FD239" s="46"/>
      <c r="FE239" s="46"/>
      <c r="FF239" s="46"/>
      <c r="FG239" s="46"/>
      <c r="FH239" s="46"/>
      <c r="FI239" s="46"/>
      <c r="FJ239" s="46"/>
      <c r="FK239" s="46"/>
      <c r="FL239" s="46"/>
      <c r="FM239" s="46"/>
      <c r="FN239" s="46"/>
      <c r="FO239" s="46"/>
      <c r="FP239" s="46"/>
      <c r="FQ239" s="46"/>
      <c r="FR239" s="46"/>
      <c r="FS239" s="46"/>
      <c r="FT239" s="46"/>
      <c r="FU239" s="46"/>
      <c r="FV239" s="46"/>
      <c r="FW239" s="46"/>
      <c r="FX239" s="46"/>
      <c r="FY239" s="46"/>
      <c r="FZ239" s="46"/>
      <c r="GA239" s="46"/>
      <c r="GB239" s="46"/>
      <c r="GC239" s="46"/>
      <c r="GD239" s="46"/>
      <c r="GE239" s="46"/>
      <c r="GF239" s="46"/>
      <c r="GG239" s="46"/>
      <c r="GH239" s="46"/>
      <c r="GI239" s="46"/>
      <c r="GJ239" s="46"/>
      <c r="GK239" s="46"/>
      <c r="GL239" s="46"/>
      <c r="GM239" s="46"/>
      <c r="GN239" s="46"/>
      <c r="GO239" s="46"/>
      <c r="GP239" s="46"/>
      <c r="GQ239" s="46"/>
      <c r="GR239" s="46"/>
      <c r="GS239" s="46"/>
      <c r="GT239" s="46"/>
      <c r="GU239" s="46"/>
      <c r="GV239" s="46"/>
      <c r="GW239" s="46"/>
      <c r="GX239" s="46"/>
      <c r="GY239" s="46"/>
      <c r="GZ239" s="46"/>
      <c r="HA239" s="46"/>
      <c r="HB239" s="46"/>
      <c r="HC239" s="46"/>
      <c r="HD239" s="46"/>
      <c r="HE239" s="46"/>
      <c r="HF239" s="46"/>
      <c r="HG239" s="46"/>
      <c r="HH239" s="46"/>
      <c r="HI239" s="46"/>
      <c r="HJ239" s="46"/>
      <c r="HK239" s="46"/>
      <c r="HL239" s="46"/>
      <c r="HM239" s="46"/>
      <c r="HN239" s="46"/>
      <c r="HO239" s="46"/>
      <c r="HP239" s="46"/>
      <c r="HQ239" s="46"/>
      <c r="HR239" s="46"/>
      <c r="HS239" s="46"/>
      <c r="HT239" s="46"/>
      <c r="HU239" s="46"/>
      <c r="HV239" s="46"/>
      <c r="HW239" s="46"/>
      <c r="HX239" s="46"/>
      <c r="HY239" s="46"/>
      <c r="HZ239" s="46"/>
      <c r="IA239" s="46"/>
      <c r="IB239" s="46"/>
      <c r="IC239" s="46"/>
      <c r="ID239" s="46"/>
      <c r="IE239" s="46"/>
      <c r="IF239" s="46"/>
      <c r="IG239" s="46"/>
      <c r="IH239" s="46"/>
      <c r="II239" s="46"/>
      <c r="IJ239" s="46"/>
      <c r="IK239" s="46"/>
      <c r="IL239" s="46"/>
      <c r="IM239" s="46"/>
      <c r="IN239" s="46"/>
      <c r="IO239" s="46"/>
      <c r="IP239" s="46"/>
      <c r="IQ239" s="46"/>
      <c r="IR239" s="46"/>
      <c r="IS239" s="46"/>
      <c r="IT239" s="46"/>
      <c r="IU239" s="46"/>
      <c r="IV239" s="46"/>
      <c r="IW239" s="46"/>
      <c r="IX239" s="46"/>
      <c r="IY239" s="46"/>
      <c r="IZ239" s="46"/>
      <c r="JA239" s="46"/>
      <c r="JB239" s="46"/>
      <c r="JC239" s="46"/>
      <c r="JD239" s="46"/>
      <c r="JE239" s="46"/>
      <c r="JF239" s="46"/>
      <c r="JG239" s="46"/>
      <c r="JH239" s="46"/>
      <c r="JI239" s="46"/>
      <c r="JJ239" s="46"/>
      <c r="JK239" s="46"/>
      <c r="JL239" s="46"/>
      <c r="JM239" s="46"/>
      <c r="JN239" s="46"/>
      <c r="JO239" s="46"/>
      <c r="JP239" s="46"/>
      <c r="JQ239" s="46"/>
      <c r="JR239" s="46"/>
      <c r="JS239" s="46"/>
      <c r="JT239" s="46"/>
      <c r="JU239" s="46"/>
      <c r="JV239" s="46"/>
      <c r="JW239" s="46"/>
      <c r="JX239" s="46"/>
      <c r="JY239" s="46"/>
      <c r="JZ239" s="46"/>
      <c r="KA239" s="46"/>
      <c r="KB239" s="46"/>
      <c r="KC239" s="46"/>
      <c r="KD239" s="46"/>
      <c r="KE239" s="46"/>
      <c r="KF239" s="46"/>
      <c r="KG239" s="46"/>
      <c r="KH239" s="46"/>
      <c r="KI239" s="46"/>
      <c r="KJ239" s="46"/>
      <c r="KK239" s="46"/>
      <c r="KL239" s="46"/>
      <c r="KM239" s="46"/>
      <c r="KN239" s="46"/>
      <c r="KO239" s="46"/>
      <c r="KP239" s="46"/>
      <c r="KQ239" s="46"/>
      <c r="KR239" s="46"/>
      <c r="KS239" s="46"/>
      <c r="KT239" s="46"/>
      <c r="KU239" s="46"/>
      <c r="KV239" s="46"/>
      <c r="KW239" s="46"/>
      <c r="KX239" s="46"/>
      <c r="KY239" s="46"/>
      <c r="KZ239" s="46"/>
      <c r="LA239" s="46"/>
      <c r="LB239" s="46"/>
      <c r="LC239" s="46"/>
      <c r="LD239" s="46"/>
      <c r="LE239" s="46"/>
      <c r="LF239" s="46"/>
      <c r="LG239" s="46"/>
      <c r="LH239" s="46"/>
      <c r="LI239" s="46"/>
      <c r="LJ239" s="46"/>
      <c r="LK239" s="46"/>
      <c r="LL239" s="46"/>
      <c r="LM239" s="46"/>
      <c r="LN239" s="46"/>
      <c r="LO239" s="46"/>
      <c r="LP239" s="46"/>
      <c r="LQ239" s="46"/>
      <c r="LR239" s="46"/>
      <c r="LS239" s="46"/>
      <c r="LT239" s="46"/>
      <c r="LU239" s="46"/>
      <c r="LV239" s="46"/>
      <c r="LW239" s="46"/>
      <c r="LX239" s="46"/>
      <c r="LY239" s="46"/>
      <c r="LZ239" s="46"/>
      <c r="MA239" s="46"/>
      <c r="MB239" s="46"/>
      <c r="MC239" s="46"/>
      <c r="MD239" s="46"/>
      <c r="ME239" s="46"/>
      <c r="MF239" s="46"/>
      <c r="MG239" s="46"/>
      <c r="MH239" s="46"/>
      <c r="MI239" s="46"/>
      <c r="MJ239" s="46"/>
      <c r="MK239" s="46"/>
      <c r="ML239" s="46"/>
      <c r="MM239" s="46"/>
      <c r="MN239" s="46"/>
      <c r="MO239" s="46"/>
      <c r="MP239" s="46"/>
      <c r="MQ239" s="46"/>
      <c r="MR239" s="46"/>
      <c r="MS239" s="46"/>
      <c r="MT239" s="46"/>
      <c r="MU239" s="46"/>
      <c r="MV239" s="46"/>
      <c r="MW239" s="46"/>
      <c r="MX239" s="46"/>
      <c r="MY239" s="46"/>
      <c r="MZ239" s="46"/>
      <c r="NA239" s="46"/>
      <c r="NB239" s="46"/>
      <c r="NC239" s="46"/>
      <c r="ND239" s="46"/>
      <c r="NE239" s="46"/>
      <c r="NF239" s="46"/>
      <c r="NG239" s="46"/>
      <c r="NH239" s="46"/>
      <c r="NI239" s="46"/>
      <c r="NJ239" s="46"/>
      <c r="NK239" s="46"/>
      <c r="NL239" s="46"/>
      <c r="NM239" s="46"/>
      <c r="NN239" s="46"/>
      <c r="NO239" s="46"/>
      <c r="NP239" s="46"/>
      <c r="NQ239" s="46"/>
      <c r="NR239" s="46"/>
      <c r="NS239" s="46"/>
      <c r="NT239" s="46"/>
      <c r="NU239" s="46"/>
      <c r="NV239" s="46"/>
      <c r="NW239" s="46"/>
      <c r="NX239" s="46"/>
      <c r="NY239" s="46"/>
      <c r="NZ239" s="46"/>
      <c r="OA239" s="46"/>
      <c r="OB239" s="46"/>
      <c r="OC239" s="46"/>
      <c r="OD239" s="46"/>
      <c r="OE239" s="46"/>
      <c r="OF239" s="46"/>
      <c r="OG239" s="46"/>
      <c r="OH239" s="46"/>
      <c r="OI239" s="46"/>
      <c r="OJ239" s="46"/>
      <c r="OK239" s="46"/>
      <c r="OL239" s="46"/>
      <c r="OM239" s="46"/>
      <c r="ON239" s="46"/>
      <c r="OO239" s="46"/>
      <c r="OP239" s="46"/>
      <c r="OQ239" s="46"/>
      <c r="OR239" s="46"/>
      <c r="OS239" s="46"/>
      <c r="OT239" s="46"/>
      <c r="OU239" s="46"/>
      <c r="OV239" s="46"/>
      <c r="OW239" s="46"/>
      <c r="OX239" s="46"/>
      <c r="OY239" s="46"/>
      <c r="OZ239" s="46"/>
      <c r="PA239" s="46"/>
      <c r="PB239" s="46"/>
      <c r="PC239" s="46"/>
      <c r="PD239" s="46"/>
      <c r="PE239" s="46"/>
      <c r="PF239" s="46"/>
      <c r="PG239" s="46"/>
      <c r="PH239" s="46"/>
      <c r="PI239" s="46"/>
      <c r="PJ239" s="46"/>
      <c r="PK239" s="46"/>
      <c r="PL239" s="46"/>
      <c r="PM239" s="46"/>
      <c r="PN239" s="46"/>
      <c r="PO239" s="46"/>
      <c r="PP239" s="46"/>
      <c r="PQ239" s="46"/>
      <c r="PR239" s="46"/>
      <c r="PS239" s="46"/>
      <c r="PT239" s="46"/>
      <c r="PU239" s="46"/>
      <c r="PV239" s="46"/>
      <c r="PW239" s="46"/>
      <c r="PX239" s="46"/>
      <c r="PY239" s="46"/>
      <c r="PZ239" s="46"/>
    </row>
    <row r="240" spans="1:442" s="51" customFormat="1" ht="13.5" x14ac:dyDescent="0.25">
      <c r="A240" s="40">
        <v>39084</v>
      </c>
      <c r="B240" s="41" t="s">
        <v>355</v>
      </c>
      <c r="C240" s="49">
        <v>191757.49792931133</v>
      </c>
      <c r="D240" s="42">
        <v>1.9269999999999999E-4</v>
      </c>
      <c r="E240" s="42">
        <v>2.1842000000000001E-4</v>
      </c>
      <c r="F240" s="43">
        <v>2232896</v>
      </c>
      <c r="G240" s="44">
        <v>2611417</v>
      </c>
      <c r="H240" s="45">
        <v>1919153</v>
      </c>
      <c r="I240" s="43">
        <v>199934</v>
      </c>
      <c r="J240" s="44">
        <v>-265961.38751977112</v>
      </c>
      <c r="K240" s="44">
        <v>-66027.387519771117</v>
      </c>
      <c r="L240" s="44">
        <v>-57810</v>
      </c>
      <c r="M240" s="45">
        <v>-123837.38751977112</v>
      </c>
      <c r="N240" s="43">
        <v>37956</v>
      </c>
      <c r="O240" s="44">
        <v>0</v>
      </c>
      <c r="P240" s="44">
        <v>12529</v>
      </c>
      <c r="Q240" s="44">
        <v>0</v>
      </c>
      <c r="R240" s="45">
        <v>50485</v>
      </c>
      <c r="S240" s="43">
        <v>0</v>
      </c>
      <c r="T240" s="44">
        <v>0</v>
      </c>
      <c r="U240" s="44">
        <v>60897</v>
      </c>
      <c r="V240" s="44">
        <v>155623.00478167442</v>
      </c>
      <c r="W240" s="50">
        <v>216520.00478167442</v>
      </c>
      <c r="X240" s="43">
        <v>-122810.00478167442</v>
      </c>
      <c r="Y240" s="44">
        <v>-17672</v>
      </c>
      <c r="Z240" s="44">
        <v>-15764</v>
      </c>
      <c r="AA240" s="44">
        <v>-9789</v>
      </c>
      <c r="AB240" s="44">
        <v>0</v>
      </c>
      <c r="AC240" s="45">
        <v>0</v>
      </c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  <c r="EP240" s="46"/>
      <c r="EQ240" s="46"/>
      <c r="ER240" s="46"/>
      <c r="ES240" s="46"/>
      <c r="ET240" s="46"/>
      <c r="EU240" s="46"/>
      <c r="EV240" s="46"/>
      <c r="EW240" s="46"/>
      <c r="EX240" s="46"/>
      <c r="EY240" s="46"/>
      <c r="EZ240" s="46"/>
      <c r="FA240" s="46"/>
      <c r="FB240" s="46"/>
      <c r="FC240" s="46"/>
      <c r="FD240" s="46"/>
      <c r="FE240" s="46"/>
      <c r="FF240" s="46"/>
      <c r="FG240" s="46"/>
      <c r="FH240" s="46"/>
      <c r="FI240" s="46"/>
      <c r="FJ240" s="46"/>
      <c r="FK240" s="46"/>
      <c r="FL240" s="46"/>
      <c r="FM240" s="46"/>
      <c r="FN240" s="46"/>
      <c r="FO240" s="46"/>
      <c r="FP240" s="46"/>
      <c r="FQ240" s="46"/>
      <c r="FR240" s="46"/>
      <c r="FS240" s="46"/>
      <c r="FT240" s="46"/>
      <c r="FU240" s="46"/>
      <c r="FV240" s="46"/>
      <c r="FW240" s="46"/>
      <c r="FX240" s="46"/>
      <c r="FY240" s="46"/>
      <c r="FZ240" s="46"/>
      <c r="GA240" s="46"/>
      <c r="GB240" s="46"/>
      <c r="GC240" s="46"/>
      <c r="GD240" s="46"/>
      <c r="GE240" s="46"/>
      <c r="GF240" s="46"/>
      <c r="GG240" s="46"/>
      <c r="GH240" s="46"/>
      <c r="GI240" s="46"/>
      <c r="GJ240" s="46"/>
      <c r="GK240" s="46"/>
      <c r="GL240" s="46"/>
      <c r="GM240" s="46"/>
      <c r="GN240" s="46"/>
      <c r="GO240" s="46"/>
      <c r="GP240" s="46"/>
      <c r="GQ240" s="46"/>
      <c r="GR240" s="46"/>
      <c r="GS240" s="46"/>
      <c r="GT240" s="46"/>
      <c r="GU240" s="46"/>
      <c r="GV240" s="46"/>
      <c r="GW240" s="46"/>
      <c r="GX240" s="46"/>
      <c r="GY240" s="46"/>
      <c r="GZ240" s="46"/>
      <c r="HA240" s="46"/>
      <c r="HB240" s="46"/>
      <c r="HC240" s="46"/>
      <c r="HD240" s="46"/>
      <c r="HE240" s="46"/>
      <c r="HF240" s="46"/>
      <c r="HG240" s="46"/>
      <c r="HH240" s="46"/>
      <c r="HI240" s="46"/>
      <c r="HJ240" s="46"/>
      <c r="HK240" s="46"/>
      <c r="HL240" s="46"/>
      <c r="HM240" s="46"/>
      <c r="HN240" s="46"/>
      <c r="HO240" s="46"/>
      <c r="HP240" s="46"/>
      <c r="HQ240" s="46"/>
      <c r="HR240" s="46"/>
      <c r="HS240" s="46"/>
      <c r="HT240" s="46"/>
      <c r="HU240" s="46"/>
      <c r="HV240" s="46"/>
      <c r="HW240" s="46"/>
      <c r="HX240" s="46"/>
      <c r="HY240" s="46"/>
      <c r="HZ240" s="46"/>
      <c r="IA240" s="46"/>
      <c r="IB240" s="46"/>
      <c r="IC240" s="46"/>
      <c r="ID240" s="46"/>
      <c r="IE240" s="46"/>
      <c r="IF240" s="46"/>
      <c r="IG240" s="46"/>
      <c r="IH240" s="46"/>
      <c r="II240" s="46"/>
      <c r="IJ240" s="46"/>
      <c r="IK240" s="46"/>
      <c r="IL240" s="46"/>
      <c r="IM240" s="46"/>
      <c r="IN240" s="46"/>
      <c r="IO240" s="46"/>
      <c r="IP240" s="46"/>
      <c r="IQ240" s="46"/>
      <c r="IR240" s="46"/>
      <c r="IS240" s="46"/>
      <c r="IT240" s="46"/>
      <c r="IU240" s="46"/>
      <c r="IV240" s="46"/>
      <c r="IW240" s="46"/>
      <c r="IX240" s="46"/>
      <c r="IY240" s="46"/>
      <c r="IZ240" s="46"/>
      <c r="JA240" s="46"/>
      <c r="JB240" s="46"/>
      <c r="JC240" s="46"/>
      <c r="JD240" s="46"/>
      <c r="JE240" s="46"/>
      <c r="JF240" s="46"/>
      <c r="JG240" s="46"/>
      <c r="JH240" s="46"/>
      <c r="JI240" s="46"/>
      <c r="JJ240" s="46"/>
      <c r="JK240" s="46"/>
      <c r="JL240" s="46"/>
      <c r="JM240" s="46"/>
      <c r="JN240" s="46"/>
      <c r="JO240" s="46"/>
      <c r="JP240" s="46"/>
      <c r="JQ240" s="46"/>
      <c r="JR240" s="46"/>
      <c r="JS240" s="46"/>
      <c r="JT240" s="46"/>
      <c r="JU240" s="46"/>
      <c r="JV240" s="46"/>
      <c r="JW240" s="46"/>
      <c r="JX240" s="46"/>
      <c r="JY240" s="46"/>
      <c r="JZ240" s="46"/>
      <c r="KA240" s="46"/>
      <c r="KB240" s="46"/>
      <c r="KC240" s="46"/>
      <c r="KD240" s="46"/>
      <c r="KE240" s="46"/>
      <c r="KF240" s="46"/>
      <c r="KG240" s="46"/>
      <c r="KH240" s="46"/>
      <c r="KI240" s="46"/>
      <c r="KJ240" s="46"/>
      <c r="KK240" s="46"/>
      <c r="KL240" s="46"/>
      <c r="KM240" s="46"/>
      <c r="KN240" s="46"/>
      <c r="KO240" s="46"/>
      <c r="KP240" s="46"/>
      <c r="KQ240" s="46"/>
      <c r="KR240" s="46"/>
      <c r="KS240" s="46"/>
      <c r="KT240" s="46"/>
      <c r="KU240" s="46"/>
      <c r="KV240" s="46"/>
      <c r="KW240" s="46"/>
      <c r="KX240" s="46"/>
      <c r="KY240" s="46"/>
      <c r="KZ240" s="46"/>
      <c r="LA240" s="46"/>
      <c r="LB240" s="46"/>
      <c r="LC240" s="46"/>
      <c r="LD240" s="46"/>
      <c r="LE240" s="46"/>
      <c r="LF240" s="46"/>
      <c r="LG240" s="46"/>
      <c r="LH240" s="46"/>
      <c r="LI240" s="46"/>
      <c r="LJ240" s="46"/>
      <c r="LK240" s="46"/>
      <c r="LL240" s="46"/>
      <c r="LM240" s="46"/>
      <c r="LN240" s="46"/>
      <c r="LO240" s="46"/>
      <c r="LP240" s="46"/>
      <c r="LQ240" s="46"/>
      <c r="LR240" s="46"/>
      <c r="LS240" s="46"/>
      <c r="LT240" s="46"/>
      <c r="LU240" s="46"/>
      <c r="LV240" s="46"/>
      <c r="LW240" s="46"/>
      <c r="LX240" s="46"/>
      <c r="LY240" s="46"/>
      <c r="LZ240" s="46"/>
      <c r="MA240" s="46"/>
      <c r="MB240" s="46"/>
      <c r="MC240" s="46"/>
      <c r="MD240" s="46"/>
      <c r="ME240" s="46"/>
      <c r="MF240" s="46"/>
      <c r="MG240" s="46"/>
      <c r="MH240" s="46"/>
      <c r="MI240" s="46"/>
      <c r="MJ240" s="46"/>
      <c r="MK240" s="46"/>
      <c r="ML240" s="46"/>
      <c r="MM240" s="46"/>
      <c r="MN240" s="46"/>
      <c r="MO240" s="46"/>
      <c r="MP240" s="46"/>
      <c r="MQ240" s="46"/>
      <c r="MR240" s="46"/>
      <c r="MS240" s="46"/>
      <c r="MT240" s="46"/>
      <c r="MU240" s="46"/>
      <c r="MV240" s="46"/>
      <c r="MW240" s="46"/>
      <c r="MX240" s="46"/>
      <c r="MY240" s="46"/>
      <c r="MZ240" s="46"/>
      <c r="NA240" s="46"/>
      <c r="NB240" s="46"/>
      <c r="NC240" s="46"/>
      <c r="ND240" s="46"/>
      <c r="NE240" s="46"/>
      <c r="NF240" s="46"/>
      <c r="NG240" s="46"/>
      <c r="NH240" s="46"/>
      <c r="NI240" s="46"/>
      <c r="NJ240" s="46"/>
      <c r="NK240" s="46"/>
      <c r="NL240" s="46"/>
      <c r="NM240" s="46"/>
      <c r="NN240" s="46"/>
      <c r="NO240" s="46"/>
      <c r="NP240" s="46"/>
      <c r="NQ240" s="46"/>
      <c r="NR240" s="46"/>
      <c r="NS240" s="46"/>
      <c r="NT240" s="46"/>
      <c r="NU240" s="46"/>
      <c r="NV240" s="46"/>
      <c r="NW240" s="46"/>
      <c r="NX240" s="46"/>
      <c r="NY240" s="46"/>
      <c r="NZ240" s="46"/>
      <c r="OA240" s="46"/>
      <c r="OB240" s="46"/>
      <c r="OC240" s="46"/>
      <c r="OD240" s="46"/>
      <c r="OE240" s="46"/>
      <c r="OF240" s="46"/>
      <c r="OG240" s="46"/>
      <c r="OH240" s="46"/>
      <c r="OI240" s="46"/>
      <c r="OJ240" s="46"/>
      <c r="OK240" s="46"/>
      <c r="OL240" s="46"/>
      <c r="OM240" s="46"/>
      <c r="ON240" s="46"/>
      <c r="OO240" s="46"/>
      <c r="OP240" s="46"/>
      <c r="OQ240" s="46"/>
      <c r="OR240" s="46"/>
      <c r="OS240" s="46"/>
      <c r="OT240" s="46"/>
      <c r="OU240" s="46"/>
      <c r="OV240" s="46"/>
      <c r="OW240" s="46"/>
      <c r="OX240" s="46"/>
      <c r="OY240" s="46"/>
      <c r="OZ240" s="46"/>
      <c r="PA240" s="46"/>
      <c r="PB240" s="46"/>
      <c r="PC240" s="46"/>
      <c r="PD240" s="46"/>
      <c r="PE240" s="46"/>
      <c r="PF240" s="46"/>
      <c r="PG240" s="46"/>
      <c r="PH240" s="46"/>
      <c r="PI240" s="46"/>
      <c r="PJ240" s="46"/>
      <c r="PK240" s="46"/>
      <c r="PL240" s="46"/>
      <c r="PM240" s="46"/>
      <c r="PN240" s="46"/>
      <c r="PO240" s="46"/>
      <c r="PP240" s="46"/>
      <c r="PQ240" s="46"/>
      <c r="PR240" s="46"/>
      <c r="PS240" s="46"/>
      <c r="PT240" s="46"/>
      <c r="PU240" s="46"/>
      <c r="PV240" s="46"/>
      <c r="PW240" s="46"/>
      <c r="PX240" s="46"/>
      <c r="PY240" s="46"/>
      <c r="PZ240" s="46"/>
    </row>
    <row r="241" spans="1:442" s="51" customFormat="1" ht="13.5" x14ac:dyDescent="0.25">
      <c r="A241" s="40">
        <v>39103</v>
      </c>
      <c r="B241" s="41" t="s">
        <v>356</v>
      </c>
      <c r="C241" s="49">
        <v>18702021.550628603</v>
      </c>
      <c r="D241" s="42">
        <v>1.8792949999999999E-2</v>
      </c>
      <c r="E241" s="42">
        <v>1.844925E-2</v>
      </c>
      <c r="F241" s="43">
        <v>217761851</v>
      </c>
      <c r="G241" s="44">
        <v>254676810</v>
      </c>
      <c r="H241" s="45">
        <v>187164233</v>
      </c>
      <c r="I241" s="43">
        <v>19498465</v>
      </c>
      <c r="J241" s="44">
        <v>-8979260.4960364122</v>
      </c>
      <c r="K241" s="44">
        <v>10519204.503963588</v>
      </c>
      <c r="L241" s="44">
        <v>-5637885</v>
      </c>
      <c r="M241" s="45">
        <v>4881319.5039635878</v>
      </c>
      <c r="N241" s="43">
        <v>3701655</v>
      </c>
      <c r="O241" s="44">
        <v>0</v>
      </c>
      <c r="P241" s="44">
        <v>1221836</v>
      </c>
      <c r="Q241" s="44">
        <v>1825595.8822784706</v>
      </c>
      <c r="R241" s="45">
        <v>6749086.8822784703</v>
      </c>
      <c r="S241" s="43">
        <v>0</v>
      </c>
      <c r="T241" s="44">
        <v>0</v>
      </c>
      <c r="U241" s="44">
        <v>5938944</v>
      </c>
      <c r="V241" s="44">
        <v>0</v>
      </c>
      <c r="W241" s="50">
        <v>5938944</v>
      </c>
      <c r="X241" s="43">
        <v>5025657.8822784703</v>
      </c>
      <c r="Y241" s="44">
        <v>-1723429</v>
      </c>
      <c r="Z241" s="44">
        <v>-1537341</v>
      </c>
      <c r="AA241" s="44">
        <v>-954745</v>
      </c>
      <c r="AB241" s="44">
        <v>0</v>
      </c>
      <c r="AC241" s="45">
        <v>0</v>
      </c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46"/>
      <c r="EY241" s="46"/>
      <c r="EZ241" s="46"/>
      <c r="FA241" s="46"/>
      <c r="FB241" s="46"/>
      <c r="FC241" s="46"/>
      <c r="FD241" s="46"/>
      <c r="FE241" s="46"/>
      <c r="FF241" s="46"/>
      <c r="FG241" s="46"/>
      <c r="FH241" s="46"/>
      <c r="FI241" s="46"/>
      <c r="FJ241" s="46"/>
      <c r="FK241" s="46"/>
      <c r="FL241" s="46"/>
      <c r="FM241" s="46"/>
      <c r="FN241" s="46"/>
      <c r="FO241" s="46"/>
      <c r="FP241" s="46"/>
      <c r="FQ241" s="46"/>
      <c r="FR241" s="46"/>
      <c r="FS241" s="46"/>
      <c r="FT241" s="46"/>
      <c r="FU241" s="46"/>
      <c r="FV241" s="46"/>
      <c r="FW241" s="46"/>
      <c r="FX241" s="46"/>
      <c r="FY241" s="46"/>
      <c r="FZ241" s="46"/>
      <c r="GA241" s="46"/>
      <c r="GB241" s="46"/>
      <c r="GC241" s="46"/>
      <c r="GD241" s="46"/>
      <c r="GE241" s="46"/>
      <c r="GF241" s="46"/>
      <c r="GG241" s="46"/>
      <c r="GH241" s="46"/>
      <c r="GI241" s="46"/>
      <c r="GJ241" s="46"/>
      <c r="GK241" s="46"/>
      <c r="GL241" s="46"/>
      <c r="GM241" s="46"/>
      <c r="GN241" s="46"/>
      <c r="GO241" s="46"/>
      <c r="GP241" s="46"/>
      <c r="GQ241" s="46"/>
      <c r="GR241" s="46"/>
      <c r="GS241" s="46"/>
      <c r="GT241" s="46"/>
      <c r="GU241" s="46"/>
      <c r="GV241" s="46"/>
      <c r="GW241" s="46"/>
      <c r="GX241" s="46"/>
      <c r="GY241" s="46"/>
      <c r="GZ241" s="46"/>
      <c r="HA241" s="46"/>
      <c r="HB241" s="46"/>
      <c r="HC241" s="46"/>
      <c r="HD241" s="46"/>
      <c r="HE241" s="46"/>
      <c r="HF241" s="46"/>
      <c r="HG241" s="46"/>
      <c r="HH241" s="46"/>
      <c r="HI241" s="46"/>
      <c r="HJ241" s="46"/>
      <c r="HK241" s="46"/>
      <c r="HL241" s="46"/>
      <c r="HM241" s="46"/>
      <c r="HN241" s="46"/>
      <c r="HO241" s="46"/>
      <c r="HP241" s="46"/>
      <c r="HQ241" s="46"/>
      <c r="HR241" s="46"/>
      <c r="HS241" s="46"/>
      <c r="HT241" s="46"/>
      <c r="HU241" s="46"/>
      <c r="HV241" s="46"/>
      <c r="HW241" s="46"/>
      <c r="HX241" s="46"/>
      <c r="HY241" s="46"/>
      <c r="HZ241" s="46"/>
      <c r="IA241" s="46"/>
      <c r="IB241" s="46"/>
      <c r="IC241" s="46"/>
      <c r="ID241" s="46"/>
      <c r="IE241" s="46"/>
      <c r="IF241" s="46"/>
      <c r="IG241" s="46"/>
      <c r="IH241" s="46"/>
      <c r="II241" s="46"/>
      <c r="IJ241" s="46"/>
      <c r="IK241" s="46"/>
      <c r="IL241" s="46"/>
      <c r="IM241" s="46"/>
      <c r="IN241" s="46"/>
      <c r="IO241" s="46"/>
      <c r="IP241" s="46"/>
      <c r="IQ241" s="46"/>
      <c r="IR241" s="46"/>
      <c r="IS241" s="46"/>
      <c r="IT241" s="46"/>
      <c r="IU241" s="46"/>
      <c r="IV241" s="46"/>
      <c r="IW241" s="46"/>
      <c r="IX241" s="46"/>
      <c r="IY241" s="46"/>
      <c r="IZ241" s="46"/>
      <c r="JA241" s="46"/>
      <c r="JB241" s="46"/>
      <c r="JC241" s="46"/>
      <c r="JD241" s="46"/>
      <c r="JE241" s="46"/>
      <c r="JF241" s="46"/>
      <c r="JG241" s="46"/>
      <c r="JH241" s="46"/>
      <c r="JI241" s="46"/>
      <c r="JJ241" s="46"/>
      <c r="JK241" s="46"/>
      <c r="JL241" s="46"/>
      <c r="JM241" s="46"/>
      <c r="JN241" s="46"/>
      <c r="JO241" s="46"/>
      <c r="JP241" s="46"/>
      <c r="JQ241" s="46"/>
      <c r="JR241" s="46"/>
      <c r="JS241" s="46"/>
      <c r="JT241" s="46"/>
      <c r="JU241" s="46"/>
      <c r="JV241" s="46"/>
      <c r="JW241" s="46"/>
      <c r="JX241" s="46"/>
      <c r="JY241" s="46"/>
      <c r="JZ241" s="46"/>
      <c r="KA241" s="46"/>
      <c r="KB241" s="46"/>
      <c r="KC241" s="46"/>
      <c r="KD241" s="46"/>
      <c r="KE241" s="46"/>
      <c r="KF241" s="46"/>
      <c r="KG241" s="46"/>
      <c r="KH241" s="46"/>
      <c r="KI241" s="46"/>
      <c r="KJ241" s="46"/>
      <c r="KK241" s="46"/>
      <c r="KL241" s="46"/>
      <c r="KM241" s="46"/>
      <c r="KN241" s="46"/>
      <c r="KO241" s="46"/>
      <c r="KP241" s="46"/>
      <c r="KQ241" s="46"/>
      <c r="KR241" s="46"/>
      <c r="KS241" s="46"/>
      <c r="KT241" s="46"/>
      <c r="KU241" s="46"/>
      <c r="KV241" s="46"/>
      <c r="KW241" s="46"/>
      <c r="KX241" s="46"/>
      <c r="KY241" s="46"/>
      <c r="KZ241" s="46"/>
      <c r="LA241" s="46"/>
      <c r="LB241" s="46"/>
      <c r="LC241" s="46"/>
      <c r="LD241" s="46"/>
      <c r="LE241" s="46"/>
      <c r="LF241" s="46"/>
      <c r="LG241" s="46"/>
      <c r="LH241" s="46"/>
      <c r="LI241" s="46"/>
      <c r="LJ241" s="46"/>
      <c r="LK241" s="46"/>
      <c r="LL241" s="46"/>
      <c r="LM241" s="46"/>
      <c r="LN241" s="46"/>
      <c r="LO241" s="46"/>
      <c r="LP241" s="46"/>
      <c r="LQ241" s="46"/>
      <c r="LR241" s="46"/>
      <c r="LS241" s="46"/>
      <c r="LT241" s="46"/>
      <c r="LU241" s="46"/>
      <c r="LV241" s="46"/>
      <c r="LW241" s="46"/>
      <c r="LX241" s="46"/>
      <c r="LY241" s="46"/>
      <c r="LZ241" s="46"/>
      <c r="MA241" s="46"/>
      <c r="MB241" s="46"/>
      <c r="MC241" s="46"/>
      <c r="MD241" s="46"/>
      <c r="ME241" s="46"/>
      <c r="MF241" s="46"/>
      <c r="MG241" s="46"/>
      <c r="MH241" s="46"/>
      <c r="MI241" s="46"/>
      <c r="MJ241" s="46"/>
      <c r="MK241" s="46"/>
      <c r="ML241" s="46"/>
      <c r="MM241" s="46"/>
      <c r="MN241" s="46"/>
      <c r="MO241" s="46"/>
      <c r="MP241" s="46"/>
      <c r="MQ241" s="46"/>
      <c r="MR241" s="46"/>
      <c r="MS241" s="46"/>
      <c r="MT241" s="46"/>
      <c r="MU241" s="46"/>
      <c r="MV241" s="46"/>
      <c r="MW241" s="46"/>
      <c r="MX241" s="46"/>
      <c r="MY241" s="46"/>
      <c r="MZ241" s="46"/>
      <c r="NA241" s="46"/>
      <c r="NB241" s="46"/>
      <c r="NC241" s="46"/>
      <c r="ND241" s="46"/>
      <c r="NE241" s="46"/>
      <c r="NF241" s="46"/>
      <c r="NG241" s="46"/>
      <c r="NH241" s="46"/>
      <c r="NI241" s="46"/>
      <c r="NJ241" s="46"/>
      <c r="NK241" s="46"/>
      <c r="NL241" s="46"/>
      <c r="NM241" s="46"/>
      <c r="NN241" s="46"/>
      <c r="NO241" s="46"/>
      <c r="NP241" s="46"/>
      <c r="NQ241" s="46"/>
      <c r="NR241" s="46"/>
      <c r="NS241" s="46"/>
      <c r="NT241" s="46"/>
      <c r="NU241" s="46"/>
      <c r="NV241" s="46"/>
      <c r="NW241" s="46"/>
      <c r="NX241" s="46"/>
      <c r="NY241" s="46"/>
      <c r="NZ241" s="46"/>
      <c r="OA241" s="46"/>
      <c r="OB241" s="46"/>
      <c r="OC241" s="46"/>
      <c r="OD241" s="46"/>
      <c r="OE241" s="46"/>
      <c r="OF241" s="46"/>
      <c r="OG241" s="46"/>
      <c r="OH241" s="46"/>
      <c r="OI241" s="46"/>
      <c r="OJ241" s="46"/>
      <c r="OK241" s="46"/>
      <c r="OL241" s="46"/>
      <c r="OM241" s="46"/>
      <c r="ON241" s="46"/>
      <c r="OO241" s="46"/>
      <c r="OP241" s="46"/>
      <c r="OQ241" s="46"/>
      <c r="OR241" s="46"/>
      <c r="OS241" s="46"/>
      <c r="OT241" s="46"/>
      <c r="OU241" s="46"/>
      <c r="OV241" s="46"/>
      <c r="OW241" s="46"/>
      <c r="OX241" s="46"/>
      <c r="OY241" s="46"/>
      <c r="OZ241" s="46"/>
      <c r="PA241" s="46"/>
      <c r="PB241" s="46"/>
      <c r="PC241" s="46"/>
      <c r="PD241" s="46"/>
      <c r="PE241" s="46"/>
      <c r="PF241" s="46"/>
      <c r="PG241" s="46"/>
      <c r="PH241" s="46"/>
      <c r="PI241" s="46"/>
      <c r="PJ241" s="46"/>
      <c r="PK241" s="46"/>
      <c r="PL241" s="46"/>
      <c r="PM241" s="46"/>
      <c r="PN241" s="46"/>
      <c r="PO241" s="46"/>
      <c r="PP241" s="46"/>
      <c r="PQ241" s="46"/>
      <c r="PR241" s="46"/>
      <c r="PS241" s="46"/>
      <c r="PT241" s="46"/>
      <c r="PU241" s="46"/>
      <c r="PV241" s="46"/>
      <c r="PW241" s="46"/>
      <c r="PX241" s="46"/>
      <c r="PY241" s="46"/>
      <c r="PZ241" s="46"/>
    </row>
    <row r="242" spans="1:442" s="51" customFormat="1" ht="13.5" x14ac:dyDescent="0.25">
      <c r="A242" s="40">
        <v>39130</v>
      </c>
      <c r="B242" s="41" t="s">
        <v>357</v>
      </c>
      <c r="C242" s="49">
        <v>21488337.653057825</v>
      </c>
      <c r="D242" s="42">
        <v>2.1590660000000001E-2</v>
      </c>
      <c r="E242" s="42">
        <v>2.1137690000000001E-2</v>
      </c>
      <c r="F242" s="43">
        <v>250180099</v>
      </c>
      <c r="G242" s="44">
        <v>292590594</v>
      </c>
      <c r="H242" s="45">
        <v>215027408</v>
      </c>
      <c r="I242" s="43">
        <v>22401206</v>
      </c>
      <c r="J242" s="44">
        <v>-2336918.8826995678</v>
      </c>
      <c r="K242" s="44">
        <v>20064287.117300432</v>
      </c>
      <c r="L242" s="44">
        <v>-6477198</v>
      </c>
      <c r="M242" s="45">
        <v>13587089.117300432</v>
      </c>
      <c r="N242" s="43">
        <v>4252721</v>
      </c>
      <c r="O242" s="44">
        <v>0</v>
      </c>
      <c r="P242" s="44">
        <v>1403731</v>
      </c>
      <c r="Q242" s="44">
        <v>2444822.4305196442</v>
      </c>
      <c r="R242" s="45">
        <v>8101274.4305196442</v>
      </c>
      <c r="S242" s="43">
        <v>0</v>
      </c>
      <c r="T242" s="44">
        <v>0</v>
      </c>
      <c r="U242" s="44">
        <v>6823076</v>
      </c>
      <c r="V242" s="44">
        <v>0</v>
      </c>
      <c r="W242" s="50">
        <v>6823076</v>
      </c>
      <c r="X242" s="43">
        <v>6121277.4305196442</v>
      </c>
      <c r="Y242" s="44">
        <v>-1979996</v>
      </c>
      <c r="Z242" s="44">
        <v>-1766206</v>
      </c>
      <c r="AA242" s="44">
        <v>-1096877</v>
      </c>
      <c r="AB242" s="44">
        <v>0</v>
      </c>
      <c r="AC242" s="45">
        <v>0</v>
      </c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  <c r="EZ242" s="46"/>
      <c r="FA242" s="46"/>
      <c r="FB242" s="46"/>
      <c r="FC242" s="46"/>
      <c r="FD242" s="46"/>
      <c r="FE242" s="46"/>
      <c r="FF242" s="46"/>
      <c r="FG242" s="46"/>
      <c r="FH242" s="46"/>
      <c r="FI242" s="46"/>
      <c r="FJ242" s="46"/>
      <c r="FK242" s="46"/>
      <c r="FL242" s="46"/>
      <c r="FM242" s="46"/>
      <c r="FN242" s="46"/>
      <c r="FO242" s="46"/>
      <c r="FP242" s="46"/>
      <c r="FQ242" s="46"/>
      <c r="FR242" s="46"/>
      <c r="FS242" s="46"/>
      <c r="FT242" s="46"/>
      <c r="FU242" s="46"/>
      <c r="FV242" s="46"/>
      <c r="FW242" s="46"/>
      <c r="FX242" s="46"/>
      <c r="FY242" s="46"/>
      <c r="FZ242" s="46"/>
      <c r="GA242" s="46"/>
      <c r="GB242" s="46"/>
      <c r="GC242" s="46"/>
      <c r="GD242" s="46"/>
      <c r="GE242" s="46"/>
      <c r="GF242" s="46"/>
      <c r="GG242" s="46"/>
      <c r="GH242" s="46"/>
      <c r="GI242" s="46"/>
      <c r="GJ242" s="46"/>
      <c r="GK242" s="46"/>
      <c r="GL242" s="46"/>
      <c r="GM242" s="46"/>
      <c r="GN242" s="46"/>
      <c r="GO242" s="46"/>
      <c r="GP242" s="46"/>
      <c r="GQ242" s="46"/>
      <c r="GR242" s="46"/>
      <c r="GS242" s="46"/>
      <c r="GT242" s="46"/>
      <c r="GU242" s="46"/>
      <c r="GV242" s="46"/>
      <c r="GW242" s="46"/>
      <c r="GX242" s="46"/>
      <c r="GY242" s="46"/>
      <c r="GZ242" s="46"/>
      <c r="HA242" s="46"/>
      <c r="HB242" s="46"/>
      <c r="HC242" s="46"/>
      <c r="HD242" s="46"/>
      <c r="HE242" s="46"/>
      <c r="HF242" s="46"/>
      <c r="HG242" s="46"/>
      <c r="HH242" s="46"/>
      <c r="HI242" s="46"/>
      <c r="HJ242" s="46"/>
      <c r="HK242" s="46"/>
      <c r="HL242" s="46"/>
      <c r="HM242" s="46"/>
      <c r="HN242" s="46"/>
      <c r="HO242" s="46"/>
      <c r="HP242" s="46"/>
      <c r="HQ242" s="46"/>
      <c r="HR242" s="46"/>
      <c r="HS242" s="46"/>
      <c r="HT242" s="46"/>
      <c r="HU242" s="46"/>
      <c r="HV242" s="46"/>
      <c r="HW242" s="46"/>
      <c r="HX242" s="46"/>
      <c r="HY242" s="46"/>
      <c r="HZ242" s="46"/>
      <c r="IA242" s="46"/>
      <c r="IB242" s="46"/>
      <c r="IC242" s="46"/>
      <c r="ID242" s="46"/>
      <c r="IE242" s="46"/>
      <c r="IF242" s="46"/>
      <c r="IG242" s="46"/>
      <c r="IH242" s="46"/>
      <c r="II242" s="46"/>
      <c r="IJ242" s="46"/>
      <c r="IK242" s="46"/>
      <c r="IL242" s="46"/>
      <c r="IM242" s="46"/>
      <c r="IN242" s="46"/>
      <c r="IO242" s="46"/>
      <c r="IP242" s="46"/>
      <c r="IQ242" s="46"/>
      <c r="IR242" s="46"/>
      <c r="IS242" s="46"/>
      <c r="IT242" s="46"/>
      <c r="IU242" s="46"/>
      <c r="IV242" s="46"/>
      <c r="IW242" s="46"/>
      <c r="IX242" s="46"/>
      <c r="IY242" s="46"/>
      <c r="IZ242" s="46"/>
      <c r="JA242" s="46"/>
      <c r="JB242" s="46"/>
      <c r="JC242" s="46"/>
      <c r="JD242" s="46"/>
      <c r="JE242" s="46"/>
      <c r="JF242" s="46"/>
      <c r="JG242" s="46"/>
      <c r="JH242" s="46"/>
      <c r="JI242" s="46"/>
      <c r="JJ242" s="46"/>
      <c r="JK242" s="46"/>
      <c r="JL242" s="46"/>
      <c r="JM242" s="46"/>
      <c r="JN242" s="46"/>
      <c r="JO242" s="46"/>
      <c r="JP242" s="46"/>
      <c r="JQ242" s="46"/>
      <c r="JR242" s="46"/>
      <c r="JS242" s="46"/>
      <c r="JT242" s="46"/>
      <c r="JU242" s="46"/>
      <c r="JV242" s="46"/>
      <c r="JW242" s="46"/>
      <c r="JX242" s="46"/>
      <c r="JY242" s="46"/>
      <c r="JZ242" s="46"/>
      <c r="KA242" s="46"/>
      <c r="KB242" s="46"/>
      <c r="KC242" s="46"/>
      <c r="KD242" s="46"/>
      <c r="KE242" s="46"/>
      <c r="KF242" s="46"/>
      <c r="KG242" s="46"/>
      <c r="KH242" s="46"/>
      <c r="KI242" s="46"/>
      <c r="KJ242" s="46"/>
      <c r="KK242" s="46"/>
      <c r="KL242" s="46"/>
      <c r="KM242" s="46"/>
      <c r="KN242" s="46"/>
      <c r="KO242" s="46"/>
      <c r="KP242" s="46"/>
      <c r="KQ242" s="46"/>
      <c r="KR242" s="46"/>
      <c r="KS242" s="46"/>
      <c r="KT242" s="46"/>
      <c r="KU242" s="46"/>
      <c r="KV242" s="46"/>
      <c r="KW242" s="46"/>
      <c r="KX242" s="46"/>
      <c r="KY242" s="46"/>
      <c r="KZ242" s="46"/>
      <c r="LA242" s="46"/>
      <c r="LB242" s="46"/>
      <c r="LC242" s="46"/>
      <c r="LD242" s="46"/>
      <c r="LE242" s="46"/>
      <c r="LF242" s="46"/>
      <c r="LG242" s="46"/>
      <c r="LH242" s="46"/>
      <c r="LI242" s="46"/>
      <c r="LJ242" s="46"/>
      <c r="LK242" s="46"/>
      <c r="LL242" s="46"/>
      <c r="LM242" s="46"/>
      <c r="LN242" s="46"/>
      <c r="LO242" s="46"/>
      <c r="LP242" s="46"/>
      <c r="LQ242" s="46"/>
      <c r="LR242" s="46"/>
      <c r="LS242" s="46"/>
      <c r="LT242" s="46"/>
      <c r="LU242" s="46"/>
      <c r="LV242" s="46"/>
      <c r="LW242" s="46"/>
      <c r="LX242" s="46"/>
      <c r="LY242" s="46"/>
      <c r="LZ242" s="46"/>
      <c r="MA242" s="46"/>
      <c r="MB242" s="46"/>
      <c r="MC242" s="46"/>
      <c r="MD242" s="46"/>
      <c r="ME242" s="46"/>
      <c r="MF242" s="46"/>
      <c r="MG242" s="46"/>
      <c r="MH242" s="46"/>
      <c r="MI242" s="46"/>
      <c r="MJ242" s="46"/>
      <c r="MK242" s="46"/>
      <c r="ML242" s="46"/>
      <c r="MM242" s="46"/>
      <c r="MN242" s="46"/>
      <c r="MO242" s="46"/>
      <c r="MP242" s="46"/>
      <c r="MQ242" s="46"/>
      <c r="MR242" s="46"/>
      <c r="MS242" s="46"/>
      <c r="MT242" s="46"/>
      <c r="MU242" s="46"/>
      <c r="MV242" s="46"/>
      <c r="MW242" s="46"/>
      <c r="MX242" s="46"/>
      <c r="MY242" s="46"/>
      <c r="MZ242" s="46"/>
      <c r="NA242" s="46"/>
      <c r="NB242" s="46"/>
      <c r="NC242" s="46"/>
      <c r="ND242" s="46"/>
      <c r="NE242" s="46"/>
      <c r="NF242" s="46"/>
      <c r="NG242" s="46"/>
      <c r="NH242" s="46"/>
      <c r="NI242" s="46"/>
      <c r="NJ242" s="46"/>
      <c r="NK242" s="46"/>
      <c r="NL242" s="46"/>
      <c r="NM242" s="46"/>
      <c r="NN242" s="46"/>
      <c r="NO242" s="46"/>
      <c r="NP242" s="46"/>
      <c r="NQ242" s="46"/>
      <c r="NR242" s="46"/>
      <c r="NS242" s="46"/>
      <c r="NT242" s="46"/>
      <c r="NU242" s="46"/>
      <c r="NV242" s="46"/>
      <c r="NW242" s="46"/>
      <c r="NX242" s="46"/>
      <c r="NY242" s="46"/>
      <c r="NZ242" s="46"/>
      <c r="OA242" s="46"/>
      <c r="OB242" s="46"/>
      <c r="OC242" s="46"/>
      <c r="OD242" s="46"/>
      <c r="OE242" s="46"/>
      <c r="OF242" s="46"/>
      <c r="OG242" s="46"/>
      <c r="OH242" s="46"/>
      <c r="OI242" s="46"/>
      <c r="OJ242" s="46"/>
      <c r="OK242" s="46"/>
      <c r="OL242" s="46"/>
      <c r="OM242" s="46"/>
      <c r="ON242" s="46"/>
      <c r="OO242" s="46"/>
      <c r="OP242" s="46"/>
      <c r="OQ242" s="46"/>
      <c r="OR242" s="46"/>
      <c r="OS242" s="46"/>
      <c r="OT242" s="46"/>
      <c r="OU242" s="46"/>
      <c r="OV242" s="46"/>
      <c r="OW242" s="46"/>
      <c r="OX242" s="46"/>
      <c r="OY242" s="46"/>
      <c r="OZ242" s="46"/>
      <c r="PA242" s="46"/>
      <c r="PB242" s="46"/>
      <c r="PC242" s="46"/>
      <c r="PD242" s="46"/>
      <c r="PE242" s="46"/>
      <c r="PF242" s="46"/>
      <c r="PG242" s="46"/>
      <c r="PH242" s="46"/>
      <c r="PI242" s="46"/>
      <c r="PJ242" s="46"/>
      <c r="PK242" s="46"/>
      <c r="PL242" s="46"/>
      <c r="PM242" s="46"/>
      <c r="PN242" s="46"/>
      <c r="PO242" s="46"/>
      <c r="PP242" s="46"/>
      <c r="PQ242" s="46"/>
      <c r="PR242" s="46"/>
      <c r="PS242" s="46"/>
      <c r="PT242" s="46"/>
      <c r="PU242" s="46"/>
      <c r="PV242" s="46"/>
      <c r="PW242" s="46"/>
      <c r="PX242" s="46"/>
      <c r="PY242" s="46"/>
      <c r="PZ242" s="46"/>
    </row>
    <row r="243" spans="1:442" s="51" customFormat="1" ht="13.5" x14ac:dyDescent="0.25">
      <c r="A243" s="40">
        <v>39750</v>
      </c>
      <c r="B243" s="41" t="s">
        <v>358</v>
      </c>
      <c r="C243" s="49">
        <v>3747436.234127867</v>
      </c>
      <c r="D243" s="42">
        <v>3.76582E-3</v>
      </c>
      <c r="E243" s="42">
        <v>3.7544700000000002E-3</v>
      </c>
      <c r="F243" s="43">
        <v>43636147</v>
      </c>
      <c r="G243" s="44">
        <v>51033341</v>
      </c>
      <c r="H243" s="45">
        <v>37504852</v>
      </c>
      <c r="I243" s="43">
        <v>3907195</v>
      </c>
      <c r="J243" s="44">
        <v>-1129768.4007790664</v>
      </c>
      <c r="K243" s="44">
        <v>2777426.5992209334</v>
      </c>
      <c r="L243" s="44">
        <v>-1129746</v>
      </c>
      <c r="M243" s="45">
        <v>1647680.5992209334</v>
      </c>
      <c r="N243" s="43">
        <v>741755</v>
      </c>
      <c r="O243" s="44">
        <v>0</v>
      </c>
      <c r="P243" s="44">
        <v>244837</v>
      </c>
      <c r="Q243" s="44">
        <v>22825.657668882297</v>
      </c>
      <c r="R243" s="45">
        <v>1009417.6576688823</v>
      </c>
      <c r="S243" s="43">
        <v>0</v>
      </c>
      <c r="T243" s="44">
        <v>0</v>
      </c>
      <c r="U243" s="44">
        <v>1190074</v>
      </c>
      <c r="V243" s="44">
        <v>0</v>
      </c>
      <c r="W243" s="50">
        <v>1190074</v>
      </c>
      <c r="X243" s="43">
        <v>664068.65766888228</v>
      </c>
      <c r="Y243" s="44">
        <v>-345349</v>
      </c>
      <c r="Z243" s="44">
        <v>-308060</v>
      </c>
      <c r="AA243" s="44">
        <v>-191316</v>
      </c>
      <c r="AB243" s="44">
        <v>0</v>
      </c>
      <c r="AC243" s="45">
        <v>0</v>
      </c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/>
      <c r="FA243" s="46"/>
      <c r="FB243" s="46"/>
      <c r="FC243" s="46"/>
      <c r="FD243" s="46"/>
      <c r="FE243" s="46"/>
      <c r="FF243" s="46"/>
      <c r="FG243" s="46"/>
      <c r="FH243" s="46"/>
      <c r="FI243" s="46"/>
      <c r="FJ243" s="46"/>
      <c r="FK243" s="46"/>
      <c r="FL243" s="46"/>
      <c r="FM243" s="46"/>
      <c r="FN243" s="46"/>
      <c r="FO243" s="46"/>
      <c r="FP243" s="46"/>
      <c r="FQ243" s="46"/>
      <c r="FR243" s="46"/>
      <c r="FS243" s="46"/>
      <c r="FT243" s="46"/>
      <c r="FU243" s="46"/>
      <c r="FV243" s="46"/>
      <c r="FW243" s="46"/>
      <c r="FX243" s="46"/>
      <c r="FY243" s="46"/>
      <c r="FZ243" s="46"/>
      <c r="GA243" s="46"/>
      <c r="GB243" s="46"/>
      <c r="GC243" s="46"/>
      <c r="GD243" s="46"/>
      <c r="GE243" s="46"/>
      <c r="GF243" s="46"/>
      <c r="GG243" s="46"/>
      <c r="GH243" s="46"/>
      <c r="GI243" s="46"/>
      <c r="GJ243" s="46"/>
      <c r="GK243" s="46"/>
      <c r="GL243" s="46"/>
      <c r="GM243" s="46"/>
      <c r="GN243" s="46"/>
      <c r="GO243" s="46"/>
      <c r="GP243" s="46"/>
      <c r="GQ243" s="46"/>
      <c r="GR243" s="46"/>
      <c r="GS243" s="46"/>
      <c r="GT243" s="46"/>
      <c r="GU243" s="46"/>
      <c r="GV243" s="46"/>
      <c r="GW243" s="46"/>
      <c r="GX243" s="46"/>
      <c r="GY243" s="46"/>
      <c r="GZ243" s="46"/>
      <c r="HA243" s="46"/>
      <c r="HB243" s="46"/>
      <c r="HC243" s="46"/>
      <c r="HD243" s="46"/>
      <c r="HE243" s="46"/>
      <c r="HF243" s="46"/>
      <c r="HG243" s="46"/>
      <c r="HH243" s="46"/>
      <c r="HI243" s="46"/>
      <c r="HJ243" s="46"/>
      <c r="HK243" s="46"/>
      <c r="HL243" s="46"/>
      <c r="HM243" s="46"/>
      <c r="HN243" s="46"/>
      <c r="HO243" s="46"/>
      <c r="HP243" s="46"/>
      <c r="HQ243" s="46"/>
      <c r="HR243" s="46"/>
      <c r="HS243" s="46"/>
      <c r="HT243" s="46"/>
      <c r="HU243" s="46"/>
      <c r="HV243" s="46"/>
      <c r="HW243" s="46"/>
      <c r="HX243" s="46"/>
      <c r="HY243" s="46"/>
      <c r="HZ243" s="46"/>
      <c r="IA243" s="46"/>
      <c r="IB243" s="46"/>
      <c r="IC243" s="46"/>
      <c r="ID243" s="46"/>
      <c r="IE243" s="46"/>
      <c r="IF243" s="46"/>
      <c r="IG243" s="46"/>
      <c r="IH243" s="46"/>
      <c r="II243" s="46"/>
      <c r="IJ243" s="46"/>
      <c r="IK243" s="46"/>
      <c r="IL243" s="46"/>
      <c r="IM243" s="46"/>
      <c r="IN243" s="46"/>
      <c r="IO243" s="46"/>
      <c r="IP243" s="46"/>
      <c r="IQ243" s="46"/>
      <c r="IR243" s="46"/>
      <c r="IS243" s="46"/>
      <c r="IT243" s="46"/>
      <c r="IU243" s="46"/>
      <c r="IV243" s="46"/>
      <c r="IW243" s="46"/>
      <c r="IX243" s="46"/>
      <c r="IY243" s="46"/>
      <c r="IZ243" s="46"/>
      <c r="JA243" s="46"/>
      <c r="JB243" s="46"/>
      <c r="JC243" s="46"/>
      <c r="JD243" s="46"/>
      <c r="JE243" s="46"/>
      <c r="JF243" s="46"/>
      <c r="JG243" s="46"/>
      <c r="JH243" s="46"/>
      <c r="JI243" s="46"/>
      <c r="JJ243" s="46"/>
      <c r="JK243" s="46"/>
      <c r="JL243" s="46"/>
      <c r="JM243" s="46"/>
      <c r="JN243" s="46"/>
      <c r="JO243" s="46"/>
      <c r="JP243" s="46"/>
      <c r="JQ243" s="46"/>
      <c r="JR243" s="46"/>
      <c r="JS243" s="46"/>
      <c r="JT243" s="46"/>
      <c r="JU243" s="46"/>
      <c r="JV243" s="46"/>
      <c r="JW243" s="46"/>
      <c r="JX243" s="46"/>
      <c r="JY243" s="46"/>
      <c r="JZ243" s="46"/>
      <c r="KA243" s="46"/>
      <c r="KB243" s="46"/>
      <c r="KC243" s="46"/>
      <c r="KD243" s="46"/>
      <c r="KE243" s="46"/>
      <c r="KF243" s="46"/>
      <c r="KG243" s="46"/>
      <c r="KH243" s="46"/>
      <c r="KI243" s="46"/>
      <c r="KJ243" s="46"/>
      <c r="KK243" s="46"/>
      <c r="KL243" s="46"/>
      <c r="KM243" s="46"/>
      <c r="KN243" s="46"/>
      <c r="KO243" s="46"/>
      <c r="KP243" s="46"/>
      <c r="KQ243" s="46"/>
      <c r="KR243" s="46"/>
      <c r="KS243" s="46"/>
      <c r="KT243" s="46"/>
      <c r="KU243" s="46"/>
      <c r="KV243" s="46"/>
      <c r="KW243" s="46"/>
      <c r="KX243" s="46"/>
      <c r="KY243" s="46"/>
      <c r="KZ243" s="46"/>
      <c r="LA243" s="46"/>
      <c r="LB243" s="46"/>
      <c r="LC243" s="46"/>
      <c r="LD243" s="46"/>
      <c r="LE243" s="46"/>
      <c r="LF243" s="46"/>
      <c r="LG243" s="46"/>
      <c r="LH243" s="46"/>
      <c r="LI243" s="46"/>
      <c r="LJ243" s="46"/>
      <c r="LK243" s="46"/>
      <c r="LL243" s="46"/>
      <c r="LM243" s="46"/>
      <c r="LN243" s="46"/>
      <c r="LO243" s="46"/>
      <c r="LP243" s="46"/>
      <c r="LQ243" s="46"/>
      <c r="LR243" s="46"/>
      <c r="LS243" s="46"/>
      <c r="LT243" s="46"/>
      <c r="LU243" s="46"/>
      <c r="LV243" s="46"/>
      <c r="LW243" s="46"/>
      <c r="LX243" s="46"/>
      <c r="LY243" s="46"/>
      <c r="LZ243" s="46"/>
      <c r="MA243" s="46"/>
      <c r="MB243" s="46"/>
      <c r="MC243" s="46"/>
      <c r="MD243" s="46"/>
      <c r="ME243" s="46"/>
      <c r="MF243" s="46"/>
      <c r="MG243" s="46"/>
      <c r="MH243" s="46"/>
      <c r="MI243" s="46"/>
      <c r="MJ243" s="46"/>
      <c r="MK243" s="46"/>
      <c r="ML243" s="46"/>
      <c r="MM243" s="46"/>
      <c r="MN243" s="46"/>
      <c r="MO243" s="46"/>
      <c r="MP243" s="46"/>
      <c r="MQ243" s="46"/>
      <c r="MR243" s="46"/>
      <c r="MS243" s="46"/>
      <c r="MT243" s="46"/>
      <c r="MU243" s="46"/>
      <c r="MV243" s="46"/>
      <c r="MW243" s="46"/>
      <c r="MX243" s="46"/>
      <c r="MY243" s="46"/>
      <c r="MZ243" s="46"/>
      <c r="NA243" s="46"/>
      <c r="NB243" s="46"/>
      <c r="NC243" s="46"/>
      <c r="ND243" s="46"/>
      <c r="NE243" s="46"/>
      <c r="NF243" s="46"/>
      <c r="NG243" s="46"/>
      <c r="NH243" s="46"/>
      <c r="NI243" s="46"/>
      <c r="NJ243" s="46"/>
      <c r="NK243" s="46"/>
      <c r="NL243" s="46"/>
      <c r="NM243" s="46"/>
      <c r="NN243" s="46"/>
      <c r="NO243" s="46"/>
      <c r="NP243" s="46"/>
      <c r="NQ243" s="46"/>
      <c r="NR243" s="46"/>
      <c r="NS243" s="46"/>
      <c r="NT243" s="46"/>
      <c r="NU243" s="46"/>
      <c r="NV243" s="46"/>
      <c r="NW243" s="46"/>
      <c r="NX243" s="46"/>
      <c r="NY243" s="46"/>
      <c r="NZ243" s="46"/>
      <c r="OA243" s="46"/>
      <c r="OB243" s="46"/>
      <c r="OC243" s="46"/>
      <c r="OD243" s="46"/>
      <c r="OE243" s="46"/>
      <c r="OF243" s="46"/>
      <c r="OG243" s="46"/>
      <c r="OH243" s="46"/>
      <c r="OI243" s="46"/>
      <c r="OJ243" s="46"/>
      <c r="OK243" s="46"/>
      <c r="OL243" s="46"/>
      <c r="OM243" s="46"/>
      <c r="ON243" s="46"/>
      <c r="OO243" s="46"/>
      <c r="OP243" s="46"/>
      <c r="OQ243" s="46"/>
      <c r="OR243" s="46"/>
      <c r="OS243" s="46"/>
      <c r="OT243" s="46"/>
      <c r="OU243" s="46"/>
      <c r="OV243" s="46"/>
      <c r="OW243" s="46"/>
      <c r="OX243" s="46"/>
      <c r="OY243" s="46"/>
      <c r="OZ243" s="46"/>
      <c r="PA243" s="46"/>
      <c r="PB243" s="46"/>
      <c r="PC243" s="46"/>
      <c r="PD243" s="46"/>
      <c r="PE243" s="46"/>
      <c r="PF243" s="46"/>
      <c r="PG243" s="46"/>
      <c r="PH243" s="46"/>
      <c r="PI243" s="46"/>
      <c r="PJ243" s="46"/>
      <c r="PK243" s="46"/>
      <c r="PL243" s="46"/>
      <c r="PM243" s="46"/>
      <c r="PN243" s="46"/>
      <c r="PO243" s="46"/>
      <c r="PP243" s="46"/>
      <c r="PQ243" s="46"/>
      <c r="PR243" s="46"/>
      <c r="PS243" s="46"/>
      <c r="PT243" s="46"/>
      <c r="PU243" s="46"/>
      <c r="PV243" s="46"/>
      <c r="PW243" s="46"/>
      <c r="PX243" s="46"/>
      <c r="PY243" s="46"/>
      <c r="PZ243" s="46"/>
    </row>
    <row r="244" spans="1:442" s="51" customFormat="1" ht="13.5" x14ac:dyDescent="0.25">
      <c r="A244" s="40">
        <v>39757</v>
      </c>
      <c r="B244" s="41" t="s">
        <v>359</v>
      </c>
      <c r="C244" s="49">
        <v>32002.900263130308</v>
      </c>
      <c r="D244" s="42">
        <v>3.2159999999999997E-5</v>
      </c>
      <c r="E244" s="42">
        <v>0</v>
      </c>
      <c r="F244" s="43">
        <v>372652</v>
      </c>
      <c r="G244" s="44">
        <v>435823</v>
      </c>
      <c r="H244" s="45">
        <v>320290</v>
      </c>
      <c r="I244" s="43">
        <v>33367</v>
      </c>
      <c r="J244" s="44">
        <v>191336.39903820516</v>
      </c>
      <c r="K244" s="44">
        <v>224703.39903820516</v>
      </c>
      <c r="L244" s="44">
        <v>-9648</v>
      </c>
      <c r="M244" s="45">
        <v>215055.39903820516</v>
      </c>
      <c r="N244" s="43">
        <v>6335</v>
      </c>
      <c r="O244" s="44">
        <v>0</v>
      </c>
      <c r="P244" s="44">
        <v>2091</v>
      </c>
      <c r="Q244" s="44">
        <v>191336.39903820516</v>
      </c>
      <c r="R244" s="45">
        <v>199762.39903820516</v>
      </c>
      <c r="S244" s="43">
        <v>0</v>
      </c>
      <c r="T244" s="44">
        <v>0</v>
      </c>
      <c r="U244" s="44">
        <v>10163</v>
      </c>
      <c r="V244" s="44">
        <v>0</v>
      </c>
      <c r="W244" s="50">
        <v>10163</v>
      </c>
      <c r="X244" s="43">
        <v>196812.39903820516</v>
      </c>
      <c r="Y244" s="44">
        <v>-2949</v>
      </c>
      <c r="Z244" s="44">
        <v>-2631</v>
      </c>
      <c r="AA244" s="44">
        <v>-1633</v>
      </c>
      <c r="AB244" s="44">
        <v>0</v>
      </c>
      <c r="AC244" s="45">
        <v>0</v>
      </c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/>
      <c r="FA244" s="46"/>
      <c r="FB244" s="46"/>
      <c r="FC244" s="46"/>
      <c r="FD244" s="46"/>
      <c r="FE244" s="46"/>
      <c r="FF244" s="46"/>
      <c r="FG244" s="46"/>
      <c r="FH244" s="46"/>
      <c r="FI244" s="46"/>
      <c r="FJ244" s="46"/>
      <c r="FK244" s="46"/>
      <c r="FL244" s="46"/>
      <c r="FM244" s="46"/>
      <c r="FN244" s="46"/>
      <c r="FO244" s="46"/>
      <c r="FP244" s="46"/>
      <c r="FQ244" s="46"/>
      <c r="FR244" s="46"/>
      <c r="FS244" s="46"/>
      <c r="FT244" s="46"/>
      <c r="FU244" s="46"/>
      <c r="FV244" s="46"/>
      <c r="FW244" s="46"/>
      <c r="FX244" s="46"/>
      <c r="FY244" s="46"/>
      <c r="FZ244" s="46"/>
      <c r="GA244" s="46"/>
      <c r="GB244" s="46"/>
      <c r="GC244" s="46"/>
      <c r="GD244" s="46"/>
      <c r="GE244" s="46"/>
      <c r="GF244" s="46"/>
      <c r="GG244" s="46"/>
      <c r="GH244" s="46"/>
      <c r="GI244" s="46"/>
      <c r="GJ244" s="46"/>
      <c r="GK244" s="46"/>
      <c r="GL244" s="46"/>
      <c r="GM244" s="46"/>
      <c r="GN244" s="46"/>
      <c r="GO244" s="46"/>
      <c r="GP244" s="46"/>
      <c r="GQ244" s="46"/>
      <c r="GR244" s="46"/>
      <c r="GS244" s="46"/>
      <c r="GT244" s="46"/>
      <c r="GU244" s="46"/>
      <c r="GV244" s="46"/>
      <c r="GW244" s="46"/>
      <c r="GX244" s="46"/>
      <c r="GY244" s="46"/>
      <c r="GZ244" s="46"/>
      <c r="HA244" s="46"/>
      <c r="HB244" s="46"/>
      <c r="HC244" s="46"/>
      <c r="HD244" s="46"/>
      <c r="HE244" s="46"/>
      <c r="HF244" s="46"/>
      <c r="HG244" s="46"/>
      <c r="HH244" s="46"/>
      <c r="HI244" s="46"/>
      <c r="HJ244" s="46"/>
      <c r="HK244" s="46"/>
      <c r="HL244" s="46"/>
      <c r="HM244" s="46"/>
      <c r="HN244" s="46"/>
      <c r="HO244" s="46"/>
      <c r="HP244" s="46"/>
      <c r="HQ244" s="46"/>
      <c r="HR244" s="46"/>
      <c r="HS244" s="46"/>
      <c r="HT244" s="46"/>
      <c r="HU244" s="46"/>
      <c r="HV244" s="46"/>
      <c r="HW244" s="46"/>
      <c r="HX244" s="46"/>
      <c r="HY244" s="46"/>
      <c r="HZ244" s="46"/>
      <c r="IA244" s="46"/>
      <c r="IB244" s="46"/>
      <c r="IC244" s="46"/>
      <c r="ID244" s="46"/>
      <c r="IE244" s="46"/>
      <c r="IF244" s="46"/>
      <c r="IG244" s="46"/>
      <c r="IH244" s="46"/>
      <c r="II244" s="46"/>
      <c r="IJ244" s="46"/>
      <c r="IK244" s="46"/>
      <c r="IL244" s="46"/>
      <c r="IM244" s="46"/>
      <c r="IN244" s="46"/>
      <c r="IO244" s="46"/>
      <c r="IP244" s="46"/>
      <c r="IQ244" s="46"/>
      <c r="IR244" s="46"/>
      <c r="IS244" s="46"/>
      <c r="IT244" s="46"/>
      <c r="IU244" s="46"/>
      <c r="IV244" s="46"/>
      <c r="IW244" s="46"/>
      <c r="IX244" s="46"/>
      <c r="IY244" s="46"/>
      <c r="IZ244" s="46"/>
      <c r="JA244" s="46"/>
      <c r="JB244" s="46"/>
      <c r="JC244" s="46"/>
      <c r="JD244" s="46"/>
      <c r="JE244" s="46"/>
      <c r="JF244" s="46"/>
      <c r="JG244" s="46"/>
      <c r="JH244" s="46"/>
      <c r="JI244" s="46"/>
      <c r="JJ244" s="46"/>
      <c r="JK244" s="46"/>
      <c r="JL244" s="46"/>
      <c r="JM244" s="46"/>
      <c r="JN244" s="46"/>
      <c r="JO244" s="46"/>
      <c r="JP244" s="46"/>
      <c r="JQ244" s="46"/>
      <c r="JR244" s="46"/>
      <c r="JS244" s="46"/>
      <c r="JT244" s="46"/>
      <c r="JU244" s="46"/>
      <c r="JV244" s="46"/>
      <c r="JW244" s="46"/>
      <c r="JX244" s="46"/>
      <c r="JY244" s="46"/>
      <c r="JZ244" s="46"/>
      <c r="KA244" s="46"/>
      <c r="KB244" s="46"/>
      <c r="KC244" s="46"/>
      <c r="KD244" s="46"/>
      <c r="KE244" s="46"/>
      <c r="KF244" s="46"/>
      <c r="KG244" s="46"/>
      <c r="KH244" s="46"/>
      <c r="KI244" s="46"/>
      <c r="KJ244" s="46"/>
      <c r="KK244" s="46"/>
      <c r="KL244" s="46"/>
      <c r="KM244" s="46"/>
      <c r="KN244" s="46"/>
      <c r="KO244" s="46"/>
      <c r="KP244" s="46"/>
      <c r="KQ244" s="46"/>
      <c r="KR244" s="46"/>
      <c r="KS244" s="46"/>
      <c r="KT244" s="46"/>
      <c r="KU244" s="46"/>
      <c r="KV244" s="46"/>
      <c r="KW244" s="46"/>
      <c r="KX244" s="46"/>
      <c r="KY244" s="46"/>
      <c r="KZ244" s="46"/>
      <c r="LA244" s="46"/>
      <c r="LB244" s="46"/>
      <c r="LC244" s="46"/>
      <c r="LD244" s="46"/>
      <c r="LE244" s="46"/>
      <c r="LF244" s="46"/>
      <c r="LG244" s="46"/>
      <c r="LH244" s="46"/>
      <c r="LI244" s="46"/>
      <c r="LJ244" s="46"/>
      <c r="LK244" s="46"/>
      <c r="LL244" s="46"/>
      <c r="LM244" s="46"/>
      <c r="LN244" s="46"/>
      <c r="LO244" s="46"/>
      <c r="LP244" s="46"/>
      <c r="LQ244" s="46"/>
      <c r="LR244" s="46"/>
      <c r="LS244" s="46"/>
      <c r="LT244" s="46"/>
      <c r="LU244" s="46"/>
      <c r="LV244" s="46"/>
      <c r="LW244" s="46"/>
      <c r="LX244" s="46"/>
      <c r="LY244" s="46"/>
      <c r="LZ244" s="46"/>
      <c r="MA244" s="46"/>
      <c r="MB244" s="46"/>
      <c r="MC244" s="46"/>
      <c r="MD244" s="46"/>
      <c r="ME244" s="46"/>
      <c r="MF244" s="46"/>
      <c r="MG244" s="46"/>
      <c r="MH244" s="46"/>
      <c r="MI244" s="46"/>
      <c r="MJ244" s="46"/>
      <c r="MK244" s="46"/>
      <c r="ML244" s="46"/>
      <c r="MM244" s="46"/>
      <c r="MN244" s="46"/>
      <c r="MO244" s="46"/>
      <c r="MP244" s="46"/>
      <c r="MQ244" s="46"/>
      <c r="MR244" s="46"/>
      <c r="MS244" s="46"/>
      <c r="MT244" s="46"/>
      <c r="MU244" s="46"/>
      <c r="MV244" s="46"/>
      <c r="MW244" s="46"/>
      <c r="MX244" s="46"/>
      <c r="MY244" s="46"/>
      <c r="MZ244" s="46"/>
      <c r="NA244" s="46"/>
      <c r="NB244" s="46"/>
      <c r="NC244" s="46"/>
      <c r="ND244" s="46"/>
      <c r="NE244" s="46"/>
      <c r="NF244" s="46"/>
      <c r="NG244" s="46"/>
      <c r="NH244" s="46"/>
      <c r="NI244" s="46"/>
      <c r="NJ244" s="46"/>
      <c r="NK244" s="46"/>
      <c r="NL244" s="46"/>
      <c r="NM244" s="46"/>
      <c r="NN244" s="46"/>
      <c r="NO244" s="46"/>
      <c r="NP244" s="46"/>
      <c r="NQ244" s="46"/>
      <c r="NR244" s="46"/>
      <c r="NS244" s="46"/>
      <c r="NT244" s="46"/>
      <c r="NU244" s="46"/>
      <c r="NV244" s="46"/>
      <c r="NW244" s="46"/>
      <c r="NX244" s="46"/>
      <c r="NY244" s="46"/>
      <c r="NZ244" s="46"/>
      <c r="OA244" s="46"/>
      <c r="OB244" s="46"/>
      <c r="OC244" s="46"/>
      <c r="OD244" s="46"/>
      <c r="OE244" s="46"/>
      <c r="OF244" s="46"/>
      <c r="OG244" s="46"/>
      <c r="OH244" s="46"/>
      <c r="OI244" s="46"/>
      <c r="OJ244" s="46"/>
      <c r="OK244" s="46"/>
      <c r="OL244" s="46"/>
      <c r="OM244" s="46"/>
      <c r="ON244" s="46"/>
      <c r="OO244" s="46"/>
      <c r="OP244" s="46"/>
      <c r="OQ244" s="46"/>
      <c r="OR244" s="46"/>
      <c r="OS244" s="46"/>
      <c r="OT244" s="46"/>
      <c r="OU244" s="46"/>
      <c r="OV244" s="46"/>
      <c r="OW244" s="46"/>
      <c r="OX244" s="46"/>
      <c r="OY244" s="46"/>
      <c r="OZ244" s="46"/>
      <c r="PA244" s="46"/>
      <c r="PB244" s="46"/>
      <c r="PC244" s="46"/>
      <c r="PD244" s="46"/>
      <c r="PE244" s="46"/>
      <c r="PF244" s="46"/>
      <c r="PG244" s="46"/>
      <c r="PH244" s="46"/>
      <c r="PI244" s="46"/>
      <c r="PJ244" s="46"/>
      <c r="PK244" s="46"/>
      <c r="PL244" s="46"/>
      <c r="PM244" s="46"/>
      <c r="PN244" s="46"/>
      <c r="PO244" s="46"/>
      <c r="PP244" s="46"/>
      <c r="PQ244" s="46"/>
      <c r="PR244" s="46"/>
      <c r="PS244" s="46"/>
      <c r="PT244" s="46"/>
      <c r="PU244" s="46"/>
      <c r="PV244" s="46"/>
      <c r="PW244" s="46"/>
      <c r="PX244" s="46"/>
      <c r="PY244" s="46"/>
      <c r="PZ244" s="46"/>
    </row>
    <row r="245" spans="1:442" s="51" customFormat="1" ht="13.5" x14ac:dyDescent="0.25">
      <c r="A245" s="40">
        <v>39758</v>
      </c>
      <c r="B245" s="41" t="s">
        <v>360</v>
      </c>
      <c r="C245" s="49">
        <v>2939704.7144160229</v>
      </c>
      <c r="D245" s="42">
        <v>2.9537999999999999E-3</v>
      </c>
      <c r="E245" s="42">
        <v>2.65855E-3</v>
      </c>
      <c r="F245" s="43">
        <v>34226929</v>
      </c>
      <c r="G245" s="44">
        <v>40029073</v>
      </c>
      <c r="H245" s="45">
        <v>29417718</v>
      </c>
      <c r="I245" s="43">
        <v>3064690</v>
      </c>
      <c r="J245" s="44">
        <v>1028968.0976717923</v>
      </c>
      <c r="K245" s="44">
        <v>4093658.0976717924</v>
      </c>
      <c r="L245" s="44">
        <v>-886140</v>
      </c>
      <c r="M245" s="45">
        <v>3207518.0976717924</v>
      </c>
      <c r="N245" s="43">
        <v>581811</v>
      </c>
      <c r="O245" s="44">
        <v>0</v>
      </c>
      <c r="P245" s="44">
        <v>192043</v>
      </c>
      <c r="Q245" s="44">
        <v>1725103.8029985109</v>
      </c>
      <c r="R245" s="45">
        <v>2498957.8029985111</v>
      </c>
      <c r="S245" s="43">
        <v>0</v>
      </c>
      <c r="T245" s="44">
        <v>0</v>
      </c>
      <c r="U245" s="44">
        <v>933459</v>
      </c>
      <c r="V245" s="44">
        <v>0</v>
      </c>
      <c r="W245" s="50">
        <v>933459</v>
      </c>
      <c r="X245" s="43">
        <v>2228076.8029985111</v>
      </c>
      <c r="Y245" s="44">
        <v>-270882</v>
      </c>
      <c r="Z245" s="44">
        <v>-241633</v>
      </c>
      <c r="AA245" s="44">
        <v>-150063</v>
      </c>
      <c r="AB245" s="44">
        <v>0</v>
      </c>
      <c r="AC245" s="45">
        <v>0</v>
      </c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  <c r="FI245" s="46"/>
      <c r="FJ245" s="46"/>
      <c r="FK245" s="46"/>
      <c r="FL245" s="46"/>
      <c r="FM245" s="46"/>
      <c r="FN245" s="46"/>
      <c r="FO245" s="46"/>
      <c r="FP245" s="46"/>
      <c r="FQ245" s="46"/>
      <c r="FR245" s="46"/>
      <c r="FS245" s="46"/>
      <c r="FT245" s="46"/>
      <c r="FU245" s="46"/>
      <c r="FV245" s="46"/>
      <c r="FW245" s="46"/>
      <c r="FX245" s="46"/>
      <c r="FY245" s="46"/>
      <c r="FZ245" s="46"/>
      <c r="GA245" s="46"/>
      <c r="GB245" s="46"/>
      <c r="GC245" s="46"/>
      <c r="GD245" s="46"/>
      <c r="GE245" s="46"/>
      <c r="GF245" s="46"/>
      <c r="GG245" s="46"/>
      <c r="GH245" s="46"/>
      <c r="GI245" s="46"/>
      <c r="GJ245" s="46"/>
      <c r="GK245" s="46"/>
      <c r="GL245" s="46"/>
      <c r="GM245" s="46"/>
      <c r="GN245" s="46"/>
      <c r="GO245" s="46"/>
      <c r="GP245" s="46"/>
      <c r="GQ245" s="46"/>
      <c r="GR245" s="46"/>
      <c r="GS245" s="46"/>
      <c r="GT245" s="46"/>
      <c r="GU245" s="46"/>
      <c r="GV245" s="46"/>
      <c r="GW245" s="46"/>
      <c r="GX245" s="46"/>
      <c r="GY245" s="46"/>
      <c r="GZ245" s="46"/>
      <c r="HA245" s="46"/>
      <c r="HB245" s="46"/>
      <c r="HC245" s="46"/>
      <c r="HD245" s="46"/>
      <c r="HE245" s="46"/>
      <c r="HF245" s="46"/>
      <c r="HG245" s="46"/>
      <c r="HH245" s="46"/>
      <c r="HI245" s="46"/>
      <c r="HJ245" s="46"/>
      <c r="HK245" s="46"/>
      <c r="HL245" s="46"/>
      <c r="HM245" s="46"/>
      <c r="HN245" s="46"/>
      <c r="HO245" s="46"/>
      <c r="HP245" s="46"/>
      <c r="HQ245" s="46"/>
      <c r="HR245" s="46"/>
      <c r="HS245" s="46"/>
      <c r="HT245" s="46"/>
      <c r="HU245" s="46"/>
      <c r="HV245" s="46"/>
      <c r="HW245" s="46"/>
      <c r="HX245" s="46"/>
      <c r="HY245" s="46"/>
      <c r="HZ245" s="46"/>
      <c r="IA245" s="46"/>
      <c r="IB245" s="46"/>
      <c r="IC245" s="46"/>
      <c r="ID245" s="46"/>
      <c r="IE245" s="46"/>
      <c r="IF245" s="46"/>
      <c r="IG245" s="46"/>
      <c r="IH245" s="46"/>
      <c r="II245" s="46"/>
      <c r="IJ245" s="46"/>
      <c r="IK245" s="46"/>
      <c r="IL245" s="46"/>
      <c r="IM245" s="46"/>
      <c r="IN245" s="46"/>
      <c r="IO245" s="46"/>
      <c r="IP245" s="46"/>
      <c r="IQ245" s="46"/>
      <c r="IR245" s="46"/>
      <c r="IS245" s="46"/>
      <c r="IT245" s="46"/>
      <c r="IU245" s="46"/>
      <c r="IV245" s="46"/>
      <c r="IW245" s="46"/>
      <c r="IX245" s="46"/>
      <c r="IY245" s="46"/>
      <c r="IZ245" s="46"/>
      <c r="JA245" s="46"/>
      <c r="JB245" s="46"/>
      <c r="JC245" s="46"/>
      <c r="JD245" s="46"/>
      <c r="JE245" s="46"/>
      <c r="JF245" s="46"/>
      <c r="JG245" s="46"/>
      <c r="JH245" s="46"/>
      <c r="JI245" s="46"/>
      <c r="JJ245" s="46"/>
      <c r="JK245" s="46"/>
      <c r="JL245" s="46"/>
      <c r="JM245" s="46"/>
      <c r="JN245" s="46"/>
      <c r="JO245" s="46"/>
      <c r="JP245" s="46"/>
      <c r="JQ245" s="46"/>
      <c r="JR245" s="46"/>
      <c r="JS245" s="46"/>
      <c r="JT245" s="46"/>
      <c r="JU245" s="46"/>
      <c r="JV245" s="46"/>
      <c r="JW245" s="46"/>
      <c r="JX245" s="46"/>
      <c r="JY245" s="46"/>
      <c r="JZ245" s="46"/>
      <c r="KA245" s="46"/>
      <c r="KB245" s="46"/>
      <c r="KC245" s="46"/>
      <c r="KD245" s="46"/>
      <c r="KE245" s="46"/>
      <c r="KF245" s="46"/>
      <c r="KG245" s="46"/>
      <c r="KH245" s="46"/>
      <c r="KI245" s="46"/>
      <c r="KJ245" s="46"/>
      <c r="KK245" s="46"/>
      <c r="KL245" s="46"/>
      <c r="KM245" s="46"/>
      <c r="KN245" s="46"/>
      <c r="KO245" s="46"/>
      <c r="KP245" s="46"/>
      <c r="KQ245" s="46"/>
      <c r="KR245" s="46"/>
      <c r="KS245" s="46"/>
      <c r="KT245" s="46"/>
      <c r="KU245" s="46"/>
      <c r="KV245" s="46"/>
      <c r="KW245" s="46"/>
      <c r="KX245" s="46"/>
      <c r="KY245" s="46"/>
      <c r="KZ245" s="46"/>
      <c r="LA245" s="46"/>
      <c r="LB245" s="46"/>
      <c r="LC245" s="46"/>
      <c r="LD245" s="46"/>
      <c r="LE245" s="46"/>
      <c r="LF245" s="46"/>
      <c r="LG245" s="46"/>
      <c r="LH245" s="46"/>
      <c r="LI245" s="46"/>
      <c r="LJ245" s="46"/>
      <c r="LK245" s="46"/>
      <c r="LL245" s="46"/>
      <c r="LM245" s="46"/>
      <c r="LN245" s="46"/>
      <c r="LO245" s="46"/>
      <c r="LP245" s="46"/>
      <c r="LQ245" s="46"/>
      <c r="LR245" s="46"/>
      <c r="LS245" s="46"/>
      <c r="LT245" s="46"/>
      <c r="LU245" s="46"/>
      <c r="LV245" s="46"/>
      <c r="LW245" s="46"/>
      <c r="LX245" s="46"/>
      <c r="LY245" s="46"/>
      <c r="LZ245" s="46"/>
      <c r="MA245" s="46"/>
      <c r="MB245" s="46"/>
      <c r="MC245" s="46"/>
      <c r="MD245" s="46"/>
      <c r="ME245" s="46"/>
      <c r="MF245" s="46"/>
      <c r="MG245" s="46"/>
      <c r="MH245" s="46"/>
      <c r="MI245" s="46"/>
      <c r="MJ245" s="46"/>
      <c r="MK245" s="46"/>
      <c r="ML245" s="46"/>
      <c r="MM245" s="46"/>
      <c r="MN245" s="46"/>
      <c r="MO245" s="46"/>
      <c r="MP245" s="46"/>
      <c r="MQ245" s="46"/>
      <c r="MR245" s="46"/>
      <c r="MS245" s="46"/>
      <c r="MT245" s="46"/>
      <c r="MU245" s="46"/>
      <c r="MV245" s="46"/>
      <c r="MW245" s="46"/>
      <c r="MX245" s="46"/>
      <c r="MY245" s="46"/>
      <c r="MZ245" s="46"/>
      <c r="NA245" s="46"/>
      <c r="NB245" s="46"/>
      <c r="NC245" s="46"/>
      <c r="ND245" s="46"/>
      <c r="NE245" s="46"/>
      <c r="NF245" s="46"/>
      <c r="NG245" s="46"/>
      <c r="NH245" s="46"/>
      <c r="NI245" s="46"/>
      <c r="NJ245" s="46"/>
      <c r="NK245" s="46"/>
      <c r="NL245" s="46"/>
      <c r="NM245" s="46"/>
      <c r="NN245" s="46"/>
      <c r="NO245" s="46"/>
      <c r="NP245" s="46"/>
      <c r="NQ245" s="46"/>
      <c r="NR245" s="46"/>
      <c r="NS245" s="46"/>
      <c r="NT245" s="46"/>
      <c r="NU245" s="46"/>
      <c r="NV245" s="46"/>
      <c r="NW245" s="46"/>
      <c r="NX245" s="46"/>
      <c r="NY245" s="46"/>
      <c r="NZ245" s="46"/>
      <c r="OA245" s="46"/>
      <c r="OB245" s="46"/>
      <c r="OC245" s="46"/>
      <c r="OD245" s="46"/>
      <c r="OE245" s="46"/>
      <c r="OF245" s="46"/>
      <c r="OG245" s="46"/>
      <c r="OH245" s="46"/>
      <c r="OI245" s="46"/>
      <c r="OJ245" s="46"/>
      <c r="OK245" s="46"/>
      <c r="OL245" s="46"/>
      <c r="OM245" s="46"/>
      <c r="ON245" s="46"/>
      <c r="OO245" s="46"/>
      <c r="OP245" s="46"/>
      <c r="OQ245" s="46"/>
      <c r="OR245" s="46"/>
      <c r="OS245" s="46"/>
      <c r="OT245" s="46"/>
      <c r="OU245" s="46"/>
      <c r="OV245" s="46"/>
      <c r="OW245" s="46"/>
      <c r="OX245" s="46"/>
      <c r="OY245" s="46"/>
      <c r="OZ245" s="46"/>
      <c r="PA245" s="46"/>
      <c r="PB245" s="46"/>
      <c r="PC245" s="46"/>
      <c r="PD245" s="46"/>
      <c r="PE245" s="46"/>
      <c r="PF245" s="46"/>
      <c r="PG245" s="46"/>
      <c r="PH245" s="46"/>
      <c r="PI245" s="46"/>
      <c r="PJ245" s="46"/>
      <c r="PK245" s="46"/>
      <c r="PL245" s="46"/>
      <c r="PM245" s="46"/>
      <c r="PN245" s="46"/>
      <c r="PO245" s="46"/>
      <c r="PP245" s="46"/>
      <c r="PQ245" s="46"/>
      <c r="PR245" s="46"/>
      <c r="PS245" s="46"/>
      <c r="PT245" s="46"/>
      <c r="PU245" s="46"/>
      <c r="PV245" s="46"/>
      <c r="PW245" s="46"/>
      <c r="PX245" s="46"/>
      <c r="PY245" s="46"/>
      <c r="PZ245" s="46"/>
    </row>
    <row r="246" spans="1:442" s="51" customFormat="1" ht="13.5" x14ac:dyDescent="0.25">
      <c r="A246" s="40">
        <v>39785</v>
      </c>
      <c r="B246" s="41" t="s">
        <v>361</v>
      </c>
      <c r="C246" s="49">
        <v>6409315.2476289226</v>
      </c>
      <c r="D246" s="42">
        <v>6.4229700000000001E-3</v>
      </c>
      <c r="E246" s="42">
        <v>6.4375700000000001E-3</v>
      </c>
      <c r="F246" s="43">
        <v>74425667</v>
      </c>
      <c r="G246" s="44">
        <v>87042296</v>
      </c>
      <c r="H246" s="45">
        <v>63968151</v>
      </c>
      <c r="I246" s="43">
        <v>6664098</v>
      </c>
      <c r="J246" s="44">
        <v>-943968.68309763994</v>
      </c>
      <c r="K246" s="44">
        <v>5720129.3169023599</v>
      </c>
      <c r="L246" s="44">
        <v>-1926891</v>
      </c>
      <c r="M246" s="45">
        <v>3793238.3169023599</v>
      </c>
      <c r="N246" s="43">
        <v>1265135</v>
      </c>
      <c r="O246" s="44">
        <v>0</v>
      </c>
      <c r="P246" s="44">
        <v>417594</v>
      </c>
      <c r="Q246" s="44">
        <v>0</v>
      </c>
      <c r="R246" s="45">
        <v>1682729</v>
      </c>
      <c r="S246" s="43">
        <v>0</v>
      </c>
      <c r="T246" s="44">
        <v>0</v>
      </c>
      <c r="U246" s="44">
        <v>2029786</v>
      </c>
      <c r="V246" s="44">
        <v>154659.46896351397</v>
      </c>
      <c r="W246" s="50">
        <v>2184445.4689635141</v>
      </c>
      <c r="X246" s="43">
        <v>939043.53103648603</v>
      </c>
      <c r="Y246" s="44">
        <v>-589026</v>
      </c>
      <c r="Z246" s="44">
        <v>-525426</v>
      </c>
      <c r="AA246" s="44">
        <v>-326308</v>
      </c>
      <c r="AB246" s="44">
        <v>0</v>
      </c>
      <c r="AC246" s="45">
        <v>0</v>
      </c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  <c r="FI246" s="46"/>
      <c r="FJ246" s="46"/>
      <c r="FK246" s="46"/>
      <c r="FL246" s="46"/>
      <c r="FM246" s="46"/>
      <c r="FN246" s="46"/>
      <c r="FO246" s="46"/>
      <c r="FP246" s="46"/>
      <c r="FQ246" s="46"/>
      <c r="FR246" s="46"/>
      <c r="FS246" s="46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  <c r="GI246" s="46"/>
      <c r="GJ246" s="46"/>
      <c r="GK246" s="46"/>
      <c r="GL246" s="46"/>
      <c r="GM246" s="46"/>
      <c r="GN246" s="46"/>
      <c r="GO246" s="46"/>
      <c r="GP246" s="46"/>
      <c r="GQ246" s="46"/>
      <c r="GR246" s="46"/>
      <c r="GS246" s="46"/>
      <c r="GT246" s="46"/>
      <c r="GU246" s="46"/>
      <c r="GV246" s="46"/>
      <c r="GW246" s="46"/>
      <c r="GX246" s="46"/>
      <c r="GY246" s="46"/>
      <c r="GZ246" s="46"/>
      <c r="HA246" s="46"/>
      <c r="HB246" s="46"/>
      <c r="HC246" s="46"/>
      <c r="HD246" s="46"/>
      <c r="HE246" s="46"/>
      <c r="HF246" s="46"/>
      <c r="HG246" s="46"/>
      <c r="HH246" s="46"/>
      <c r="HI246" s="46"/>
      <c r="HJ246" s="46"/>
      <c r="HK246" s="46"/>
      <c r="HL246" s="46"/>
      <c r="HM246" s="46"/>
      <c r="HN246" s="46"/>
      <c r="HO246" s="46"/>
      <c r="HP246" s="46"/>
      <c r="HQ246" s="46"/>
      <c r="HR246" s="46"/>
      <c r="HS246" s="46"/>
      <c r="HT246" s="46"/>
      <c r="HU246" s="46"/>
      <c r="HV246" s="46"/>
      <c r="HW246" s="46"/>
      <c r="HX246" s="46"/>
      <c r="HY246" s="46"/>
      <c r="HZ246" s="46"/>
      <c r="IA246" s="46"/>
      <c r="IB246" s="46"/>
      <c r="IC246" s="46"/>
      <c r="ID246" s="46"/>
      <c r="IE246" s="46"/>
      <c r="IF246" s="46"/>
      <c r="IG246" s="46"/>
      <c r="IH246" s="46"/>
      <c r="II246" s="46"/>
      <c r="IJ246" s="46"/>
      <c r="IK246" s="46"/>
      <c r="IL246" s="46"/>
      <c r="IM246" s="46"/>
      <c r="IN246" s="46"/>
      <c r="IO246" s="46"/>
      <c r="IP246" s="46"/>
      <c r="IQ246" s="46"/>
      <c r="IR246" s="46"/>
      <c r="IS246" s="46"/>
      <c r="IT246" s="46"/>
      <c r="IU246" s="46"/>
      <c r="IV246" s="46"/>
      <c r="IW246" s="46"/>
      <c r="IX246" s="46"/>
      <c r="IY246" s="46"/>
      <c r="IZ246" s="46"/>
      <c r="JA246" s="46"/>
      <c r="JB246" s="46"/>
      <c r="JC246" s="46"/>
      <c r="JD246" s="46"/>
      <c r="JE246" s="46"/>
      <c r="JF246" s="46"/>
      <c r="JG246" s="46"/>
      <c r="JH246" s="46"/>
      <c r="JI246" s="46"/>
      <c r="JJ246" s="46"/>
      <c r="JK246" s="46"/>
      <c r="JL246" s="46"/>
      <c r="JM246" s="46"/>
      <c r="JN246" s="46"/>
      <c r="JO246" s="46"/>
      <c r="JP246" s="46"/>
      <c r="JQ246" s="46"/>
      <c r="JR246" s="46"/>
      <c r="JS246" s="46"/>
      <c r="JT246" s="46"/>
      <c r="JU246" s="46"/>
      <c r="JV246" s="46"/>
      <c r="JW246" s="46"/>
      <c r="JX246" s="46"/>
      <c r="JY246" s="46"/>
      <c r="JZ246" s="46"/>
      <c r="KA246" s="46"/>
      <c r="KB246" s="46"/>
      <c r="KC246" s="46"/>
      <c r="KD246" s="46"/>
      <c r="KE246" s="46"/>
      <c r="KF246" s="46"/>
      <c r="KG246" s="46"/>
      <c r="KH246" s="46"/>
      <c r="KI246" s="46"/>
      <c r="KJ246" s="46"/>
      <c r="KK246" s="46"/>
      <c r="KL246" s="46"/>
      <c r="KM246" s="46"/>
      <c r="KN246" s="46"/>
      <c r="KO246" s="46"/>
      <c r="KP246" s="46"/>
      <c r="KQ246" s="46"/>
      <c r="KR246" s="46"/>
      <c r="KS246" s="46"/>
      <c r="KT246" s="46"/>
      <c r="KU246" s="46"/>
      <c r="KV246" s="46"/>
      <c r="KW246" s="46"/>
      <c r="KX246" s="46"/>
      <c r="KY246" s="46"/>
      <c r="KZ246" s="46"/>
      <c r="LA246" s="46"/>
      <c r="LB246" s="46"/>
      <c r="LC246" s="46"/>
      <c r="LD246" s="46"/>
      <c r="LE246" s="46"/>
      <c r="LF246" s="46"/>
      <c r="LG246" s="46"/>
      <c r="LH246" s="46"/>
      <c r="LI246" s="46"/>
      <c r="LJ246" s="46"/>
      <c r="LK246" s="46"/>
      <c r="LL246" s="46"/>
      <c r="LM246" s="46"/>
      <c r="LN246" s="46"/>
      <c r="LO246" s="46"/>
      <c r="LP246" s="46"/>
      <c r="LQ246" s="46"/>
      <c r="LR246" s="46"/>
      <c r="LS246" s="46"/>
      <c r="LT246" s="46"/>
      <c r="LU246" s="46"/>
      <c r="LV246" s="46"/>
      <c r="LW246" s="46"/>
      <c r="LX246" s="46"/>
      <c r="LY246" s="46"/>
      <c r="LZ246" s="46"/>
      <c r="MA246" s="46"/>
      <c r="MB246" s="46"/>
      <c r="MC246" s="46"/>
      <c r="MD246" s="46"/>
      <c r="ME246" s="46"/>
      <c r="MF246" s="46"/>
      <c r="MG246" s="46"/>
      <c r="MH246" s="46"/>
      <c r="MI246" s="46"/>
      <c r="MJ246" s="46"/>
      <c r="MK246" s="46"/>
      <c r="ML246" s="46"/>
      <c r="MM246" s="46"/>
      <c r="MN246" s="46"/>
      <c r="MO246" s="46"/>
      <c r="MP246" s="46"/>
      <c r="MQ246" s="46"/>
      <c r="MR246" s="46"/>
      <c r="MS246" s="46"/>
      <c r="MT246" s="46"/>
      <c r="MU246" s="46"/>
      <c r="MV246" s="46"/>
      <c r="MW246" s="46"/>
      <c r="MX246" s="46"/>
      <c r="MY246" s="46"/>
      <c r="MZ246" s="46"/>
      <c r="NA246" s="46"/>
      <c r="NB246" s="46"/>
      <c r="NC246" s="46"/>
      <c r="ND246" s="46"/>
      <c r="NE246" s="46"/>
      <c r="NF246" s="46"/>
      <c r="NG246" s="46"/>
      <c r="NH246" s="46"/>
      <c r="NI246" s="46"/>
      <c r="NJ246" s="46"/>
      <c r="NK246" s="46"/>
      <c r="NL246" s="46"/>
      <c r="NM246" s="46"/>
      <c r="NN246" s="46"/>
      <c r="NO246" s="46"/>
      <c r="NP246" s="46"/>
      <c r="NQ246" s="46"/>
      <c r="NR246" s="46"/>
      <c r="NS246" s="46"/>
      <c r="NT246" s="46"/>
      <c r="NU246" s="46"/>
      <c r="NV246" s="46"/>
      <c r="NW246" s="46"/>
      <c r="NX246" s="46"/>
      <c r="NY246" s="46"/>
      <c r="NZ246" s="46"/>
      <c r="OA246" s="46"/>
      <c r="OB246" s="46"/>
      <c r="OC246" s="46"/>
      <c r="OD246" s="46"/>
      <c r="OE246" s="46"/>
      <c r="OF246" s="46"/>
      <c r="OG246" s="46"/>
      <c r="OH246" s="46"/>
      <c r="OI246" s="46"/>
      <c r="OJ246" s="46"/>
      <c r="OK246" s="46"/>
      <c r="OL246" s="46"/>
      <c r="OM246" s="46"/>
      <c r="ON246" s="46"/>
      <c r="OO246" s="46"/>
      <c r="OP246" s="46"/>
      <c r="OQ246" s="46"/>
      <c r="OR246" s="46"/>
      <c r="OS246" s="46"/>
      <c r="OT246" s="46"/>
      <c r="OU246" s="46"/>
      <c r="OV246" s="46"/>
      <c r="OW246" s="46"/>
      <c r="OX246" s="46"/>
      <c r="OY246" s="46"/>
      <c r="OZ246" s="46"/>
      <c r="PA246" s="46"/>
      <c r="PB246" s="46"/>
      <c r="PC246" s="46"/>
      <c r="PD246" s="46"/>
      <c r="PE246" s="46"/>
      <c r="PF246" s="46"/>
      <c r="PG246" s="46"/>
      <c r="PH246" s="46"/>
      <c r="PI246" s="46"/>
      <c r="PJ246" s="46"/>
      <c r="PK246" s="46"/>
      <c r="PL246" s="46"/>
      <c r="PM246" s="46"/>
      <c r="PN246" s="46"/>
      <c r="PO246" s="46"/>
      <c r="PP246" s="46"/>
      <c r="PQ246" s="46"/>
      <c r="PR246" s="46"/>
      <c r="PS246" s="46"/>
      <c r="PT246" s="46"/>
      <c r="PU246" s="46"/>
      <c r="PV246" s="46"/>
      <c r="PW246" s="46"/>
      <c r="PX246" s="46"/>
      <c r="PY246" s="46"/>
      <c r="PZ246" s="46"/>
    </row>
    <row r="247" spans="1:442" s="51" customFormat="1" ht="13.5" x14ac:dyDescent="0.25">
      <c r="A247" s="40">
        <v>50235</v>
      </c>
      <c r="B247" s="41" t="s">
        <v>362</v>
      </c>
      <c r="C247" s="49">
        <v>6350126.6941323914</v>
      </c>
      <c r="D247" s="42">
        <v>6.3808099999999998E-3</v>
      </c>
      <c r="E247" s="42">
        <v>6.3523900000000003E-3</v>
      </c>
      <c r="F247" s="43">
        <v>73937141</v>
      </c>
      <c r="G247" s="44">
        <v>86470955</v>
      </c>
      <c r="H247" s="45">
        <v>63548267</v>
      </c>
      <c r="I247" s="43">
        <v>6620355</v>
      </c>
      <c r="J247" s="44">
        <v>-200022.28026567135</v>
      </c>
      <c r="K247" s="44">
        <v>6420332.7197343288</v>
      </c>
      <c r="L247" s="44">
        <v>-1914243</v>
      </c>
      <c r="M247" s="45">
        <v>4506089.7197343288</v>
      </c>
      <c r="N247" s="43">
        <v>1256831</v>
      </c>
      <c r="O247" s="44">
        <v>0</v>
      </c>
      <c r="P247" s="44">
        <v>414853</v>
      </c>
      <c r="Q247" s="44">
        <v>93685.714236097847</v>
      </c>
      <c r="R247" s="45">
        <v>1765369.7142360979</v>
      </c>
      <c r="S247" s="43">
        <v>0</v>
      </c>
      <c r="T247" s="44">
        <v>0</v>
      </c>
      <c r="U247" s="44">
        <v>2016462</v>
      </c>
      <c r="V247" s="44">
        <v>0</v>
      </c>
      <c r="W247" s="50">
        <v>2016462</v>
      </c>
      <c r="X247" s="43">
        <v>1180209.7142360979</v>
      </c>
      <c r="Y247" s="44">
        <v>-585160</v>
      </c>
      <c r="Z247" s="44">
        <v>-521977</v>
      </c>
      <c r="AA247" s="44">
        <v>-324165</v>
      </c>
      <c r="AB247" s="44">
        <v>0</v>
      </c>
      <c r="AC247" s="45">
        <v>0</v>
      </c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  <c r="FI247" s="46"/>
      <c r="FJ247" s="46"/>
      <c r="FK247" s="46"/>
      <c r="FL247" s="46"/>
      <c r="FM247" s="46"/>
      <c r="FN247" s="46"/>
      <c r="FO247" s="46"/>
      <c r="FP247" s="46"/>
      <c r="FQ247" s="46"/>
      <c r="FR247" s="46"/>
      <c r="FS247" s="46"/>
      <c r="FT247" s="46"/>
      <c r="FU247" s="46"/>
      <c r="FV247" s="46"/>
      <c r="FW247" s="46"/>
      <c r="FX247" s="46"/>
      <c r="FY247" s="46"/>
      <c r="FZ247" s="46"/>
      <c r="GA247" s="46"/>
      <c r="GB247" s="46"/>
      <c r="GC247" s="46"/>
      <c r="GD247" s="46"/>
      <c r="GE247" s="46"/>
      <c r="GF247" s="46"/>
      <c r="GG247" s="46"/>
      <c r="GH247" s="46"/>
      <c r="GI247" s="46"/>
      <c r="GJ247" s="46"/>
      <c r="GK247" s="46"/>
      <c r="GL247" s="46"/>
      <c r="GM247" s="46"/>
      <c r="GN247" s="46"/>
      <c r="GO247" s="46"/>
      <c r="GP247" s="46"/>
      <c r="GQ247" s="46"/>
      <c r="GR247" s="46"/>
      <c r="GS247" s="46"/>
      <c r="GT247" s="46"/>
      <c r="GU247" s="46"/>
      <c r="GV247" s="46"/>
      <c r="GW247" s="46"/>
      <c r="GX247" s="46"/>
      <c r="GY247" s="46"/>
      <c r="GZ247" s="46"/>
      <c r="HA247" s="46"/>
      <c r="HB247" s="46"/>
      <c r="HC247" s="46"/>
      <c r="HD247" s="46"/>
      <c r="HE247" s="46"/>
      <c r="HF247" s="46"/>
      <c r="HG247" s="46"/>
      <c r="HH247" s="46"/>
      <c r="HI247" s="46"/>
      <c r="HJ247" s="46"/>
      <c r="HK247" s="46"/>
      <c r="HL247" s="46"/>
      <c r="HM247" s="46"/>
      <c r="HN247" s="46"/>
      <c r="HO247" s="46"/>
      <c r="HP247" s="46"/>
      <c r="HQ247" s="46"/>
      <c r="HR247" s="46"/>
      <c r="HS247" s="46"/>
      <c r="HT247" s="46"/>
      <c r="HU247" s="46"/>
      <c r="HV247" s="46"/>
      <c r="HW247" s="46"/>
      <c r="HX247" s="46"/>
      <c r="HY247" s="46"/>
      <c r="HZ247" s="46"/>
      <c r="IA247" s="46"/>
      <c r="IB247" s="46"/>
      <c r="IC247" s="46"/>
      <c r="ID247" s="46"/>
      <c r="IE247" s="46"/>
      <c r="IF247" s="46"/>
      <c r="IG247" s="46"/>
      <c r="IH247" s="46"/>
      <c r="II247" s="46"/>
      <c r="IJ247" s="46"/>
      <c r="IK247" s="46"/>
      <c r="IL247" s="46"/>
      <c r="IM247" s="46"/>
      <c r="IN247" s="46"/>
      <c r="IO247" s="46"/>
      <c r="IP247" s="46"/>
      <c r="IQ247" s="46"/>
      <c r="IR247" s="46"/>
      <c r="IS247" s="46"/>
      <c r="IT247" s="46"/>
      <c r="IU247" s="46"/>
      <c r="IV247" s="46"/>
      <c r="IW247" s="46"/>
      <c r="IX247" s="46"/>
      <c r="IY247" s="46"/>
      <c r="IZ247" s="46"/>
      <c r="JA247" s="46"/>
      <c r="JB247" s="46"/>
      <c r="JC247" s="46"/>
      <c r="JD247" s="46"/>
      <c r="JE247" s="46"/>
      <c r="JF247" s="46"/>
      <c r="JG247" s="46"/>
      <c r="JH247" s="46"/>
      <c r="JI247" s="46"/>
      <c r="JJ247" s="46"/>
      <c r="JK247" s="46"/>
      <c r="JL247" s="46"/>
      <c r="JM247" s="46"/>
      <c r="JN247" s="46"/>
      <c r="JO247" s="46"/>
      <c r="JP247" s="46"/>
      <c r="JQ247" s="46"/>
      <c r="JR247" s="46"/>
      <c r="JS247" s="46"/>
      <c r="JT247" s="46"/>
      <c r="JU247" s="46"/>
      <c r="JV247" s="46"/>
      <c r="JW247" s="46"/>
      <c r="JX247" s="46"/>
      <c r="JY247" s="46"/>
      <c r="JZ247" s="46"/>
      <c r="KA247" s="46"/>
      <c r="KB247" s="46"/>
      <c r="KC247" s="46"/>
      <c r="KD247" s="46"/>
      <c r="KE247" s="46"/>
      <c r="KF247" s="46"/>
      <c r="KG247" s="46"/>
      <c r="KH247" s="46"/>
      <c r="KI247" s="46"/>
      <c r="KJ247" s="46"/>
      <c r="KK247" s="46"/>
      <c r="KL247" s="46"/>
      <c r="KM247" s="46"/>
      <c r="KN247" s="46"/>
      <c r="KO247" s="46"/>
      <c r="KP247" s="46"/>
      <c r="KQ247" s="46"/>
      <c r="KR247" s="46"/>
      <c r="KS247" s="46"/>
      <c r="KT247" s="46"/>
      <c r="KU247" s="46"/>
      <c r="KV247" s="46"/>
      <c r="KW247" s="46"/>
      <c r="KX247" s="46"/>
      <c r="KY247" s="46"/>
      <c r="KZ247" s="46"/>
      <c r="LA247" s="46"/>
      <c r="LB247" s="46"/>
      <c r="LC247" s="46"/>
      <c r="LD247" s="46"/>
      <c r="LE247" s="46"/>
      <c r="LF247" s="46"/>
      <c r="LG247" s="46"/>
      <c r="LH247" s="46"/>
      <c r="LI247" s="46"/>
      <c r="LJ247" s="46"/>
      <c r="LK247" s="46"/>
      <c r="LL247" s="46"/>
      <c r="LM247" s="46"/>
      <c r="LN247" s="46"/>
      <c r="LO247" s="46"/>
      <c r="LP247" s="46"/>
      <c r="LQ247" s="46"/>
      <c r="LR247" s="46"/>
      <c r="LS247" s="46"/>
      <c r="LT247" s="46"/>
      <c r="LU247" s="46"/>
      <c r="LV247" s="46"/>
      <c r="LW247" s="46"/>
      <c r="LX247" s="46"/>
      <c r="LY247" s="46"/>
      <c r="LZ247" s="46"/>
      <c r="MA247" s="46"/>
      <c r="MB247" s="46"/>
      <c r="MC247" s="46"/>
      <c r="MD247" s="46"/>
      <c r="ME247" s="46"/>
      <c r="MF247" s="46"/>
      <c r="MG247" s="46"/>
      <c r="MH247" s="46"/>
      <c r="MI247" s="46"/>
      <c r="MJ247" s="46"/>
      <c r="MK247" s="46"/>
      <c r="ML247" s="46"/>
      <c r="MM247" s="46"/>
      <c r="MN247" s="46"/>
      <c r="MO247" s="46"/>
      <c r="MP247" s="46"/>
      <c r="MQ247" s="46"/>
      <c r="MR247" s="46"/>
      <c r="MS247" s="46"/>
      <c r="MT247" s="46"/>
      <c r="MU247" s="46"/>
      <c r="MV247" s="46"/>
      <c r="MW247" s="46"/>
      <c r="MX247" s="46"/>
      <c r="MY247" s="46"/>
      <c r="MZ247" s="46"/>
      <c r="NA247" s="46"/>
      <c r="NB247" s="46"/>
      <c r="NC247" s="46"/>
      <c r="ND247" s="46"/>
      <c r="NE247" s="46"/>
      <c r="NF247" s="46"/>
      <c r="NG247" s="46"/>
      <c r="NH247" s="46"/>
      <c r="NI247" s="46"/>
      <c r="NJ247" s="46"/>
      <c r="NK247" s="46"/>
      <c r="NL247" s="46"/>
      <c r="NM247" s="46"/>
      <c r="NN247" s="46"/>
      <c r="NO247" s="46"/>
      <c r="NP247" s="46"/>
      <c r="NQ247" s="46"/>
      <c r="NR247" s="46"/>
      <c r="NS247" s="46"/>
      <c r="NT247" s="46"/>
      <c r="NU247" s="46"/>
      <c r="NV247" s="46"/>
      <c r="NW247" s="46"/>
      <c r="NX247" s="46"/>
      <c r="NY247" s="46"/>
      <c r="NZ247" s="46"/>
      <c r="OA247" s="46"/>
      <c r="OB247" s="46"/>
      <c r="OC247" s="46"/>
      <c r="OD247" s="46"/>
      <c r="OE247" s="46"/>
      <c r="OF247" s="46"/>
      <c r="OG247" s="46"/>
      <c r="OH247" s="46"/>
      <c r="OI247" s="46"/>
      <c r="OJ247" s="46"/>
      <c r="OK247" s="46"/>
      <c r="OL247" s="46"/>
      <c r="OM247" s="46"/>
      <c r="ON247" s="46"/>
      <c r="OO247" s="46"/>
      <c r="OP247" s="46"/>
      <c r="OQ247" s="46"/>
      <c r="OR247" s="46"/>
      <c r="OS247" s="46"/>
      <c r="OT247" s="46"/>
      <c r="OU247" s="46"/>
      <c r="OV247" s="46"/>
      <c r="OW247" s="46"/>
      <c r="OX247" s="46"/>
      <c r="OY247" s="46"/>
      <c r="OZ247" s="46"/>
      <c r="PA247" s="46"/>
      <c r="PB247" s="46"/>
      <c r="PC247" s="46"/>
      <c r="PD247" s="46"/>
      <c r="PE247" s="46"/>
      <c r="PF247" s="46"/>
      <c r="PG247" s="46"/>
      <c r="PH247" s="46"/>
      <c r="PI247" s="46"/>
      <c r="PJ247" s="46"/>
      <c r="PK247" s="46"/>
      <c r="PL247" s="46"/>
      <c r="PM247" s="46"/>
      <c r="PN247" s="46"/>
      <c r="PO247" s="46"/>
      <c r="PP247" s="46"/>
      <c r="PQ247" s="46"/>
      <c r="PR247" s="46"/>
      <c r="PS247" s="46"/>
      <c r="PT247" s="46"/>
      <c r="PU247" s="46"/>
      <c r="PV247" s="46"/>
      <c r="PW247" s="46"/>
      <c r="PX247" s="46"/>
      <c r="PY247" s="46"/>
      <c r="PZ247" s="46"/>
    </row>
    <row r="248" spans="1:442" s="51" customFormat="1" ht="13.5" x14ac:dyDescent="0.25">
      <c r="A248" s="40">
        <v>50410</v>
      </c>
      <c r="B248" s="41" t="s">
        <v>363</v>
      </c>
      <c r="C248" s="49">
        <v>692431.89974350296</v>
      </c>
      <c r="D248" s="42">
        <v>6.9583000000000004E-4</v>
      </c>
      <c r="E248" s="42">
        <v>7.0826000000000005E-4</v>
      </c>
      <c r="F248" s="43">
        <v>8062876</v>
      </c>
      <c r="G248" s="44">
        <v>9429694</v>
      </c>
      <c r="H248" s="45">
        <v>6929965</v>
      </c>
      <c r="I248" s="43">
        <v>721952</v>
      </c>
      <c r="J248" s="44">
        <v>713026.04749517597</v>
      </c>
      <c r="K248" s="44">
        <v>1434978.0474951761</v>
      </c>
      <c r="L248" s="44">
        <v>-208749</v>
      </c>
      <c r="M248" s="45">
        <v>1226229.0474951761</v>
      </c>
      <c r="N248" s="43">
        <v>137058</v>
      </c>
      <c r="O248" s="44">
        <v>0</v>
      </c>
      <c r="P248" s="44">
        <v>45240</v>
      </c>
      <c r="Q248" s="44">
        <v>0</v>
      </c>
      <c r="R248" s="45">
        <v>182298</v>
      </c>
      <c r="S248" s="43">
        <v>0</v>
      </c>
      <c r="T248" s="44">
        <v>0</v>
      </c>
      <c r="U248" s="44">
        <v>219896</v>
      </c>
      <c r="V248" s="44">
        <v>82385.771801193623</v>
      </c>
      <c r="W248" s="50">
        <v>302281.77180119359</v>
      </c>
      <c r="X248" s="43">
        <v>36100.228198806377</v>
      </c>
      <c r="Y248" s="44">
        <v>-63812</v>
      </c>
      <c r="Z248" s="44">
        <v>-56922</v>
      </c>
      <c r="AA248" s="44">
        <v>-35350</v>
      </c>
      <c r="AB248" s="44">
        <v>0</v>
      </c>
      <c r="AC248" s="45">
        <v>0</v>
      </c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  <c r="FI248" s="46"/>
      <c r="FJ248" s="46"/>
      <c r="FK248" s="46"/>
      <c r="FL248" s="46"/>
      <c r="FM248" s="46"/>
      <c r="FN248" s="46"/>
      <c r="FO248" s="46"/>
      <c r="FP248" s="46"/>
      <c r="FQ248" s="46"/>
      <c r="FR248" s="46"/>
      <c r="FS248" s="46"/>
      <c r="FT248" s="46"/>
      <c r="FU248" s="46"/>
      <c r="FV248" s="46"/>
      <c r="FW248" s="46"/>
      <c r="FX248" s="46"/>
      <c r="FY248" s="46"/>
      <c r="FZ248" s="46"/>
      <c r="GA248" s="46"/>
      <c r="GB248" s="46"/>
      <c r="GC248" s="46"/>
      <c r="GD248" s="46"/>
      <c r="GE248" s="46"/>
      <c r="GF248" s="46"/>
      <c r="GG248" s="46"/>
      <c r="GH248" s="46"/>
      <c r="GI248" s="46"/>
      <c r="GJ248" s="46"/>
      <c r="GK248" s="46"/>
      <c r="GL248" s="46"/>
      <c r="GM248" s="46"/>
      <c r="GN248" s="46"/>
      <c r="GO248" s="46"/>
      <c r="GP248" s="46"/>
      <c r="GQ248" s="46"/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/>
      <c r="HQ248" s="46"/>
      <c r="HR248" s="46"/>
      <c r="HS248" s="46"/>
      <c r="HT248" s="46"/>
      <c r="HU248" s="46"/>
      <c r="HV248" s="46"/>
      <c r="HW248" s="46"/>
      <c r="HX248" s="46"/>
      <c r="HY248" s="46"/>
      <c r="HZ248" s="46"/>
      <c r="IA248" s="46"/>
      <c r="IB248" s="46"/>
      <c r="IC248" s="46"/>
      <c r="ID248" s="46"/>
      <c r="IE248" s="46"/>
      <c r="IF248" s="46"/>
      <c r="IG248" s="46"/>
      <c r="IH248" s="46"/>
      <c r="II248" s="46"/>
      <c r="IJ248" s="46"/>
      <c r="IK248" s="46"/>
      <c r="IL248" s="46"/>
      <c r="IM248" s="46"/>
      <c r="IN248" s="46"/>
      <c r="IO248" s="46"/>
      <c r="IP248" s="46"/>
      <c r="IQ248" s="46"/>
      <c r="IR248" s="46"/>
      <c r="IS248" s="46"/>
      <c r="IT248" s="46"/>
      <c r="IU248" s="46"/>
      <c r="IV248" s="46"/>
      <c r="IW248" s="46"/>
      <c r="IX248" s="46"/>
      <c r="IY248" s="46"/>
      <c r="IZ248" s="46"/>
      <c r="JA248" s="46"/>
      <c r="JB248" s="46"/>
      <c r="JC248" s="46"/>
      <c r="JD248" s="46"/>
      <c r="JE248" s="46"/>
      <c r="JF248" s="46"/>
      <c r="JG248" s="46"/>
      <c r="JH248" s="46"/>
      <c r="JI248" s="46"/>
      <c r="JJ248" s="46"/>
      <c r="JK248" s="46"/>
      <c r="JL248" s="46"/>
      <c r="JM248" s="46"/>
      <c r="JN248" s="46"/>
      <c r="JO248" s="46"/>
      <c r="JP248" s="46"/>
      <c r="JQ248" s="46"/>
      <c r="JR248" s="46"/>
      <c r="JS248" s="46"/>
      <c r="JT248" s="46"/>
      <c r="JU248" s="46"/>
      <c r="JV248" s="46"/>
      <c r="JW248" s="46"/>
      <c r="JX248" s="46"/>
      <c r="JY248" s="46"/>
      <c r="JZ248" s="46"/>
      <c r="KA248" s="46"/>
      <c r="KB248" s="46"/>
      <c r="KC248" s="46"/>
      <c r="KD248" s="46"/>
      <c r="KE248" s="46"/>
      <c r="KF248" s="46"/>
      <c r="KG248" s="46"/>
      <c r="KH248" s="46"/>
      <c r="KI248" s="46"/>
      <c r="KJ248" s="46"/>
      <c r="KK248" s="46"/>
      <c r="KL248" s="46"/>
      <c r="KM248" s="46"/>
      <c r="KN248" s="46"/>
      <c r="KO248" s="46"/>
      <c r="KP248" s="46"/>
      <c r="KQ248" s="46"/>
      <c r="KR248" s="46"/>
      <c r="KS248" s="46"/>
      <c r="KT248" s="46"/>
      <c r="KU248" s="46"/>
      <c r="KV248" s="46"/>
      <c r="KW248" s="46"/>
      <c r="KX248" s="46"/>
      <c r="KY248" s="46"/>
      <c r="KZ248" s="46"/>
      <c r="LA248" s="46"/>
      <c r="LB248" s="46"/>
      <c r="LC248" s="46"/>
      <c r="LD248" s="46"/>
      <c r="LE248" s="46"/>
      <c r="LF248" s="46"/>
      <c r="LG248" s="46"/>
      <c r="LH248" s="46"/>
      <c r="LI248" s="46"/>
      <c r="LJ248" s="46"/>
      <c r="LK248" s="46"/>
      <c r="LL248" s="46"/>
      <c r="LM248" s="46"/>
      <c r="LN248" s="46"/>
      <c r="LO248" s="46"/>
      <c r="LP248" s="46"/>
      <c r="LQ248" s="46"/>
      <c r="LR248" s="46"/>
      <c r="LS248" s="46"/>
      <c r="LT248" s="46"/>
      <c r="LU248" s="46"/>
      <c r="LV248" s="46"/>
      <c r="LW248" s="46"/>
      <c r="LX248" s="46"/>
      <c r="LY248" s="46"/>
      <c r="LZ248" s="46"/>
      <c r="MA248" s="46"/>
      <c r="MB248" s="46"/>
      <c r="MC248" s="46"/>
      <c r="MD248" s="46"/>
      <c r="ME248" s="46"/>
      <c r="MF248" s="46"/>
      <c r="MG248" s="46"/>
      <c r="MH248" s="46"/>
      <c r="MI248" s="46"/>
      <c r="MJ248" s="46"/>
      <c r="MK248" s="46"/>
      <c r="ML248" s="46"/>
      <c r="MM248" s="46"/>
      <c r="MN248" s="46"/>
      <c r="MO248" s="46"/>
      <c r="MP248" s="46"/>
      <c r="MQ248" s="46"/>
      <c r="MR248" s="46"/>
      <c r="MS248" s="46"/>
      <c r="MT248" s="46"/>
      <c r="MU248" s="46"/>
      <c r="MV248" s="46"/>
      <c r="MW248" s="46"/>
      <c r="MX248" s="46"/>
      <c r="MY248" s="46"/>
      <c r="MZ248" s="46"/>
      <c r="NA248" s="46"/>
      <c r="NB248" s="46"/>
      <c r="NC248" s="46"/>
      <c r="ND248" s="46"/>
      <c r="NE248" s="46"/>
      <c r="NF248" s="46"/>
      <c r="NG248" s="46"/>
      <c r="NH248" s="46"/>
      <c r="NI248" s="46"/>
      <c r="NJ248" s="46"/>
      <c r="NK248" s="46"/>
      <c r="NL248" s="46"/>
      <c r="NM248" s="46"/>
      <c r="NN248" s="46"/>
      <c r="NO248" s="46"/>
      <c r="NP248" s="46"/>
      <c r="NQ248" s="46"/>
      <c r="NR248" s="46"/>
      <c r="NS248" s="46"/>
      <c r="NT248" s="46"/>
      <c r="NU248" s="46"/>
      <c r="NV248" s="46"/>
      <c r="NW248" s="46"/>
      <c r="NX248" s="46"/>
      <c r="NY248" s="46"/>
      <c r="NZ248" s="46"/>
      <c r="OA248" s="46"/>
      <c r="OB248" s="46"/>
      <c r="OC248" s="46"/>
      <c r="OD248" s="46"/>
      <c r="OE248" s="46"/>
      <c r="OF248" s="46"/>
      <c r="OG248" s="46"/>
      <c r="OH248" s="46"/>
      <c r="OI248" s="46"/>
      <c r="OJ248" s="46"/>
      <c r="OK248" s="46"/>
      <c r="OL248" s="46"/>
      <c r="OM248" s="46"/>
      <c r="ON248" s="46"/>
      <c r="OO248" s="46"/>
      <c r="OP248" s="46"/>
      <c r="OQ248" s="46"/>
      <c r="OR248" s="46"/>
      <c r="OS248" s="46"/>
      <c r="OT248" s="46"/>
      <c r="OU248" s="46"/>
      <c r="OV248" s="46"/>
      <c r="OW248" s="46"/>
      <c r="OX248" s="46"/>
      <c r="OY248" s="46"/>
      <c r="OZ248" s="46"/>
      <c r="PA248" s="46"/>
      <c r="PB248" s="46"/>
      <c r="PC248" s="46"/>
      <c r="PD248" s="46"/>
      <c r="PE248" s="46"/>
      <c r="PF248" s="46"/>
      <c r="PG248" s="46"/>
      <c r="PH248" s="46"/>
      <c r="PI248" s="46"/>
      <c r="PJ248" s="46"/>
      <c r="PK248" s="46"/>
      <c r="PL248" s="46"/>
      <c r="PM248" s="46"/>
      <c r="PN248" s="46"/>
      <c r="PO248" s="46"/>
      <c r="PP248" s="46"/>
      <c r="PQ248" s="46"/>
      <c r="PR248" s="46"/>
      <c r="PS248" s="46"/>
      <c r="PT248" s="46"/>
      <c r="PU248" s="46"/>
      <c r="PV248" s="46"/>
      <c r="PW248" s="46"/>
      <c r="PX248" s="46"/>
      <c r="PY248" s="46"/>
      <c r="PZ248" s="46"/>
    </row>
    <row r="249" spans="1:442" s="51" customFormat="1" ht="13.5" x14ac:dyDescent="0.25">
      <c r="A249" s="40">
        <v>50529</v>
      </c>
      <c r="B249" s="41" t="s">
        <v>364</v>
      </c>
      <c r="C249" s="49">
        <v>314104.46460307593</v>
      </c>
      <c r="D249" s="42">
        <v>3.1565E-4</v>
      </c>
      <c r="E249" s="42">
        <v>2.7232999999999999E-4</v>
      </c>
      <c r="F249" s="43">
        <v>3657570</v>
      </c>
      <c r="G249" s="44">
        <v>4277601</v>
      </c>
      <c r="H249" s="45">
        <v>3143646</v>
      </c>
      <c r="I249" s="43">
        <v>327500</v>
      </c>
      <c r="J249" s="44">
        <v>-346386.95133998373</v>
      </c>
      <c r="K249" s="44">
        <v>-18886.951339983731</v>
      </c>
      <c r="L249" s="44">
        <v>-94695</v>
      </c>
      <c r="M249" s="45">
        <v>-113581.95133998373</v>
      </c>
      <c r="N249" s="43">
        <v>62174</v>
      </c>
      <c r="O249" s="44">
        <v>0</v>
      </c>
      <c r="P249" s="44">
        <v>20522</v>
      </c>
      <c r="Q249" s="44">
        <v>254488.34095014303</v>
      </c>
      <c r="R249" s="45">
        <v>337184.34095014306</v>
      </c>
      <c r="S249" s="43">
        <v>0</v>
      </c>
      <c r="T249" s="44">
        <v>0</v>
      </c>
      <c r="U249" s="44">
        <v>99752</v>
      </c>
      <c r="V249" s="44">
        <v>0</v>
      </c>
      <c r="W249" s="50">
        <v>99752</v>
      </c>
      <c r="X249" s="43">
        <v>308237.34095014306</v>
      </c>
      <c r="Y249" s="44">
        <v>-28947</v>
      </c>
      <c r="Z249" s="44">
        <v>-25821</v>
      </c>
      <c r="AA249" s="44">
        <v>-16037</v>
      </c>
      <c r="AB249" s="44">
        <v>0</v>
      </c>
      <c r="AC249" s="45">
        <v>0</v>
      </c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/>
      <c r="FA249" s="46"/>
      <c r="FB249" s="46"/>
      <c r="FC249" s="46"/>
      <c r="FD249" s="46"/>
      <c r="FE249" s="46"/>
      <c r="FF249" s="46"/>
      <c r="FG249" s="46"/>
      <c r="FH249" s="46"/>
      <c r="FI249" s="46"/>
      <c r="FJ249" s="46"/>
      <c r="FK249" s="46"/>
      <c r="FL249" s="46"/>
      <c r="FM249" s="46"/>
      <c r="FN249" s="46"/>
      <c r="FO249" s="46"/>
      <c r="FP249" s="46"/>
      <c r="FQ249" s="46"/>
      <c r="FR249" s="46"/>
      <c r="FS249" s="46"/>
      <c r="FT249" s="46"/>
      <c r="FU249" s="46"/>
      <c r="FV249" s="46"/>
      <c r="FW249" s="46"/>
      <c r="FX249" s="46"/>
      <c r="FY249" s="46"/>
      <c r="FZ249" s="46"/>
      <c r="GA249" s="46"/>
      <c r="GB249" s="46"/>
      <c r="GC249" s="46"/>
      <c r="GD249" s="46"/>
      <c r="GE249" s="46"/>
      <c r="GF249" s="46"/>
      <c r="GG249" s="46"/>
      <c r="GH249" s="46"/>
      <c r="GI249" s="46"/>
      <c r="GJ249" s="46"/>
      <c r="GK249" s="46"/>
      <c r="GL249" s="46"/>
      <c r="GM249" s="46"/>
      <c r="GN249" s="46"/>
      <c r="GO249" s="46"/>
      <c r="GP249" s="46"/>
      <c r="GQ249" s="46"/>
      <c r="GR249" s="46"/>
      <c r="GS249" s="46"/>
      <c r="GT249" s="46"/>
      <c r="GU249" s="46"/>
      <c r="GV249" s="46"/>
      <c r="GW249" s="46"/>
      <c r="GX249" s="46"/>
      <c r="GY249" s="46"/>
      <c r="GZ249" s="46"/>
      <c r="HA249" s="46"/>
      <c r="HB249" s="46"/>
      <c r="HC249" s="46"/>
      <c r="HD249" s="46"/>
      <c r="HE249" s="46"/>
      <c r="HF249" s="46"/>
      <c r="HG249" s="46"/>
      <c r="HH249" s="46"/>
      <c r="HI249" s="46"/>
      <c r="HJ249" s="46"/>
      <c r="HK249" s="46"/>
      <c r="HL249" s="46"/>
      <c r="HM249" s="46"/>
      <c r="HN249" s="46"/>
      <c r="HO249" s="46"/>
      <c r="HP249" s="46"/>
      <c r="HQ249" s="46"/>
      <c r="HR249" s="46"/>
      <c r="HS249" s="46"/>
      <c r="HT249" s="46"/>
      <c r="HU249" s="46"/>
      <c r="HV249" s="46"/>
      <c r="HW249" s="46"/>
      <c r="HX249" s="46"/>
      <c r="HY249" s="46"/>
      <c r="HZ249" s="46"/>
      <c r="IA249" s="46"/>
      <c r="IB249" s="46"/>
      <c r="IC249" s="46"/>
      <c r="ID249" s="46"/>
      <c r="IE249" s="46"/>
      <c r="IF249" s="46"/>
      <c r="IG249" s="46"/>
      <c r="IH249" s="46"/>
      <c r="II249" s="46"/>
      <c r="IJ249" s="46"/>
      <c r="IK249" s="46"/>
      <c r="IL249" s="46"/>
      <c r="IM249" s="46"/>
      <c r="IN249" s="46"/>
      <c r="IO249" s="46"/>
      <c r="IP249" s="46"/>
      <c r="IQ249" s="46"/>
      <c r="IR249" s="46"/>
      <c r="IS249" s="46"/>
      <c r="IT249" s="46"/>
      <c r="IU249" s="46"/>
      <c r="IV249" s="46"/>
      <c r="IW249" s="46"/>
      <c r="IX249" s="46"/>
      <c r="IY249" s="46"/>
      <c r="IZ249" s="46"/>
      <c r="JA249" s="46"/>
      <c r="JB249" s="46"/>
      <c r="JC249" s="46"/>
      <c r="JD249" s="46"/>
      <c r="JE249" s="46"/>
      <c r="JF249" s="46"/>
      <c r="JG249" s="46"/>
      <c r="JH249" s="46"/>
      <c r="JI249" s="46"/>
      <c r="JJ249" s="46"/>
      <c r="JK249" s="46"/>
      <c r="JL249" s="46"/>
      <c r="JM249" s="46"/>
      <c r="JN249" s="46"/>
      <c r="JO249" s="46"/>
      <c r="JP249" s="46"/>
      <c r="JQ249" s="46"/>
      <c r="JR249" s="46"/>
      <c r="JS249" s="46"/>
      <c r="JT249" s="46"/>
      <c r="JU249" s="46"/>
      <c r="JV249" s="46"/>
      <c r="JW249" s="46"/>
      <c r="JX249" s="46"/>
      <c r="JY249" s="46"/>
      <c r="JZ249" s="46"/>
      <c r="KA249" s="46"/>
      <c r="KB249" s="46"/>
      <c r="KC249" s="46"/>
      <c r="KD249" s="46"/>
      <c r="KE249" s="46"/>
      <c r="KF249" s="46"/>
      <c r="KG249" s="46"/>
      <c r="KH249" s="46"/>
      <c r="KI249" s="46"/>
      <c r="KJ249" s="46"/>
      <c r="KK249" s="46"/>
      <c r="KL249" s="46"/>
      <c r="KM249" s="46"/>
      <c r="KN249" s="46"/>
      <c r="KO249" s="46"/>
      <c r="KP249" s="46"/>
      <c r="KQ249" s="46"/>
      <c r="KR249" s="46"/>
      <c r="KS249" s="46"/>
      <c r="KT249" s="46"/>
      <c r="KU249" s="46"/>
      <c r="KV249" s="46"/>
      <c r="KW249" s="46"/>
      <c r="KX249" s="46"/>
      <c r="KY249" s="46"/>
      <c r="KZ249" s="46"/>
      <c r="LA249" s="46"/>
      <c r="LB249" s="46"/>
      <c r="LC249" s="46"/>
      <c r="LD249" s="46"/>
      <c r="LE249" s="46"/>
      <c r="LF249" s="46"/>
      <c r="LG249" s="46"/>
      <c r="LH249" s="46"/>
      <c r="LI249" s="46"/>
      <c r="LJ249" s="46"/>
      <c r="LK249" s="46"/>
      <c r="LL249" s="46"/>
      <c r="LM249" s="46"/>
      <c r="LN249" s="46"/>
      <c r="LO249" s="46"/>
      <c r="LP249" s="46"/>
      <c r="LQ249" s="46"/>
      <c r="LR249" s="46"/>
      <c r="LS249" s="46"/>
      <c r="LT249" s="46"/>
      <c r="LU249" s="46"/>
      <c r="LV249" s="46"/>
      <c r="LW249" s="46"/>
      <c r="LX249" s="46"/>
      <c r="LY249" s="46"/>
      <c r="LZ249" s="46"/>
      <c r="MA249" s="46"/>
      <c r="MB249" s="46"/>
      <c r="MC249" s="46"/>
      <c r="MD249" s="46"/>
      <c r="ME249" s="46"/>
      <c r="MF249" s="46"/>
      <c r="MG249" s="46"/>
      <c r="MH249" s="46"/>
      <c r="MI249" s="46"/>
      <c r="MJ249" s="46"/>
      <c r="MK249" s="46"/>
      <c r="ML249" s="46"/>
      <c r="MM249" s="46"/>
      <c r="MN249" s="46"/>
      <c r="MO249" s="46"/>
      <c r="MP249" s="46"/>
      <c r="MQ249" s="46"/>
      <c r="MR249" s="46"/>
      <c r="MS249" s="46"/>
      <c r="MT249" s="46"/>
      <c r="MU249" s="46"/>
      <c r="MV249" s="46"/>
      <c r="MW249" s="46"/>
      <c r="MX249" s="46"/>
      <c r="MY249" s="46"/>
      <c r="MZ249" s="46"/>
      <c r="NA249" s="46"/>
      <c r="NB249" s="46"/>
      <c r="NC249" s="46"/>
      <c r="ND249" s="46"/>
      <c r="NE249" s="46"/>
      <c r="NF249" s="46"/>
      <c r="NG249" s="46"/>
      <c r="NH249" s="46"/>
      <c r="NI249" s="46"/>
      <c r="NJ249" s="46"/>
      <c r="NK249" s="46"/>
      <c r="NL249" s="46"/>
      <c r="NM249" s="46"/>
      <c r="NN249" s="46"/>
      <c r="NO249" s="46"/>
      <c r="NP249" s="46"/>
      <c r="NQ249" s="46"/>
      <c r="NR249" s="46"/>
      <c r="NS249" s="46"/>
      <c r="NT249" s="46"/>
      <c r="NU249" s="46"/>
      <c r="NV249" s="46"/>
      <c r="NW249" s="46"/>
      <c r="NX249" s="46"/>
      <c r="NY249" s="46"/>
      <c r="NZ249" s="46"/>
      <c r="OA249" s="46"/>
      <c r="OB249" s="46"/>
      <c r="OC249" s="46"/>
      <c r="OD249" s="46"/>
      <c r="OE249" s="46"/>
      <c r="OF249" s="46"/>
      <c r="OG249" s="46"/>
      <c r="OH249" s="46"/>
      <c r="OI249" s="46"/>
      <c r="OJ249" s="46"/>
      <c r="OK249" s="46"/>
      <c r="OL249" s="46"/>
      <c r="OM249" s="46"/>
      <c r="ON249" s="46"/>
      <c r="OO249" s="46"/>
      <c r="OP249" s="46"/>
      <c r="OQ249" s="46"/>
      <c r="OR249" s="46"/>
      <c r="OS249" s="46"/>
      <c r="OT249" s="46"/>
      <c r="OU249" s="46"/>
      <c r="OV249" s="46"/>
      <c r="OW249" s="46"/>
      <c r="OX249" s="46"/>
      <c r="OY249" s="46"/>
      <c r="OZ249" s="46"/>
      <c r="PA249" s="46"/>
      <c r="PB249" s="46"/>
      <c r="PC249" s="46"/>
      <c r="PD249" s="46"/>
      <c r="PE249" s="46"/>
      <c r="PF249" s="46"/>
      <c r="PG249" s="46"/>
      <c r="PH249" s="46"/>
      <c r="PI249" s="46"/>
      <c r="PJ249" s="46"/>
      <c r="PK249" s="46"/>
      <c r="PL249" s="46"/>
      <c r="PM249" s="46"/>
      <c r="PN249" s="46"/>
      <c r="PO249" s="46"/>
      <c r="PP249" s="46"/>
      <c r="PQ249" s="46"/>
      <c r="PR249" s="46"/>
      <c r="PS249" s="46"/>
      <c r="PT249" s="46"/>
      <c r="PU249" s="46"/>
      <c r="PV249" s="46"/>
      <c r="PW249" s="46"/>
      <c r="PX249" s="46"/>
      <c r="PY249" s="46"/>
      <c r="PZ249" s="46"/>
    </row>
    <row r="250" spans="1:442" s="51" customFormat="1" ht="13.5" x14ac:dyDescent="0.25">
      <c r="A250" s="40">
        <v>50550</v>
      </c>
      <c r="B250" s="41" t="s">
        <v>365</v>
      </c>
      <c r="C250" s="49">
        <v>1053541.7399173798</v>
      </c>
      <c r="D250" s="42">
        <v>1.0587000000000001E-3</v>
      </c>
      <c r="E250" s="42">
        <v>1.08972E-3</v>
      </c>
      <c r="F250" s="43">
        <v>12267604</v>
      </c>
      <c r="G250" s="44">
        <v>14347207</v>
      </c>
      <c r="H250" s="45">
        <v>10543889</v>
      </c>
      <c r="I250" s="43">
        <v>1098445</v>
      </c>
      <c r="J250" s="44">
        <v>-396877.81680815161</v>
      </c>
      <c r="K250" s="44">
        <v>701567.18319184845</v>
      </c>
      <c r="L250" s="44">
        <v>-317610</v>
      </c>
      <c r="M250" s="45">
        <v>383957.18319184845</v>
      </c>
      <c r="N250" s="43">
        <v>208533</v>
      </c>
      <c r="O250" s="44">
        <v>0</v>
      </c>
      <c r="P250" s="44">
        <v>68832</v>
      </c>
      <c r="Q250" s="44">
        <v>0</v>
      </c>
      <c r="R250" s="45">
        <v>277365</v>
      </c>
      <c r="S250" s="43">
        <v>0</v>
      </c>
      <c r="T250" s="44">
        <v>0</v>
      </c>
      <c r="U250" s="44">
        <v>334570</v>
      </c>
      <c r="V250" s="44">
        <v>197523.37154183938</v>
      </c>
      <c r="W250" s="50">
        <v>532093.37154183933</v>
      </c>
      <c r="X250" s="43">
        <v>-17248.371541839384</v>
      </c>
      <c r="Y250" s="44">
        <v>-97089</v>
      </c>
      <c r="Z250" s="44">
        <v>-86606</v>
      </c>
      <c r="AA250" s="44">
        <v>-53785</v>
      </c>
      <c r="AB250" s="44">
        <v>0</v>
      </c>
      <c r="AC250" s="45">
        <v>0</v>
      </c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/>
      <c r="FA250" s="46"/>
      <c r="FB250" s="46"/>
      <c r="FC250" s="46"/>
      <c r="FD250" s="46"/>
      <c r="FE250" s="46"/>
      <c r="FF250" s="46"/>
      <c r="FG250" s="46"/>
      <c r="FH250" s="46"/>
      <c r="FI250" s="46"/>
      <c r="FJ250" s="46"/>
      <c r="FK250" s="46"/>
      <c r="FL250" s="46"/>
      <c r="FM250" s="46"/>
      <c r="FN250" s="46"/>
      <c r="FO250" s="46"/>
      <c r="FP250" s="46"/>
      <c r="FQ250" s="46"/>
      <c r="FR250" s="46"/>
      <c r="FS250" s="46"/>
      <c r="FT250" s="46"/>
      <c r="FU250" s="46"/>
      <c r="FV250" s="46"/>
      <c r="FW250" s="46"/>
      <c r="FX250" s="46"/>
      <c r="FY250" s="46"/>
      <c r="FZ250" s="46"/>
      <c r="GA250" s="46"/>
      <c r="GB250" s="46"/>
      <c r="GC250" s="46"/>
      <c r="GD250" s="46"/>
      <c r="GE250" s="46"/>
      <c r="GF250" s="46"/>
      <c r="GG250" s="46"/>
      <c r="GH250" s="46"/>
      <c r="GI250" s="46"/>
      <c r="GJ250" s="46"/>
      <c r="GK250" s="46"/>
      <c r="GL250" s="46"/>
      <c r="GM250" s="46"/>
      <c r="GN250" s="46"/>
      <c r="GO250" s="46"/>
      <c r="GP250" s="46"/>
      <c r="GQ250" s="46"/>
      <c r="GR250" s="46"/>
      <c r="GS250" s="46"/>
      <c r="GT250" s="46"/>
      <c r="GU250" s="46"/>
      <c r="GV250" s="46"/>
      <c r="GW250" s="46"/>
      <c r="GX250" s="46"/>
      <c r="GY250" s="46"/>
      <c r="GZ250" s="46"/>
      <c r="HA250" s="46"/>
      <c r="HB250" s="46"/>
      <c r="HC250" s="46"/>
      <c r="HD250" s="46"/>
      <c r="HE250" s="46"/>
      <c r="HF250" s="46"/>
      <c r="HG250" s="46"/>
      <c r="HH250" s="46"/>
      <c r="HI250" s="46"/>
      <c r="HJ250" s="46"/>
      <c r="HK250" s="46"/>
      <c r="HL250" s="46"/>
      <c r="HM250" s="46"/>
      <c r="HN250" s="46"/>
      <c r="HO250" s="46"/>
      <c r="HP250" s="46"/>
      <c r="HQ250" s="46"/>
      <c r="HR250" s="46"/>
      <c r="HS250" s="46"/>
      <c r="HT250" s="46"/>
      <c r="HU250" s="46"/>
      <c r="HV250" s="46"/>
      <c r="HW250" s="46"/>
      <c r="HX250" s="46"/>
      <c r="HY250" s="46"/>
      <c r="HZ250" s="46"/>
      <c r="IA250" s="46"/>
      <c r="IB250" s="46"/>
      <c r="IC250" s="46"/>
      <c r="ID250" s="46"/>
      <c r="IE250" s="46"/>
      <c r="IF250" s="46"/>
      <c r="IG250" s="46"/>
      <c r="IH250" s="46"/>
      <c r="II250" s="46"/>
      <c r="IJ250" s="46"/>
      <c r="IK250" s="46"/>
      <c r="IL250" s="46"/>
      <c r="IM250" s="46"/>
      <c r="IN250" s="46"/>
      <c r="IO250" s="46"/>
      <c r="IP250" s="46"/>
      <c r="IQ250" s="46"/>
      <c r="IR250" s="46"/>
      <c r="IS250" s="46"/>
      <c r="IT250" s="46"/>
      <c r="IU250" s="46"/>
      <c r="IV250" s="46"/>
      <c r="IW250" s="46"/>
      <c r="IX250" s="46"/>
      <c r="IY250" s="46"/>
      <c r="IZ250" s="46"/>
      <c r="JA250" s="46"/>
      <c r="JB250" s="46"/>
      <c r="JC250" s="46"/>
      <c r="JD250" s="46"/>
      <c r="JE250" s="46"/>
      <c r="JF250" s="46"/>
      <c r="JG250" s="46"/>
      <c r="JH250" s="46"/>
      <c r="JI250" s="46"/>
      <c r="JJ250" s="46"/>
      <c r="JK250" s="46"/>
      <c r="JL250" s="46"/>
      <c r="JM250" s="46"/>
      <c r="JN250" s="46"/>
      <c r="JO250" s="46"/>
      <c r="JP250" s="46"/>
      <c r="JQ250" s="46"/>
      <c r="JR250" s="46"/>
      <c r="JS250" s="46"/>
      <c r="JT250" s="46"/>
      <c r="JU250" s="46"/>
      <c r="JV250" s="46"/>
      <c r="JW250" s="46"/>
      <c r="JX250" s="46"/>
      <c r="JY250" s="46"/>
      <c r="JZ250" s="46"/>
      <c r="KA250" s="46"/>
      <c r="KB250" s="46"/>
      <c r="KC250" s="46"/>
      <c r="KD250" s="46"/>
      <c r="KE250" s="46"/>
      <c r="KF250" s="46"/>
      <c r="KG250" s="46"/>
      <c r="KH250" s="46"/>
      <c r="KI250" s="46"/>
      <c r="KJ250" s="46"/>
      <c r="KK250" s="46"/>
      <c r="KL250" s="46"/>
      <c r="KM250" s="46"/>
      <c r="KN250" s="46"/>
      <c r="KO250" s="46"/>
      <c r="KP250" s="46"/>
      <c r="KQ250" s="46"/>
      <c r="KR250" s="46"/>
      <c r="KS250" s="46"/>
      <c r="KT250" s="46"/>
      <c r="KU250" s="46"/>
      <c r="KV250" s="46"/>
      <c r="KW250" s="46"/>
      <c r="KX250" s="46"/>
      <c r="KY250" s="46"/>
      <c r="KZ250" s="46"/>
      <c r="LA250" s="46"/>
      <c r="LB250" s="46"/>
      <c r="LC250" s="46"/>
      <c r="LD250" s="46"/>
      <c r="LE250" s="46"/>
      <c r="LF250" s="46"/>
      <c r="LG250" s="46"/>
      <c r="LH250" s="46"/>
      <c r="LI250" s="46"/>
      <c r="LJ250" s="46"/>
      <c r="LK250" s="46"/>
      <c r="LL250" s="46"/>
      <c r="LM250" s="46"/>
      <c r="LN250" s="46"/>
      <c r="LO250" s="46"/>
      <c r="LP250" s="46"/>
      <c r="LQ250" s="46"/>
      <c r="LR250" s="46"/>
      <c r="LS250" s="46"/>
      <c r="LT250" s="46"/>
      <c r="LU250" s="46"/>
      <c r="LV250" s="46"/>
      <c r="LW250" s="46"/>
      <c r="LX250" s="46"/>
      <c r="LY250" s="46"/>
      <c r="LZ250" s="46"/>
      <c r="MA250" s="46"/>
      <c r="MB250" s="46"/>
      <c r="MC250" s="46"/>
      <c r="MD250" s="46"/>
      <c r="ME250" s="46"/>
      <c r="MF250" s="46"/>
      <c r="MG250" s="46"/>
      <c r="MH250" s="46"/>
      <c r="MI250" s="46"/>
      <c r="MJ250" s="46"/>
      <c r="MK250" s="46"/>
      <c r="ML250" s="46"/>
      <c r="MM250" s="46"/>
      <c r="MN250" s="46"/>
      <c r="MO250" s="46"/>
      <c r="MP250" s="46"/>
      <c r="MQ250" s="46"/>
      <c r="MR250" s="46"/>
      <c r="MS250" s="46"/>
      <c r="MT250" s="46"/>
      <c r="MU250" s="46"/>
      <c r="MV250" s="46"/>
      <c r="MW250" s="46"/>
      <c r="MX250" s="46"/>
      <c r="MY250" s="46"/>
      <c r="MZ250" s="46"/>
      <c r="NA250" s="46"/>
      <c r="NB250" s="46"/>
      <c r="NC250" s="46"/>
      <c r="ND250" s="46"/>
      <c r="NE250" s="46"/>
      <c r="NF250" s="46"/>
      <c r="NG250" s="46"/>
      <c r="NH250" s="46"/>
      <c r="NI250" s="46"/>
      <c r="NJ250" s="46"/>
      <c r="NK250" s="46"/>
      <c r="NL250" s="46"/>
      <c r="NM250" s="46"/>
      <c r="NN250" s="46"/>
      <c r="NO250" s="46"/>
      <c r="NP250" s="46"/>
      <c r="NQ250" s="46"/>
      <c r="NR250" s="46"/>
      <c r="NS250" s="46"/>
      <c r="NT250" s="46"/>
      <c r="NU250" s="46"/>
      <c r="NV250" s="46"/>
      <c r="NW250" s="46"/>
      <c r="NX250" s="46"/>
      <c r="NY250" s="46"/>
      <c r="NZ250" s="46"/>
      <c r="OA250" s="46"/>
      <c r="OB250" s="46"/>
      <c r="OC250" s="46"/>
      <c r="OD250" s="46"/>
      <c r="OE250" s="46"/>
      <c r="OF250" s="46"/>
      <c r="OG250" s="46"/>
      <c r="OH250" s="46"/>
      <c r="OI250" s="46"/>
      <c r="OJ250" s="46"/>
      <c r="OK250" s="46"/>
      <c r="OL250" s="46"/>
      <c r="OM250" s="46"/>
      <c r="ON250" s="46"/>
      <c r="OO250" s="46"/>
      <c r="OP250" s="46"/>
      <c r="OQ250" s="46"/>
      <c r="OR250" s="46"/>
      <c r="OS250" s="46"/>
      <c r="OT250" s="46"/>
      <c r="OU250" s="46"/>
      <c r="OV250" s="46"/>
      <c r="OW250" s="46"/>
      <c r="OX250" s="46"/>
      <c r="OY250" s="46"/>
      <c r="OZ250" s="46"/>
      <c r="PA250" s="46"/>
      <c r="PB250" s="46"/>
      <c r="PC250" s="46"/>
      <c r="PD250" s="46"/>
      <c r="PE250" s="46"/>
      <c r="PF250" s="46"/>
      <c r="PG250" s="46"/>
      <c r="PH250" s="46"/>
      <c r="PI250" s="46"/>
      <c r="PJ250" s="46"/>
      <c r="PK250" s="46"/>
      <c r="PL250" s="46"/>
      <c r="PM250" s="46"/>
      <c r="PN250" s="46"/>
      <c r="PO250" s="46"/>
      <c r="PP250" s="46"/>
      <c r="PQ250" s="46"/>
      <c r="PR250" s="46"/>
      <c r="PS250" s="46"/>
      <c r="PT250" s="46"/>
      <c r="PU250" s="46"/>
      <c r="PV250" s="46"/>
      <c r="PW250" s="46"/>
      <c r="PX250" s="46"/>
      <c r="PY250" s="46"/>
      <c r="PZ250" s="46"/>
    </row>
    <row r="251" spans="1:442" s="51" customFormat="1" ht="13.5" x14ac:dyDescent="0.25">
      <c r="A251" s="40">
        <v>50660</v>
      </c>
      <c r="B251" s="41" t="s">
        <v>366</v>
      </c>
      <c r="C251" s="49">
        <v>8825005.9758519977</v>
      </c>
      <c r="D251" s="42">
        <v>8.8679499999999994E-3</v>
      </c>
      <c r="E251" s="42">
        <v>9.1801899999999995E-3</v>
      </c>
      <c r="F251" s="43">
        <v>102756683</v>
      </c>
      <c r="G251" s="44">
        <v>120175982</v>
      </c>
      <c r="H251" s="45">
        <v>88318389</v>
      </c>
      <c r="I251" s="43">
        <v>9200866</v>
      </c>
      <c r="J251" s="44">
        <v>-7438229.5763949808</v>
      </c>
      <c r="K251" s="44">
        <v>1762636.4236050192</v>
      </c>
      <c r="L251" s="44">
        <v>-2660385</v>
      </c>
      <c r="M251" s="45">
        <v>-897748.57639498077</v>
      </c>
      <c r="N251" s="43">
        <v>1746724</v>
      </c>
      <c r="O251" s="44">
        <v>0</v>
      </c>
      <c r="P251" s="44">
        <v>576556</v>
      </c>
      <c r="Q251" s="44">
        <v>0</v>
      </c>
      <c r="R251" s="45">
        <v>2323280</v>
      </c>
      <c r="S251" s="43">
        <v>0</v>
      </c>
      <c r="T251" s="44">
        <v>0</v>
      </c>
      <c r="U251" s="44">
        <v>2802448</v>
      </c>
      <c r="V251" s="44">
        <v>1966804.4096464864</v>
      </c>
      <c r="W251" s="50">
        <v>4769252.4096464869</v>
      </c>
      <c r="X251" s="43">
        <v>-456770.4096464864</v>
      </c>
      <c r="Y251" s="44">
        <v>-813246</v>
      </c>
      <c r="Z251" s="44">
        <v>-725435</v>
      </c>
      <c r="AA251" s="44">
        <v>-450521</v>
      </c>
      <c r="AB251" s="44">
        <v>0</v>
      </c>
      <c r="AC251" s="45">
        <v>0</v>
      </c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/>
      <c r="FA251" s="46"/>
      <c r="FB251" s="46"/>
      <c r="FC251" s="46"/>
      <c r="FD251" s="46"/>
      <c r="FE251" s="46"/>
      <c r="FF251" s="46"/>
      <c r="FG251" s="46"/>
      <c r="FH251" s="46"/>
      <c r="FI251" s="46"/>
      <c r="FJ251" s="46"/>
      <c r="FK251" s="46"/>
      <c r="FL251" s="46"/>
      <c r="FM251" s="46"/>
      <c r="FN251" s="46"/>
      <c r="FO251" s="46"/>
      <c r="FP251" s="46"/>
      <c r="FQ251" s="46"/>
      <c r="FR251" s="46"/>
      <c r="FS251" s="46"/>
      <c r="FT251" s="46"/>
      <c r="FU251" s="46"/>
      <c r="FV251" s="46"/>
      <c r="FW251" s="46"/>
      <c r="FX251" s="46"/>
      <c r="FY251" s="46"/>
      <c r="FZ251" s="46"/>
      <c r="GA251" s="46"/>
      <c r="GB251" s="46"/>
      <c r="GC251" s="46"/>
      <c r="GD251" s="46"/>
      <c r="GE251" s="46"/>
      <c r="GF251" s="46"/>
      <c r="GG251" s="46"/>
      <c r="GH251" s="46"/>
      <c r="GI251" s="46"/>
      <c r="GJ251" s="46"/>
      <c r="GK251" s="46"/>
      <c r="GL251" s="46"/>
      <c r="GM251" s="46"/>
      <c r="GN251" s="46"/>
      <c r="GO251" s="46"/>
      <c r="GP251" s="46"/>
      <c r="GQ251" s="46"/>
      <c r="GR251" s="46"/>
      <c r="GS251" s="46"/>
      <c r="GT251" s="46"/>
      <c r="GU251" s="46"/>
      <c r="GV251" s="46"/>
      <c r="GW251" s="46"/>
      <c r="GX251" s="46"/>
      <c r="GY251" s="46"/>
      <c r="GZ251" s="46"/>
      <c r="HA251" s="46"/>
      <c r="HB251" s="46"/>
      <c r="HC251" s="46"/>
      <c r="HD251" s="46"/>
      <c r="HE251" s="46"/>
      <c r="HF251" s="46"/>
      <c r="HG251" s="46"/>
      <c r="HH251" s="46"/>
      <c r="HI251" s="46"/>
      <c r="HJ251" s="46"/>
      <c r="HK251" s="46"/>
      <c r="HL251" s="46"/>
      <c r="HM251" s="46"/>
      <c r="HN251" s="46"/>
      <c r="HO251" s="46"/>
      <c r="HP251" s="46"/>
      <c r="HQ251" s="46"/>
      <c r="HR251" s="46"/>
      <c r="HS251" s="46"/>
      <c r="HT251" s="46"/>
      <c r="HU251" s="46"/>
      <c r="HV251" s="46"/>
      <c r="HW251" s="46"/>
      <c r="HX251" s="46"/>
      <c r="HY251" s="46"/>
      <c r="HZ251" s="46"/>
      <c r="IA251" s="46"/>
      <c r="IB251" s="46"/>
      <c r="IC251" s="46"/>
      <c r="ID251" s="46"/>
      <c r="IE251" s="46"/>
      <c r="IF251" s="46"/>
      <c r="IG251" s="46"/>
      <c r="IH251" s="46"/>
      <c r="II251" s="46"/>
      <c r="IJ251" s="46"/>
      <c r="IK251" s="46"/>
      <c r="IL251" s="46"/>
      <c r="IM251" s="46"/>
      <c r="IN251" s="46"/>
      <c r="IO251" s="46"/>
      <c r="IP251" s="46"/>
      <c r="IQ251" s="46"/>
      <c r="IR251" s="46"/>
      <c r="IS251" s="46"/>
      <c r="IT251" s="46"/>
      <c r="IU251" s="46"/>
      <c r="IV251" s="46"/>
      <c r="IW251" s="46"/>
      <c r="IX251" s="46"/>
      <c r="IY251" s="46"/>
      <c r="IZ251" s="46"/>
      <c r="JA251" s="46"/>
      <c r="JB251" s="46"/>
      <c r="JC251" s="46"/>
      <c r="JD251" s="46"/>
      <c r="JE251" s="46"/>
      <c r="JF251" s="46"/>
      <c r="JG251" s="46"/>
      <c r="JH251" s="46"/>
      <c r="JI251" s="46"/>
      <c r="JJ251" s="46"/>
      <c r="JK251" s="46"/>
      <c r="JL251" s="46"/>
      <c r="JM251" s="46"/>
      <c r="JN251" s="46"/>
      <c r="JO251" s="46"/>
      <c r="JP251" s="46"/>
      <c r="JQ251" s="46"/>
      <c r="JR251" s="46"/>
      <c r="JS251" s="46"/>
      <c r="JT251" s="46"/>
      <c r="JU251" s="46"/>
      <c r="JV251" s="46"/>
      <c r="JW251" s="46"/>
      <c r="JX251" s="46"/>
      <c r="JY251" s="46"/>
      <c r="JZ251" s="46"/>
      <c r="KA251" s="46"/>
      <c r="KB251" s="46"/>
      <c r="KC251" s="46"/>
      <c r="KD251" s="46"/>
      <c r="KE251" s="46"/>
      <c r="KF251" s="46"/>
      <c r="KG251" s="46"/>
      <c r="KH251" s="46"/>
      <c r="KI251" s="46"/>
      <c r="KJ251" s="46"/>
      <c r="KK251" s="46"/>
      <c r="KL251" s="46"/>
      <c r="KM251" s="46"/>
      <c r="KN251" s="46"/>
      <c r="KO251" s="46"/>
      <c r="KP251" s="46"/>
      <c r="KQ251" s="46"/>
      <c r="KR251" s="46"/>
      <c r="KS251" s="46"/>
      <c r="KT251" s="46"/>
      <c r="KU251" s="46"/>
      <c r="KV251" s="46"/>
      <c r="KW251" s="46"/>
      <c r="KX251" s="46"/>
      <c r="KY251" s="46"/>
      <c r="KZ251" s="46"/>
      <c r="LA251" s="46"/>
      <c r="LB251" s="46"/>
      <c r="LC251" s="46"/>
      <c r="LD251" s="46"/>
      <c r="LE251" s="46"/>
      <c r="LF251" s="46"/>
      <c r="LG251" s="46"/>
      <c r="LH251" s="46"/>
      <c r="LI251" s="46"/>
      <c r="LJ251" s="46"/>
      <c r="LK251" s="46"/>
      <c r="LL251" s="46"/>
      <c r="LM251" s="46"/>
      <c r="LN251" s="46"/>
      <c r="LO251" s="46"/>
      <c r="LP251" s="46"/>
      <c r="LQ251" s="46"/>
      <c r="LR251" s="46"/>
      <c r="LS251" s="46"/>
      <c r="LT251" s="46"/>
      <c r="LU251" s="46"/>
      <c r="LV251" s="46"/>
      <c r="LW251" s="46"/>
      <c r="LX251" s="46"/>
      <c r="LY251" s="46"/>
      <c r="LZ251" s="46"/>
      <c r="MA251" s="46"/>
      <c r="MB251" s="46"/>
      <c r="MC251" s="46"/>
      <c r="MD251" s="46"/>
      <c r="ME251" s="46"/>
      <c r="MF251" s="46"/>
      <c r="MG251" s="46"/>
      <c r="MH251" s="46"/>
      <c r="MI251" s="46"/>
      <c r="MJ251" s="46"/>
      <c r="MK251" s="46"/>
      <c r="ML251" s="46"/>
      <c r="MM251" s="46"/>
      <c r="MN251" s="46"/>
      <c r="MO251" s="46"/>
      <c r="MP251" s="46"/>
      <c r="MQ251" s="46"/>
      <c r="MR251" s="46"/>
      <c r="MS251" s="46"/>
      <c r="MT251" s="46"/>
      <c r="MU251" s="46"/>
      <c r="MV251" s="46"/>
      <c r="MW251" s="46"/>
      <c r="MX251" s="46"/>
      <c r="MY251" s="46"/>
      <c r="MZ251" s="46"/>
      <c r="NA251" s="46"/>
      <c r="NB251" s="46"/>
      <c r="NC251" s="46"/>
      <c r="ND251" s="46"/>
      <c r="NE251" s="46"/>
      <c r="NF251" s="46"/>
      <c r="NG251" s="46"/>
      <c r="NH251" s="46"/>
      <c r="NI251" s="46"/>
      <c r="NJ251" s="46"/>
      <c r="NK251" s="46"/>
      <c r="NL251" s="46"/>
      <c r="NM251" s="46"/>
      <c r="NN251" s="46"/>
      <c r="NO251" s="46"/>
      <c r="NP251" s="46"/>
      <c r="NQ251" s="46"/>
      <c r="NR251" s="46"/>
      <c r="NS251" s="46"/>
      <c r="NT251" s="46"/>
      <c r="NU251" s="46"/>
      <c r="NV251" s="46"/>
      <c r="NW251" s="46"/>
      <c r="NX251" s="46"/>
      <c r="NY251" s="46"/>
      <c r="NZ251" s="46"/>
      <c r="OA251" s="46"/>
      <c r="OB251" s="46"/>
      <c r="OC251" s="46"/>
      <c r="OD251" s="46"/>
      <c r="OE251" s="46"/>
      <c r="OF251" s="46"/>
      <c r="OG251" s="46"/>
      <c r="OH251" s="46"/>
      <c r="OI251" s="46"/>
      <c r="OJ251" s="46"/>
      <c r="OK251" s="46"/>
      <c r="OL251" s="46"/>
      <c r="OM251" s="46"/>
      <c r="ON251" s="46"/>
      <c r="OO251" s="46"/>
      <c r="OP251" s="46"/>
      <c r="OQ251" s="46"/>
      <c r="OR251" s="46"/>
      <c r="OS251" s="46"/>
      <c r="OT251" s="46"/>
      <c r="OU251" s="46"/>
      <c r="OV251" s="46"/>
      <c r="OW251" s="46"/>
      <c r="OX251" s="46"/>
      <c r="OY251" s="46"/>
      <c r="OZ251" s="46"/>
      <c r="PA251" s="46"/>
      <c r="PB251" s="46"/>
      <c r="PC251" s="46"/>
      <c r="PD251" s="46"/>
      <c r="PE251" s="46"/>
      <c r="PF251" s="46"/>
      <c r="PG251" s="46"/>
      <c r="PH251" s="46"/>
      <c r="PI251" s="46"/>
      <c r="PJ251" s="46"/>
      <c r="PK251" s="46"/>
      <c r="PL251" s="46"/>
      <c r="PM251" s="46"/>
      <c r="PN251" s="46"/>
      <c r="PO251" s="46"/>
      <c r="PP251" s="46"/>
      <c r="PQ251" s="46"/>
      <c r="PR251" s="46"/>
      <c r="PS251" s="46"/>
      <c r="PT251" s="46"/>
      <c r="PU251" s="46"/>
      <c r="PV251" s="46"/>
      <c r="PW251" s="46"/>
      <c r="PX251" s="46"/>
      <c r="PY251" s="46"/>
      <c r="PZ251" s="46"/>
    </row>
    <row r="252" spans="1:442" s="51" customFormat="1" ht="13.5" x14ac:dyDescent="0.25">
      <c r="A252" s="40">
        <v>50665</v>
      </c>
      <c r="B252" s="41" t="s">
        <v>367</v>
      </c>
      <c r="C252" s="49">
        <v>1654984.979578597</v>
      </c>
      <c r="D252" s="42">
        <v>1.6630499999999999E-3</v>
      </c>
      <c r="E252" s="42">
        <v>1.56285E-3</v>
      </c>
      <c r="F252" s="43">
        <v>19270463</v>
      </c>
      <c r="G252" s="44">
        <v>22537189</v>
      </c>
      <c r="H252" s="45">
        <v>16562779</v>
      </c>
      <c r="I252" s="43">
        <v>1725483</v>
      </c>
      <c r="J252" s="44">
        <v>894760.31742153142</v>
      </c>
      <c r="K252" s="44">
        <v>2620243.3174215313</v>
      </c>
      <c r="L252" s="44">
        <v>-498915</v>
      </c>
      <c r="M252" s="45">
        <v>2121328.3174215313</v>
      </c>
      <c r="N252" s="43">
        <v>327572</v>
      </c>
      <c r="O252" s="44">
        <v>0</v>
      </c>
      <c r="P252" s="44">
        <v>108124</v>
      </c>
      <c r="Q252" s="44">
        <v>577560.77771472326</v>
      </c>
      <c r="R252" s="45">
        <v>1013256.7777147233</v>
      </c>
      <c r="S252" s="43">
        <v>0</v>
      </c>
      <c r="T252" s="44">
        <v>0</v>
      </c>
      <c r="U252" s="44">
        <v>525557</v>
      </c>
      <c r="V252" s="44">
        <v>0</v>
      </c>
      <c r="W252" s="50">
        <v>525557</v>
      </c>
      <c r="X252" s="43">
        <v>860744.77771472326</v>
      </c>
      <c r="Y252" s="44">
        <v>-152512</v>
      </c>
      <c r="Z252" s="44">
        <v>-136044</v>
      </c>
      <c r="AA252" s="44">
        <v>-84489</v>
      </c>
      <c r="AB252" s="44">
        <v>0</v>
      </c>
      <c r="AC252" s="45">
        <v>0</v>
      </c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  <c r="FI252" s="46"/>
      <c r="FJ252" s="46"/>
      <c r="FK252" s="46"/>
      <c r="FL252" s="46"/>
      <c r="FM252" s="46"/>
      <c r="FN252" s="46"/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/>
      <c r="HQ252" s="46"/>
      <c r="HR252" s="46"/>
      <c r="HS252" s="46"/>
      <c r="HT252" s="46"/>
      <c r="HU252" s="46"/>
      <c r="HV252" s="46"/>
      <c r="HW252" s="46"/>
      <c r="HX252" s="46"/>
      <c r="HY252" s="46"/>
      <c r="HZ252" s="46"/>
      <c r="IA252" s="46"/>
      <c r="IB252" s="46"/>
      <c r="IC252" s="46"/>
      <c r="ID252" s="46"/>
      <c r="IE252" s="46"/>
      <c r="IF252" s="46"/>
      <c r="IG252" s="46"/>
      <c r="IH252" s="46"/>
      <c r="II252" s="46"/>
      <c r="IJ252" s="46"/>
      <c r="IK252" s="46"/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  <c r="IW252" s="46"/>
      <c r="IX252" s="46"/>
      <c r="IY252" s="46"/>
      <c r="IZ252" s="46"/>
      <c r="JA252" s="46"/>
      <c r="JB252" s="46"/>
      <c r="JC252" s="46"/>
      <c r="JD252" s="46"/>
      <c r="JE252" s="46"/>
      <c r="JF252" s="46"/>
      <c r="JG252" s="46"/>
      <c r="JH252" s="46"/>
      <c r="JI252" s="46"/>
      <c r="JJ252" s="46"/>
      <c r="JK252" s="46"/>
      <c r="JL252" s="46"/>
      <c r="JM252" s="46"/>
      <c r="JN252" s="46"/>
      <c r="JO252" s="46"/>
      <c r="JP252" s="46"/>
      <c r="JQ252" s="46"/>
      <c r="JR252" s="46"/>
      <c r="JS252" s="46"/>
      <c r="JT252" s="46"/>
      <c r="JU252" s="46"/>
      <c r="JV252" s="46"/>
      <c r="JW252" s="46"/>
      <c r="JX252" s="46"/>
      <c r="JY252" s="46"/>
      <c r="JZ252" s="46"/>
      <c r="KA252" s="46"/>
      <c r="KB252" s="46"/>
      <c r="KC252" s="46"/>
      <c r="KD252" s="46"/>
      <c r="KE252" s="46"/>
      <c r="KF252" s="46"/>
      <c r="KG252" s="46"/>
      <c r="KH252" s="46"/>
      <c r="KI252" s="46"/>
      <c r="KJ252" s="46"/>
      <c r="KK252" s="46"/>
      <c r="KL252" s="46"/>
      <c r="KM252" s="46"/>
      <c r="KN252" s="46"/>
      <c r="KO252" s="46"/>
      <c r="KP252" s="46"/>
      <c r="KQ252" s="46"/>
      <c r="KR252" s="46"/>
      <c r="KS252" s="46"/>
      <c r="KT252" s="46"/>
      <c r="KU252" s="46"/>
      <c r="KV252" s="46"/>
      <c r="KW252" s="46"/>
      <c r="KX252" s="46"/>
      <c r="KY252" s="46"/>
      <c r="KZ252" s="46"/>
      <c r="LA252" s="46"/>
      <c r="LB252" s="46"/>
      <c r="LC252" s="46"/>
      <c r="LD252" s="46"/>
      <c r="LE252" s="46"/>
      <c r="LF252" s="46"/>
      <c r="LG252" s="46"/>
      <c r="LH252" s="46"/>
      <c r="LI252" s="46"/>
      <c r="LJ252" s="46"/>
      <c r="LK252" s="46"/>
      <c r="LL252" s="46"/>
      <c r="LM252" s="46"/>
      <c r="LN252" s="46"/>
      <c r="LO252" s="46"/>
      <c r="LP252" s="46"/>
      <c r="LQ252" s="46"/>
      <c r="LR252" s="46"/>
      <c r="LS252" s="46"/>
      <c r="LT252" s="46"/>
      <c r="LU252" s="46"/>
      <c r="LV252" s="46"/>
      <c r="LW252" s="46"/>
      <c r="LX252" s="46"/>
      <c r="LY252" s="46"/>
      <c r="LZ252" s="46"/>
      <c r="MA252" s="46"/>
      <c r="MB252" s="46"/>
      <c r="MC252" s="46"/>
      <c r="MD252" s="46"/>
      <c r="ME252" s="46"/>
      <c r="MF252" s="46"/>
      <c r="MG252" s="46"/>
      <c r="MH252" s="46"/>
      <c r="MI252" s="46"/>
      <c r="MJ252" s="46"/>
      <c r="MK252" s="46"/>
      <c r="ML252" s="46"/>
      <c r="MM252" s="46"/>
      <c r="MN252" s="46"/>
      <c r="MO252" s="46"/>
      <c r="MP252" s="46"/>
      <c r="MQ252" s="46"/>
      <c r="MR252" s="46"/>
      <c r="MS252" s="46"/>
      <c r="MT252" s="46"/>
      <c r="MU252" s="46"/>
      <c r="MV252" s="46"/>
      <c r="MW252" s="46"/>
      <c r="MX252" s="46"/>
      <c r="MY252" s="46"/>
      <c r="MZ252" s="46"/>
      <c r="NA252" s="46"/>
      <c r="NB252" s="46"/>
      <c r="NC252" s="46"/>
      <c r="ND252" s="46"/>
      <c r="NE252" s="46"/>
      <c r="NF252" s="46"/>
      <c r="NG252" s="46"/>
      <c r="NH252" s="46"/>
      <c r="NI252" s="46"/>
      <c r="NJ252" s="46"/>
      <c r="NK252" s="46"/>
      <c r="NL252" s="46"/>
      <c r="NM252" s="46"/>
      <c r="NN252" s="46"/>
      <c r="NO252" s="46"/>
      <c r="NP252" s="46"/>
      <c r="NQ252" s="46"/>
      <c r="NR252" s="46"/>
      <c r="NS252" s="46"/>
      <c r="NT252" s="46"/>
      <c r="NU252" s="46"/>
      <c r="NV252" s="46"/>
      <c r="NW252" s="46"/>
      <c r="NX252" s="46"/>
      <c r="NY252" s="46"/>
      <c r="NZ252" s="46"/>
      <c r="OA252" s="46"/>
      <c r="OB252" s="46"/>
      <c r="OC252" s="46"/>
      <c r="OD252" s="46"/>
      <c r="OE252" s="46"/>
      <c r="OF252" s="46"/>
      <c r="OG252" s="46"/>
      <c r="OH252" s="46"/>
      <c r="OI252" s="46"/>
      <c r="OJ252" s="46"/>
      <c r="OK252" s="46"/>
      <c r="OL252" s="46"/>
      <c r="OM252" s="46"/>
      <c r="ON252" s="46"/>
      <c r="OO252" s="46"/>
      <c r="OP252" s="46"/>
      <c r="OQ252" s="46"/>
      <c r="OR252" s="46"/>
      <c r="OS252" s="46"/>
      <c r="OT252" s="46"/>
      <c r="OU252" s="46"/>
      <c r="OV252" s="46"/>
      <c r="OW252" s="46"/>
      <c r="OX252" s="46"/>
      <c r="OY252" s="46"/>
      <c r="OZ252" s="46"/>
      <c r="PA252" s="46"/>
      <c r="PB252" s="46"/>
      <c r="PC252" s="46"/>
      <c r="PD252" s="46"/>
      <c r="PE252" s="46"/>
      <c r="PF252" s="46"/>
      <c r="PG252" s="46"/>
      <c r="PH252" s="46"/>
      <c r="PI252" s="46"/>
      <c r="PJ252" s="46"/>
      <c r="PK252" s="46"/>
      <c r="PL252" s="46"/>
      <c r="PM252" s="46"/>
      <c r="PN252" s="46"/>
      <c r="PO252" s="46"/>
      <c r="PP252" s="46"/>
      <c r="PQ252" s="46"/>
      <c r="PR252" s="46"/>
      <c r="PS252" s="46"/>
      <c r="PT252" s="46"/>
      <c r="PU252" s="46"/>
      <c r="PV252" s="46"/>
      <c r="PW252" s="46"/>
      <c r="PX252" s="46"/>
      <c r="PY252" s="46"/>
      <c r="PZ252" s="46"/>
    </row>
    <row r="253" spans="1:442" s="51" customFormat="1" ht="13.5" x14ac:dyDescent="0.25">
      <c r="A253" s="40">
        <v>50670</v>
      </c>
      <c r="B253" s="41" t="s">
        <v>368</v>
      </c>
      <c r="C253" s="49">
        <v>14873806.396057831</v>
      </c>
      <c r="D253" s="42">
        <v>1.494649E-2</v>
      </c>
      <c r="E253" s="42">
        <v>1.4795279999999999E-2</v>
      </c>
      <c r="F253" s="43">
        <v>173191294</v>
      </c>
      <c r="G253" s="44">
        <v>202550658</v>
      </c>
      <c r="H253" s="45">
        <v>148856265</v>
      </c>
      <c r="I253" s="43">
        <v>15507604</v>
      </c>
      <c r="J253" s="44">
        <v>294617.54665307491</v>
      </c>
      <c r="K253" s="44">
        <v>15802221.546653075</v>
      </c>
      <c r="L253" s="44">
        <v>-4483947</v>
      </c>
      <c r="M253" s="45">
        <v>11318274.546653075</v>
      </c>
      <c r="N253" s="43">
        <v>2944016</v>
      </c>
      <c r="O253" s="44">
        <v>0</v>
      </c>
      <c r="P253" s="44">
        <v>971756</v>
      </c>
      <c r="Q253" s="44">
        <v>723611.9446215838</v>
      </c>
      <c r="R253" s="45">
        <v>4639383.9446215834</v>
      </c>
      <c r="S253" s="43">
        <v>0</v>
      </c>
      <c r="T253" s="44">
        <v>0</v>
      </c>
      <c r="U253" s="44">
        <v>4723387</v>
      </c>
      <c r="V253" s="44">
        <v>0</v>
      </c>
      <c r="W253" s="50">
        <v>4723387</v>
      </c>
      <c r="X253" s="43">
        <v>3268698.9446215839</v>
      </c>
      <c r="Y253" s="44">
        <v>-1370685</v>
      </c>
      <c r="Z253" s="44">
        <v>-1222685</v>
      </c>
      <c r="AA253" s="44">
        <v>-759332.00000000047</v>
      </c>
      <c r="AB253" s="44">
        <v>0</v>
      </c>
      <c r="AC253" s="45">
        <v>0</v>
      </c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/>
      <c r="FA253" s="46"/>
      <c r="FB253" s="46"/>
      <c r="FC253" s="46"/>
      <c r="FD253" s="46"/>
      <c r="FE253" s="46"/>
      <c r="FF253" s="46"/>
      <c r="FG253" s="46"/>
      <c r="FH253" s="46"/>
      <c r="FI253" s="46"/>
      <c r="FJ253" s="46"/>
      <c r="FK253" s="46"/>
      <c r="FL253" s="46"/>
      <c r="FM253" s="46"/>
      <c r="FN253" s="46"/>
      <c r="FO253" s="46"/>
      <c r="FP253" s="46"/>
      <c r="FQ253" s="46"/>
      <c r="FR253" s="46"/>
      <c r="FS253" s="46"/>
      <c r="FT253" s="46"/>
      <c r="FU253" s="46"/>
      <c r="FV253" s="46"/>
      <c r="FW253" s="46"/>
      <c r="FX253" s="46"/>
      <c r="FY253" s="46"/>
      <c r="FZ253" s="46"/>
      <c r="GA253" s="46"/>
      <c r="GB253" s="46"/>
      <c r="GC253" s="46"/>
      <c r="GD253" s="46"/>
      <c r="GE253" s="46"/>
      <c r="GF253" s="46"/>
      <c r="GG253" s="46"/>
      <c r="GH253" s="46"/>
      <c r="GI253" s="46"/>
      <c r="GJ253" s="46"/>
      <c r="GK253" s="46"/>
      <c r="GL253" s="46"/>
      <c r="GM253" s="46"/>
      <c r="GN253" s="46"/>
      <c r="GO253" s="46"/>
      <c r="GP253" s="46"/>
      <c r="GQ253" s="46"/>
      <c r="GR253" s="46"/>
      <c r="GS253" s="46"/>
      <c r="GT253" s="46"/>
      <c r="GU253" s="46"/>
      <c r="GV253" s="46"/>
      <c r="GW253" s="46"/>
      <c r="GX253" s="46"/>
      <c r="GY253" s="46"/>
      <c r="GZ253" s="46"/>
      <c r="HA253" s="46"/>
      <c r="HB253" s="46"/>
      <c r="HC253" s="46"/>
      <c r="HD253" s="46"/>
      <c r="HE253" s="46"/>
      <c r="HF253" s="46"/>
      <c r="HG253" s="46"/>
      <c r="HH253" s="46"/>
      <c r="HI253" s="46"/>
      <c r="HJ253" s="46"/>
      <c r="HK253" s="46"/>
      <c r="HL253" s="46"/>
      <c r="HM253" s="46"/>
      <c r="HN253" s="46"/>
      <c r="HO253" s="46"/>
      <c r="HP253" s="46"/>
      <c r="HQ253" s="46"/>
      <c r="HR253" s="46"/>
      <c r="HS253" s="46"/>
      <c r="HT253" s="46"/>
      <c r="HU253" s="46"/>
      <c r="HV253" s="46"/>
      <c r="HW253" s="46"/>
      <c r="HX253" s="46"/>
      <c r="HY253" s="46"/>
      <c r="HZ253" s="46"/>
      <c r="IA253" s="46"/>
      <c r="IB253" s="46"/>
      <c r="IC253" s="46"/>
      <c r="ID253" s="46"/>
      <c r="IE253" s="46"/>
      <c r="IF253" s="46"/>
      <c r="IG253" s="46"/>
      <c r="IH253" s="46"/>
      <c r="II253" s="46"/>
      <c r="IJ253" s="46"/>
      <c r="IK253" s="46"/>
      <c r="IL253" s="46"/>
      <c r="IM253" s="46"/>
      <c r="IN253" s="46"/>
      <c r="IO253" s="46"/>
      <c r="IP253" s="46"/>
      <c r="IQ253" s="46"/>
      <c r="IR253" s="46"/>
      <c r="IS253" s="46"/>
      <c r="IT253" s="46"/>
      <c r="IU253" s="46"/>
      <c r="IV253" s="46"/>
      <c r="IW253" s="46"/>
      <c r="IX253" s="46"/>
      <c r="IY253" s="46"/>
      <c r="IZ253" s="46"/>
      <c r="JA253" s="46"/>
      <c r="JB253" s="46"/>
      <c r="JC253" s="46"/>
      <c r="JD253" s="46"/>
      <c r="JE253" s="46"/>
      <c r="JF253" s="46"/>
      <c r="JG253" s="46"/>
      <c r="JH253" s="46"/>
      <c r="JI253" s="46"/>
      <c r="JJ253" s="46"/>
      <c r="JK253" s="46"/>
      <c r="JL253" s="46"/>
      <c r="JM253" s="46"/>
      <c r="JN253" s="46"/>
      <c r="JO253" s="46"/>
      <c r="JP253" s="46"/>
      <c r="JQ253" s="46"/>
      <c r="JR253" s="46"/>
      <c r="JS253" s="46"/>
      <c r="JT253" s="46"/>
      <c r="JU253" s="46"/>
      <c r="JV253" s="46"/>
      <c r="JW253" s="46"/>
      <c r="JX253" s="46"/>
      <c r="JY253" s="46"/>
      <c r="JZ253" s="46"/>
      <c r="KA253" s="46"/>
      <c r="KB253" s="46"/>
      <c r="KC253" s="46"/>
      <c r="KD253" s="46"/>
      <c r="KE253" s="46"/>
      <c r="KF253" s="46"/>
      <c r="KG253" s="46"/>
      <c r="KH253" s="46"/>
      <c r="KI253" s="46"/>
      <c r="KJ253" s="46"/>
      <c r="KK253" s="46"/>
      <c r="KL253" s="46"/>
      <c r="KM253" s="46"/>
      <c r="KN253" s="46"/>
      <c r="KO253" s="46"/>
      <c r="KP253" s="46"/>
      <c r="KQ253" s="46"/>
      <c r="KR253" s="46"/>
      <c r="KS253" s="46"/>
      <c r="KT253" s="46"/>
      <c r="KU253" s="46"/>
      <c r="KV253" s="46"/>
      <c r="KW253" s="46"/>
      <c r="KX253" s="46"/>
      <c r="KY253" s="46"/>
      <c r="KZ253" s="46"/>
      <c r="LA253" s="46"/>
      <c r="LB253" s="46"/>
      <c r="LC253" s="46"/>
      <c r="LD253" s="46"/>
      <c r="LE253" s="46"/>
      <c r="LF253" s="46"/>
      <c r="LG253" s="46"/>
      <c r="LH253" s="46"/>
      <c r="LI253" s="46"/>
      <c r="LJ253" s="46"/>
      <c r="LK253" s="46"/>
      <c r="LL253" s="46"/>
      <c r="LM253" s="46"/>
      <c r="LN253" s="46"/>
      <c r="LO253" s="46"/>
      <c r="LP253" s="46"/>
      <c r="LQ253" s="46"/>
      <c r="LR253" s="46"/>
      <c r="LS253" s="46"/>
      <c r="LT253" s="46"/>
      <c r="LU253" s="46"/>
      <c r="LV253" s="46"/>
      <c r="LW253" s="46"/>
      <c r="LX253" s="46"/>
      <c r="LY253" s="46"/>
      <c r="LZ253" s="46"/>
      <c r="MA253" s="46"/>
      <c r="MB253" s="46"/>
      <c r="MC253" s="46"/>
      <c r="MD253" s="46"/>
      <c r="ME253" s="46"/>
      <c r="MF253" s="46"/>
      <c r="MG253" s="46"/>
      <c r="MH253" s="46"/>
      <c r="MI253" s="46"/>
      <c r="MJ253" s="46"/>
      <c r="MK253" s="46"/>
      <c r="ML253" s="46"/>
      <c r="MM253" s="46"/>
      <c r="MN253" s="46"/>
      <c r="MO253" s="46"/>
      <c r="MP253" s="46"/>
      <c r="MQ253" s="46"/>
      <c r="MR253" s="46"/>
      <c r="MS253" s="46"/>
      <c r="MT253" s="46"/>
      <c r="MU253" s="46"/>
      <c r="MV253" s="46"/>
      <c r="MW253" s="46"/>
      <c r="MX253" s="46"/>
      <c r="MY253" s="46"/>
      <c r="MZ253" s="46"/>
      <c r="NA253" s="46"/>
      <c r="NB253" s="46"/>
      <c r="NC253" s="46"/>
      <c r="ND253" s="46"/>
      <c r="NE253" s="46"/>
      <c r="NF253" s="46"/>
      <c r="NG253" s="46"/>
      <c r="NH253" s="46"/>
      <c r="NI253" s="46"/>
      <c r="NJ253" s="46"/>
      <c r="NK253" s="46"/>
      <c r="NL253" s="46"/>
      <c r="NM253" s="46"/>
      <c r="NN253" s="46"/>
      <c r="NO253" s="46"/>
      <c r="NP253" s="46"/>
      <c r="NQ253" s="46"/>
      <c r="NR253" s="46"/>
      <c r="NS253" s="46"/>
      <c r="NT253" s="46"/>
      <c r="NU253" s="46"/>
      <c r="NV253" s="46"/>
      <c r="NW253" s="46"/>
      <c r="NX253" s="46"/>
      <c r="NY253" s="46"/>
      <c r="NZ253" s="46"/>
      <c r="OA253" s="46"/>
      <c r="OB253" s="46"/>
      <c r="OC253" s="46"/>
      <c r="OD253" s="46"/>
      <c r="OE253" s="46"/>
      <c r="OF253" s="46"/>
      <c r="OG253" s="46"/>
      <c r="OH253" s="46"/>
      <c r="OI253" s="46"/>
      <c r="OJ253" s="46"/>
      <c r="OK253" s="46"/>
      <c r="OL253" s="46"/>
      <c r="OM253" s="46"/>
      <c r="ON253" s="46"/>
      <c r="OO253" s="46"/>
      <c r="OP253" s="46"/>
      <c r="OQ253" s="46"/>
      <c r="OR253" s="46"/>
      <c r="OS253" s="46"/>
      <c r="OT253" s="46"/>
      <c r="OU253" s="46"/>
      <c r="OV253" s="46"/>
      <c r="OW253" s="46"/>
      <c r="OX253" s="46"/>
      <c r="OY253" s="46"/>
      <c r="OZ253" s="46"/>
      <c r="PA253" s="46"/>
      <c r="PB253" s="46"/>
      <c r="PC253" s="46"/>
      <c r="PD253" s="46"/>
      <c r="PE253" s="46"/>
      <c r="PF253" s="46"/>
      <c r="PG253" s="46"/>
      <c r="PH253" s="46"/>
      <c r="PI253" s="46"/>
      <c r="PJ253" s="46"/>
      <c r="PK253" s="46"/>
      <c r="PL253" s="46"/>
      <c r="PM253" s="46"/>
      <c r="PN253" s="46"/>
      <c r="PO253" s="46"/>
      <c r="PP253" s="46"/>
      <c r="PQ253" s="46"/>
      <c r="PR253" s="46"/>
      <c r="PS253" s="46"/>
      <c r="PT253" s="46"/>
      <c r="PU253" s="46"/>
      <c r="PV253" s="46"/>
      <c r="PW253" s="46"/>
      <c r="PX253" s="46"/>
      <c r="PY253" s="46"/>
      <c r="PZ253" s="46"/>
    </row>
    <row r="254" spans="1:442" s="51" customFormat="1" ht="13.5" x14ac:dyDescent="0.25">
      <c r="A254" s="40">
        <v>50850</v>
      </c>
      <c r="B254" s="41" t="s">
        <v>369</v>
      </c>
      <c r="C254" s="49">
        <v>687662.44722829817</v>
      </c>
      <c r="D254" s="42">
        <v>6.9103999999999997E-4</v>
      </c>
      <c r="E254" s="42">
        <v>7.3981999999999997E-4</v>
      </c>
      <c r="F254" s="43">
        <v>8007372</v>
      </c>
      <c r="G254" s="44">
        <v>9364781</v>
      </c>
      <c r="H254" s="45">
        <v>6882260</v>
      </c>
      <c r="I254" s="43">
        <v>716983</v>
      </c>
      <c r="J254" s="44">
        <v>-970935.15238153515</v>
      </c>
      <c r="K254" s="44">
        <v>-253952.15238153515</v>
      </c>
      <c r="L254" s="44">
        <v>-207312</v>
      </c>
      <c r="M254" s="45">
        <v>-461264.15238153515</v>
      </c>
      <c r="N254" s="43">
        <v>136114</v>
      </c>
      <c r="O254" s="44">
        <v>0</v>
      </c>
      <c r="P254" s="44">
        <v>44928</v>
      </c>
      <c r="Q254" s="44">
        <v>0</v>
      </c>
      <c r="R254" s="45">
        <v>181042</v>
      </c>
      <c r="S254" s="43">
        <v>0</v>
      </c>
      <c r="T254" s="44">
        <v>0</v>
      </c>
      <c r="U254" s="44">
        <v>218382</v>
      </c>
      <c r="V254" s="44">
        <v>299027.87312017096</v>
      </c>
      <c r="W254" s="50">
        <v>517409.87312017096</v>
      </c>
      <c r="X254" s="43">
        <v>-181357.87312017096</v>
      </c>
      <c r="Y254" s="44">
        <v>-63373</v>
      </c>
      <c r="Z254" s="44">
        <v>-56530</v>
      </c>
      <c r="AA254" s="44">
        <v>-35107</v>
      </c>
      <c r="AB254" s="44">
        <v>0</v>
      </c>
      <c r="AC254" s="45">
        <v>0</v>
      </c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/>
      <c r="FA254" s="46"/>
      <c r="FB254" s="46"/>
      <c r="FC254" s="46"/>
      <c r="FD254" s="46"/>
      <c r="FE254" s="46"/>
      <c r="FF254" s="46"/>
      <c r="FG254" s="46"/>
      <c r="FH254" s="46"/>
      <c r="FI254" s="46"/>
      <c r="FJ254" s="46"/>
      <c r="FK254" s="46"/>
      <c r="FL254" s="46"/>
      <c r="FM254" s="46"/>
      <c r="FN254" s="46"/>
      <c r="FO254" s="46"/>
      <c r="FP254" s="46"/>
      <c r="FQ254" s="46"/>
      <c r="FR254" s="46"/>
      <c r="FS254" s="46"/>
      <c r="FT254" s="46"/>
      <c r="FU254" s="46"/>
      <c r="FV254" s="46"/>
      <c r="FW254" s="46"/>
      <c r="FX254" s="46"/>
      <c r="FY254" s="46"/>
      <c r="FZ254" s="46"/>
      <c r="GA254" s="46"/>
      <c r="GB254" s="46"/>
      <c r="GC254" s="46"/>
      <c r="GD254" s="46"/>
      <c r="GE254" s="46"/>
      <c r="GF254" s="46"/>
      <c r="GG254" s="46"/>
      <c r="GH254" s="46"/>
      <c r="GI254" s="46"/>
      <c r="GJ254" s="46"/>
      <c r="GK254" s="46"/>
      <c r="GL254" s="46"/>
      <c r="GM254" s="46"/>
      <c r="GN254" s="46"/>
      <c r="GO254" s="46"/>
      <c r="GP254" s="46"/>
      <c r="GQ254" s="46"/>
      <c r="GR254" s="46"/>
      <c r="GS254" s="46"/>
      <c r="GT254" s="46"/>
      <c r="GU254" s="46"/>
      <c r="GV254" s="46"/>
      <c r="GW254" s="46"/>
      <c r="GX254" s="46"/>
      <c r="GY254" s="46"/>
      <c r="GZ254" s="46"/>
      <c r="HA254" s="46"/>
      <c r="HB254" s="46"/>
      <c r="HC254" s="46"/>
      <c r="HD254" s="46"/>
      <c r="HE254" s="46"/>
      <c r="HF254" s="46"/>
      <c r="HG254" s="46"/>
      <c r="HH254" s="46"/>
      <c r="HI254" s="46"/>
      <c r="HJ254" s="46"/>
      <c r="HK254" s="46"/>
      <c r="HL254" s="46"/>
      <c r="HM254" s="46"/>
      <c r="HN254" s="46"/>
      <c r="HO254" s="46"/>
      <c r="HP254" s="46"/>
      <c r="HQ254" s="46"/>
      <c r="HR254" s="46"/>
      <c r="HS254" s="46"/>
      <c r="HT254" s="46"/>
      <c r="HU254" s="46"/>
      <c r="HV254" s="46"/>
      <c r="HW254" s="46"/>
      <c r="HX254" s="46"/>
      <c r="HY254" s="46"/>
      <c r="HZ254" s="46"/>
      <c r="IA254" s="46"/>
      <c r="IB254" s="46"/>
      <c r="IC254" s="46"/>
      <c r="ID254" s="46"/>
      <c r="IE254" s="46"/>
      <c r="IF254" s="46"/>
      <c r="IG254" s="46"/>
      <c r="IH254" s="46"/>
      <c r="II254" s="46"/>
      <c r="IJ254" s="46"/>
      <c r="IK254" s="46"/>
      <c r="IL254" s="46"/>
      <c r="IM254" s="46"/>
      <c r="IN254" s="46"/>
      <c r="IO254" s="46"/>
      <c r="IP254" s="46"/>
      <c r="IQ254" s="46"/>
      <c r="IR254" s="46"/>
      <c r="IS254" s="46"/>
      <c r="IT254" s="46"/>
      <c r="IU254" s="46"/>
      <c r="IV254" s="46"/>
      <c r="IW254" s="46"/>
      <c r="IX254" s="46"/>
      <c r="IY254" s="46"/>
      <c r="IZ254" s="46"/>
      <c r="JA254" s="46"/>
      <c r="JB254" s="46"/>
      <c r="JC254" s="46"/>
      <c r="JD254" s="46"/>
      <c r="JE254" s="46"/>
      <c r="JF254" s="46"/>
      <c r="JG254" s="46"/>
      <c r="JH254" s="46"/>
      <c r="JI254" s="46"/>
      <c r="JJ254" s="46"/>
      <c r="JK254" s="46"/>
      <c r="JL254" s="46"/>
      <c r="JM254" s="46"/>
      <c r="JN254" s="46"/>
      <c r="JO254" s="46"/>
      <c r="JP254" s="46"/>
      <c r="JQ254" s="46"/>
      <c r="JR254" s="46"/>
      <c r="JS254" s="46"/>
      <c r="JT254" s="46"/>
      <c r="JU254" s="46"/>
      <c r="JV254" s="46"/>
      <c r="JW254" s="46"/>
      <c r="JX254" s="46"/>
      <c r="JY254" s="46"/>
      <c r="JZ254" s="46"/>
      <c r="KA254" s="46"/>
      <c r="KB254" s="46"/>
      <c r="KC254" s="46"/>
      <c r="KD254" s="46"/>
      <c r="KE254" s="46"/>
      <c r="KF254" s="46"/>
      <c r="KG254" s="46"/>
      <c r="KH254" s="46"/>
      <c r="KI254" s="46"/>
      <c r="KJ254" s="46"/>
      <c r="KK254" s="46"/>
      <c r="KL254" s="46"/>
      <c r="KM254" s="46"/>
      <c r="KN254" s="46"/>
      <c r="KO254" s="46"/>
      <c r="KP254" s="46"/>
      <c r="KQ254" s="46"/>
      <c r="KR254" s="46"/>
      <c r="KS254" s="46"/>
      <c r="KT254" s="46"/>
      <c r="KU254" s="46"/>
      <c r="KV254" s="46"/>
      <c r="KW254" s="46"/>
      <c r="KX254" s="46"/>
      <c r="KY254" s="46"/>
      <c r="KZ254" s="46"/>
      <c r="LA254" s="46"/>
      <c r="LB254" s="46"/>
      <c r="LC254" s="46"/>
      <c r="LD254" s="46"/>
      <c r="LE254" s="46"/>
      <c r="LF254" s="46"/>
      <c r="LG254" s="46"/>
      <c r="LH254" s="46"/>
      <c r="LI254" s="46"/>
      <c r="LJ254" s="46"/>
      <c r="LK254" s="46"/>
      <c r="LL254" s="46"/>
      <c r="LM254" s="46"/>
      <c r="LN254" s="46"/>
      <c r="LO254" s="46"/>
      <c r="LP254" s="46"/>
      <c r="LQ254" s="46"/>
      <c r="LR254" s="46"/>
      <c r="LS254" s="46"/>
      <c r="LT254" s="46"/>
      <c r="LU254" s="46"/>
      <c r="LV254" s="46"/>
      <c r="LW254" s="46"/>
      <c r="LX254" s="46"/>
      <c r="LY254" s="46"/>
      <c r="LZ254" s="46"/>
      <c r="MA254" s="46"/>
      <c r="MB254" s="46"/>
      <c r="MC254" s="46"/>
      <c r="MD254" s="46"/>
      <c r="ME254" s="46"/>
      <c r="MF254" s="46"/>
      <c r="MG254" s="46"/>
      <c r="MH254" s="46"/>
      <c r="MI254" s="46"/>
      <c r="MJ254" s="46"/>
      <c r="MK254" s="46"/>
      <c r="ML254" s="46"/>
      <c r="MM254" s="46"/>
      <c r="MN254" s="46"/>
      <c r="MO254" s="46"/>
      <c r="MP254" s="46"/>
      <c r="MQ254" s="46"/>
      <c r="MR254" s="46"/>
      <c r="MS254" s="46"/>
      <c r="MT254" s="46"/>
      <c r="MU254" s="46"/>
      <c r="MV254" s="46"/>
      <c r="MW254" s="46"/>
      <c r="MX254" s="46"/>
      <c r="MY254" s="46"/>
      <c r="MZ254" s="46"/>
      <c r="NA254" s="46"/>
      <c r="NB254" s="46"/>
      <c r="NC254" s="46"/>
      <c r="ND254" s="46"/>
      <c r="NE254" s="46"/>
      <c r="NF254" s="46"/>
      <c r="NG254" s="46"/>
      <c r="NH254" s="46"/>
      <c r="NI254" s="46"/>
      <c r="NJ254" s="46"/>
      <c r="NK254" s="46"/>
      <c r="NL254" s="46"/>
      <c r="NM254" s="46"/>
      <c r="NN254" s="46"/>
      <c r="NO254" s="46"/>
      <c r="NP254" s="46"/>
      <c r="NQ254" s="46"/>
      <c r="NR254" s="46"/>
      <c r="NS254" s="46"/>
      <c r="NT254" s="46"/>
      <c r="NU254" s="46"/>
      <c r="NV254" s="46"/>
      <c r="NW254" s="46"/>
      <c r="NX254" s="46"/>
      <c r="NY254" s="46"/>
      <c r="NZ254" s="46"/>
      <c r="OA254" s="46"/>
      <c r="OB254" s="46"/>
      <c r="OC254" s="46"/>
      <c r="OD254" s="46"/>
      <c r="OE254" s="46"/>
      <c r="OF254" s="46"/>
      <c r="OG254" s="46"/>
      <c r="OH254" s="46"/>
      <c r="OI254" s="46"/>
      <c r="OJ254" s="46"/>
      <c r="OK254" s="46"/>
      <c r="OL254" s="46"/>
      <c r="OM254" s="46"/>
      <c r="ON254" s="46"/>
      <c r="OO254" s="46"/>
      <c r="OP254" s="46"/>
      <c r="OQ254" s="46"/>
      <c r="OR254" s="46"/>
      <c r="OS254" s="46"/>
      <c r="OT254" s="46"/>
      <c r="OU254" s="46"/>
      <c r="OV254" s="46"/>
      <c r="OW254" s="46"/>
      <c r="OX254" s="46"/>
      <c r="OY254" s="46"/>
      <c r="OZ254" s="46"/>
      <c r="PA254" s="46"/>
      <c r="PB254" s="46"/>
      <c r="PC254" s="46"/>
      <c r="PD254" s="46"/>
      <c r="PE254" s="46"/>
      <c r="PF254" s="46"/>
      <c r="PG254" s="46"/>
      <c r="PH254" s="46"/>
      <c r="PI254" s="46"/>
      <c r="PJ254" s="46"/>
      <c r="PK254" s="46"/>
      <c r="PL254" s="46"/>
      <c r="PM254" s="46"/>
      <c r="PN254" s="46"/>
      <c r="PO254" s="46"/>
      <c r="PP254" s="46"/>
      <c r="PQ254" s="46"/>
      <c r="PR254" s="46"/>
      <c r="PS254" s="46"/>
      <c r="PT254" s="46"/>
      <c r="PU254" s="46"/>
      <c r="PV254" s="46"/>
      <c r="PW254" s="46"/>
      <c r="PX254" s="46"/>
      <c r="PY254" s="46"/>
      <c r="PZ254" s="46"/>
    </row>
    <row r="255" spans="1:442" s="51" customFormat="1" ht="13.5" x14ac:dyDescent="0.25">
      <c r="A255" s="40">
        <v>50852</v>
      </c>
      <c r="B255" s="41" t="s">
        <v>370</v>
      </c>
      <c r="C255" s="49">
        <v>415272.14474349737</v>
      </c>
      <c r="D255" s="42">
        <v>4.1727000000000002E-4</v>
      </c>
      <c r="E255" s="42">
        <v>4.1130000000000002E-4</v>
      </c>
      <c r="F255" s="43">
        <v>4835084</v>
      </c>
      <c r="G255" s="44">
        <v>5654726</v>
      </c>
      <c r="H255" s="45">
        <v>4155708</v>
      </c>
      <c r="I255" s="43">
        <v>432935</v>
      </c>
      <c r="J255" s="44">
        <v>-170930.31372718158</v>
      </c>
      <c r="K255" s="44">
        <v>262004.68627281842</v>
      </c>
      <c r="L255" s="44">
        <v>-125181</v>
      </c>
      <c r="M255" s="45">
        <v>136823.68627281842</v>
      </c>
      <c r="N255" s="43">
        <v>82190</v>
      </c>
      <c r="O255" s="44">
        <v>0</v>
      </c>
      <c r="P255" s="44">
        <v>27129</v>
      </c>
      <c r="Q255" s="44">
        <v>30641.180988003674</v>
      </c>
      <c r="R255" s="45">
        <v>139960.18098800367</v>
      </c>
      <c r="S255" s="43">
        <v>0</v>
      </c>
      <c r="T255" s="44">
        <v>0</v>
      </c>
      <c r="U255" s="44">
        <v>131866</v>
      </c>
      <c r="V255" s="44">
        <v>0</v>
      </c>
      <c r="W255" s="50">
        <v>131866</v>
      </c>
      <c r="X255" s="43">
        <v>101694.18098800367</v>
      </c>
      <c r="Y255" s="44">
        <v>-38266</v>
      </c>
      <c r="Z255" s="44">
        <v>-34134</v>
      </c>
      <c r="AA255" s="44">
        <v>-21200</v>
      </c>
      <c r="AB255" s="44">
        <v>0</v>
      </c>
      <c r="AC255" s="45">
        <v>0</v>
      </c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  <c r="FI255" s="46"/>
      <c r="FJ255" s="46"/>
      <c r="FK255" s="46"/>
      <c r="FL255" s="46"/>
      <c r="FM255" s="46"/>
      <c r="FN255" s="46"/>
      <c r="FO255" s="46"/>
      <c r="FP255" s="46"/>
      <c r="FQ255" s="46"/>
      <c r="FR255" s="46"/>
      <c r="FS255" s="46"/>
      <c r="FT255" s="46"/>
      <c r="FU255" s="46"/>
      <c r="FV255" s="46"/>
      <c r="FW255" s="46"/>
      <c r="FX255" s="46"/>
      <c r="FY255" s="46"/>
      <c r="FZ255" s="46"/>
      <c r="GA255" s="46"/>
      <c r="GB255" s="46"/>
      <c r="GC255" s="46"/>
      <c r="GD255" s="46"/>
      <c r="GE255" s="46"/>
      <c r="GF255" s="46"/>
      <c r="GG255" s="46"/>
      <c r="GH255" s="46"/>
      <c r="GI255" s="46"/>
      <c r="GJ255" s="46"/>
      <c r="GK255" s="46"/>
      <c r="GL255" s="46"/>
      <c r="GM255" s="46"/>
      <c r="GN255" s="46"/>
      <c r="GO255" s="46"/>
      <c r="GP255" s="46"/>
      <c r="GQ255" s="46"/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/>
      <c r="HT255" s="46"/>
      <c r="HU255" s="46"/>
      <c r="HV255" s="46"/>
      <c r="HW255" s="46"/>
      <c r="HX255" s="46"/>
      <c r="HY255" s="46"/>
      <c r="HZ255" s="46"/>
      <c r="IA255" s="46"/>
      <c r="IB255" s="46"/>
      <c r="IC255" s="46"/>
      <c r="ID255" s="46"/>
      <c r="IE255" s="46"/>
      <c r="IF255" s="46"/>
      <c r="IG255" s="46"/>
      <c r="IH255" s="46"/>
      <c r="II255" s="46"/>
      <c r="IJ255" s="46"/>
      <c r="IK255" s="46"/>
      <c r="IL255" s="46"/>
      <c r="IM255" s="46"/>
      <c r="IN255" s="46"/>
      <c r="IO255" s="46"/>
      <c r="IP255" s="46"/>
      <c r="IQ255" s="46"/>
      <c r="IR255" s="46"/>
      <c r="IS255" s="46"/>
      <c r="IT255" s="46"/>
      <c r="IU255" s="46"/>
      <c r="IV255" s="46"/>
      <c r="IW255" s="46"/>
      <c r="IX255" s="46"/>
      <c r="IY255" s="46"/>
      <c r="IZ255" s="46"/>
      <c r="JA255" s="46"/>
      <c r="JB255" s="46"/>
      <c r="JC255" s="46"/>
      <c r="JD255" s="46"/>
      <c r="JE255" s="46"/>
      <c r="JF255" s="46"/>
      <c r="JG255" s="46"/>
      <c r="JH255" s="46"/>
      <c r="JI255" s="46"/>
      <c r="JJ255" s="46"/>
      <c r="JK255" s="46"/>
      <c r="JL255" s="46"/>
      <c r="JM255" s="46"/>
      <c r="JN255" s="46"/>
      <c r="JO255" s="46"/>
      <c r="JP255" s="46"/>
      <c r="JQ255" s="46"/>
      <c r="JR255" s="46"/>
      <c r="JS255" s="46"/>
      <c r="JT255" s="46"/>
      <c r="JU255" s="46"/>
      <c r="JV255" s="46"/>
      <c r="JW255" s="46"/>
      <c r="JX255" s="46"/>
      <c r="JY255" s="46"/>
      <c r="JZ255" s="46"/>
      <c r="KA255" s="46"/>
      <c r="KB255" s="46"/>
      <c r="KC255" s="46"/>
      <c r="KD255" s="46"/>
      <c r="KE255" s="46"/>
      <c r="KF255" s="46"/>
      <c r="KG255" s="46"/>
      <c r="KH255" s="46"/>
      <c r="KI255" s="46"/>
      <c r="KJ255" s="46"/>
      <c r="KK255" s="46"/>
      <c r="KL255" s="46"/>
      <c r="KM255" s="46"/>
      <c r="KN255" s="46"/>
      <c r="KO255" s="46"/>
      <c r="KP255" s="46"/>
      <c r="KQ255" s="46"/>
      <c r="KR255" s="46"/>
      <c r="KS255" s="46"/>
      <c r="KT255" s="46"/>
      <c r="KU255" s="46"/>
      <c r="KV255" s="46"/>
      <c r="KW255" s="46"/>
      <c r="KX255" s="46"/>
      <c r="KY255" s="46"/>
      <c r="KZ255" s="46"/>
      <c r="LA255" s="46"/>
      <c r="LB255" s="46"/>
      <c r="LC255" s="46"/>
      <c r="LD255" s="46"/>
      <c r="LE255" s="46"/>
      <c r="LF255" s="46"/>
      <c r="LG255" s="46"/>
      <c r="LH255" s="46"/>
      <c r="LI255" s="46"/>
      <c r="LJ255" s="46"/>
      <c r="LK255" s="46"/>
      <c r="LL255" s="46"/>
      <c r="LM255" s="46"/>
      <c r="LN255" s="46"/>
      <c r="LO255" s="46"/>
      <c r="LP255" s="46"/>
      <c r="LQ255" s="46"/>
      <c r="LR255" s="46"/>
      <c r="LS255" s="46"/>
      <c r="LT255" s="46"/>
      <c r="LU255" s="46"/>
      <c r="LV255" s="46"/>
      <c r="LW255" s="46"/>
      <c r="LX255" s="46"/>
      <c r="LY255" s="46"/>
      <c r="LZ255" s="46"/>
      <c r="MA255" s="46"/>
      <c r="MB255" s="46"/>
      <c r="MC255" s="46"/>
      <c r="MD255" s="46"/>
      <c r="ME255" s="46"/>
      <c r="MF255" s="46"/>
      <c r="MG255" s="46"/>
      <c r="MH255" s="46"/>
      <c r="MI255" s="46"/>
      <c r="MJ255" s="46"/>
      <c r="MK255" s="46"/>
      <c r="ML255" s="46"/>
      <c r="MM255" s="46"/>
      <c r="MN255" s="46"/>
      <c r="MO255" s="46"/>
      <c r="MP255" s="46"/>
      <c r="MQ255" s="46"/>
      <c r="MR255" s="46"/>
      <c r="MS255" s="46"/>
      <c r="MT255" s="46"/>
      <c r="MU255" s="46"/>
      <c r="MV255" s="46"/>
      <c r="MW255" s="46"/>
      <c r="MX255" s="46"/>
      <c r="MY255" s="46"/>
      <c r="MZ255" s="46"/>
      <c r="NA255" s="46"/>
      <c r="NB255" s="46"/>
      <c r="NC255" s="46"/>
      <c r="ND255" s="46"/>
      <c r="NE255" s="46"/>
      <c r="NF255" s="46"/>
      <c r="NG255" s="46"/>
      <c r="NH255" s="46"/>
      <c r="NI255" s="46"/>
      <c r="NJ255" s="46"/>
      <c r="NK255" s="46"/>
      <c r="NL255" s="46"/>
      <c r="NM255" s="46"/>
      <c r="NN255" s="46"/>
      <c r="NO255" s="46"/>
      <c r="NP255" s="46"/>
      <c r="NQ255" s="46"/>
      <c r="NR255" s="46"/>
      <c r="NS255" s="46"/>
      <c r="NT255" s="46"/>
      <c r="NU255" s="46"/>
      <c r="NV255" s="46"/>
      <c r="NW255" s="46"/>
      <c r="NX255" s="46"/>
      <c r="NY255" s="46"/>
      <c r="NZ255" s="46"/>
      <c r="OA255" s="46"/>
      <c r="OB255" s="46"/>
      <c r="OC255" s="46"/>
      <c r="OD255" s="46"/>
      <c r="OE255" s="46"/>
      <c r="OF255" s="46"/>
      <c r="OG255" s="46"/>
      <c r="OH255" s="46"/>
      <c r="OI255" s="46"/>
      <c r="OJ255" s="46"/>
      <c r="OK255" s="46"/>
      <c r="OL255" s="46"/>
      <c r="OM255" s="46"/>
      <c r="ON255" s="46"/>
      <c r="OO255" s="46"/>
      <c r="OP255" s="46"/>
      <c r="OQ255" s="46"/>
      <c r="OR255" s="46"/>
      <c r="OS255" s="46"/>
      <c r="OT255" s="46"/>
      <c r="OU255" s="46"/>
      <c r="OV255" s="46"/>
      <c r="OW255" s="46"/>
      <c r="OX255" s="46"/>
      <c r="OY255" s="46"/>
      <c r="OZ255" s="46"/>
      <c r="PA255" s="46"/>
      <c r="PB255" s="46"/>
      <c r="PC255" s="46"/>
      <c r="PD255" s="46"/>
      <c r="PE255" s="46"/>
      <c r="PF255" s="46"/>
      <c r="PG255" s="46"/>
      <c r="PH255" s="46"/>
      <c r="PI255" s="46"/>
      <c r="PJ255" s="46"/>
      <c r="PK255" s="46"/>
      <c r="PL255" s="46"/>
      <c r="PM255" s="46"/>
      <c r="PN255" s="46"/>
      <c r="PO255" s="46"/>
      <c r="PP255" s="46"/>
      <c r="PQ255" s="46"/>
      <c r="PR255" s="46"/>
      <c r="PS255" s="46"/>
      <c r="PT255" s="46"/>
      <c r="PU255" s="46"/>
      <c r="PV255" s="46"/>
      <c r="PW255" s="46"/>
      <c r="PX255" s="46"/>
      <c r="PY255" s="46"/>
      <c r="PZ255" s="46"/>
    </row>
    <row r="256" spans="1:442" s="51" customFormat="1" ht="13.5" x14ac:dyDescent="0.25">
      <c r="A256" s="40">
        <v>50860</v>
      </c>
      <c r="B256" s="41" t="s">
        <v>371</v>
      </c>
      <c r="C256" s="49">
        <v>743851.58099368296</v>
      </c>
      <c r="D256" s="42">
        <v>7.4750000000000001E-4</v>
      </c>
      <c r="E256" s="42">
        <v>6.7305000000000002E-4</v>
      </c>
      <c r="F256" s="43">
        <v>8661598</v>
      </c>
      <c r="G256" s="44">
        <v>10129911</v>
      </c>
      <c r="H256" s="45">
        <v>7444561</v>
      </c>
      <c r="I256" s="43">
        <v>775562</v>
      </c>
      <c r="J256" s="44">
        <v>62084.521507597063</v>
      </c>
      <c r="K256" s="44">
        <v>837646.52150759706</v>
      </c>
      <c r="L256" s="44">
        <v>-224250</v>
      </c>
      <c r="M256" s="45">
        <v>613396.52150759706</v>
      </c>
      <c r="N256" s="43">
        <v>147235</v>
      </c>
      <c r="O256" s="44">
        <v>0</v>
      </c>
      <c r="P256" s="44">
        <v>48599</v>
      </c>
      <c r="Q256" s="44">
        <v>434928.3979503914</v>
      </c>
      <c r="R256" s="45">
        <v>630762.3979503914</v>
      </c>
      <c r="S256" s="43">
        <v>0</v>
      </c>
      <c r="T256" s="44">
        <v>0</v>
      </c>
      <c r="U256" s="44">
        <v>236225</v>
      </c>
      <c r="V256" s="44">
        <v>0</v>
      </c>
      <c r="W256" s="50">
        <v>236225</v>
      </c>
      <c r="X256" s="43">
        <v>562212.3979503914</v>
      </c>
      <c r="Y256" s="44">
        <v>-68550</v>
      </c>
      <c r="Z256" s="44">
        <v>-61149</v>
      </c>
      <c r="AA256" s="44">
        <v>-37976</v>
      </c>
      <c r="AB256" s="44">
        <v>0</v>
      </c>
      <c r="AC256" s="45">
        <v>0</v>
      </c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46"/>
      <c r="FZ256" s="46"/>
      <c r="GA256" s="46"/>
      <c r="GB256" s="46"/>
      <c r="GC256" s="46"/>
      <c r="GD256" s="46"/>
      <c r="GE256" s="46"/>
      <c r="GF256" s="46"/>
      <c r="GG256" s="46"/>
      <c r="GH256" s="46"/>
      <c r="GI256" s="46"/>
      <c r="GJ256" s="46"/>
      <c r="GK256" s="46"/>
      <c r="GL256" s="46"/>
      <c r="GM256" s="46"/>
      <c r="GN256" s="46"/>
      <c r="GO256" s="46"/>
      <c r="GP256" s="46"/>
      <c r="GQ256" s="46"/>
      <c r="GR256" s="46"/>
      <c r="GS256" s="46"/>
      <c r="GT256" s="46"/>
      <c r="GU256" s="46"/>
      <c r="GV256" s="46"/>
      <c r="GW256" s="46"/>
      <c r="GX256" s="46"/>
      <c r="GY256" s="46"/>
      <c r="GZ256" s="46"/>
      <c r="HA256" s="46"/>
      <c r="HB256" s="46"/>
      <c r="HC256" s="46"/>
      <c r="HD256" s="46"/>
      <c r="HE256" s="46"/>
      <c r="HF256" s="46"/>
      <c r="HG256" s="46"/>
      <c r="HH256" s="46"/>
      <c r="HI256" s="46"/>
      <c r="HJ256" s="46"/>
      <c r="HK256" s="46"/>
      <c r="HL256" s="46"/>
      <c r="HM256" s="46"/>
      <c r="HN256" s="46"/>
      <c r="HO256" s="46"/>
      <c r="HP256" s="46"/>
      <c r="HQ256" s="46"/>
      <c r="HR256" s="46"/>
      <c r="HS256" s="46"/>
      <c r="HT256" s="46"/>
      <c r="HU256" s="46"/>
      <c r="HV256" s="46"/>
      <c r="HW256" s="46"/>
      <c r="HX256" s="46"/>
      <c r="HY256" s="46"/>
      <c r="HZ256" s="46"/>
      <c r="IA256" s="46"/>
      <c r="IB256" s="46"/>
      <c r="IC256" s="46"/>
      <c r="ID256" s="46"/>
      <c r="IE256" s="46"/>
      <c r="IF256" s="46"/>
      <c r="IG256" s="46"/>
      <c r="IH256" s="46"/>
      <c r="II256" s="46"/>
      <c r="IJ256" s="46"/>
      <c r="IK256" s="46"/>
      <c r="IL256" s="46"/>
      <c r="IM256" s="46"/>
      <c r="IN256" s="46"/>
      <c r="IO256" s="46"/>
      <c r="IP256" s="46"/>
      <c r="IQ256" s="46"/>
      <c r="IR256" s="46"/>
      <c r="IS256" s="46"/>
      <c r="IT256" s="46"/>
      <c r="IU256" s="46"/>
      <c r="IV256" s="46"/>
      <c r="IW256" s="46"/>
      <c r="IX256" s="46"/>
      <c r="IY256" s="46"/>
      <c r="IZ256" s="46"/>
      <c r="JA256" s="46"/>
      <c r="JB256" s="46"/>
      <c r="JC256" s="46"/>
      <c r="JD256" s="46"/>
      <c r="JE256" s="46"/>
      <c r="JF256" s="46"/>
      <c r="JG256" s="46"/>
      <c r="JH256" s="46"/>
      <c r="JI256" s="46"/>
      <c r="JJ256" s="46"/>
      <c r="JK256" s="46"/>
      <c r="JL256" s="46"/>
      <c r="JM256" s="46"/>
      <c r="JN256" s="46"/>
      <c r="JO256" s="46"/>
      <c r="JP256" s="46"/>
      <c r="JQ256" s="46"/>
      <c r="JR256" s="46"/>
      <c r="JS256" s="46"/>
      <c r="JT256" s="46"/>
      <c r="JU256" s="46"/>
      <c r="JV256" s="46"/>
      <c r="JW256" s="46"/>
      <c r="JX256" s="46"/>
      <c r="JY256" s="46"/>
      <c r="JZ256" s="46"/>
      <c r="KA256" s="46"/>
      <c r="KB256" s="46"/>
      <c r="KC256" s="46"/>
      <c r="KD256" s="46"/>
      <c r="KE256" s="46"/>
      <c r="KF256" s="46"/>
      <c r="KG256" s="46"/>
      <c r="KH256" s="46"/>
      <c r="KI256" s="46"/>
      <c r="KJ256" s="46"/>
      <c r="KK256" s="46"/>
      <c r="KL256" s="46"/>
      <c r="KM256" s="46"/>
      <c r="KN256" s="46"/>
      <c r="KO256" s="46"/>
      <c r="KP256" s="46"/>
      <c r="KQ256" s="46"/>
      <c r="KR256" s="46"/>
      <c r="KS256" s="46"/>
      <c r="KT256" s="46"/>
      <c r="KU256" s="46"/>
      <c r="KV256" s="46"/>
      <c r="KW256" s="46"/>
      <c r="KX256" s="46"/>
      <c r="KY256" s="46"/>
      <c r="KZ256" s="46"/>
      <c r="LA256" s="46"/>
      <c r="LB256" s="46"/>
      <c r="LC256" s="46"/>
      <c r="LD256" s="46"/>
      <c r="LE256" s="46"/>
      <c r="LF256" s="46"/>
      <c r="LG256" s="46"/>
      <c r="LH256" s="46"/>
      <c r="LI256" s="46"/>
      <c r="LJ256" s="46"/>
      <c r="LK256" s="46"/>
      <c r="LL256" s="46"/>
      <c r="LM256" s="46"/>
      <c r="LN256" s="46"/>
      <c r="LO256" s="46"/>
      <c r="LP256" s="46"/>
      <c r="LQ256" s="46"/>
      <c r="LR256" s="46"/>
      <c r="LS256" s="46"/>
      <c r="LT256" s="46"/>
      <c r="LU256" s="46"/>
      <c r="LV256" s="46"/>
      <c r="LW256" s="46"/>
      <c r="LX256" s="46"/>
      <c r="LY256" s="46"/>
      <c r="LZ256" s="46"/>
      <c r="MA256" s="46"/>
      <c r="MB256" s="46"/>
      <c r="MC256" s="46"/>
      <c r="MD256" s="46"/>
      <c r="ME256" s="46"/>
      <c r="MF256" s="46"/>
      <c r="MG256" s="46"/>
      <c r="MH256" s="46"/>
      <c r="MI256" s="46"/>
      <c r="MJ256" s="46"/>
      <c r="MK256" s="46"/>
      <c r="ML256" s="46"/>
      <c r="MM256" s="46"/>
      <c r="MN256" s="46"/>
      <c r="MO256" s="46"/>
      <c r="MP256" s="46"/>
      <c r="MQ256" s="46"/>
      <c r="MR256" s="46"/>
      <c r="MS256" s="46"/>
      <c r="MT256" s="46"/>
      <c r="MU256" s="46"/>
      <c r="MV256" s="46"/>
      <c r="MW256" s="46"/>
      <c r="MX256" s="46"/>
      <c r="MY256" s="46"/>
      <c r="MZ256" s="46"/>
      <c r="NA256" s="46"/>
      <c r="NB256" s="46"/>
      <c r="NC256" s="46"/>
      <c r="ND256" s="46"/>
      <c r="NE256" s="46"/>
      <c r="NF256" s="46"/>
      <c r="NG256" s="46"/>
      <c r="NH256" s="46"/>
      <c r="NI256" s="46"/>
      <c r="NJ256" s="46"/>
      <c r="NK256" s="46"/>
      <c r="NL256" s="46"/>
      <c r="NM256" s="46"/>
      <c r="NN256" s="46"/>
      <c r="NO256" s="46"/>
      <c r="NP256" s="46"/>
      <c r="NQ256" s="46"/>
      <c r="NR256" s="46"/>
      <c r="NS256" s="46"/>
      <c r="NT256" s="46"/>
      <c r="NU256" s="46"/>
      <c r="NV256" s="46"/>
      <c r="NW256" s="46"/>
      <c r="NX256" s="46"/>
      <c r="NY256" s="46"/>
      <c r="NZ256" s="46"/>
      <c r="OA256" s="46"/>
      <c r="OB256" s="46"/>
      <c r="OC256" s="46"/>
      <c r="OD256" s="46"/>
      <c r="OE256" s="46"/>
      <c r="OF256" s="46"/>
      <c r="OG256" s="46"/>
      <c r="OH256" s="46"/>
      <c r="OI256" s="46"/>
      <c r="OJ256" s="46"/>
      <c r="OK256" s="46"/>
      <c r="OL256" s="46"/>
      <c r="OM256" s="46"/>
      <c r="ON256" s="46"/>
      <c r="OO256" s="46"/>
      <c r="OP256" s="46"/>
      <c r="OQ256" s="46"/>
      <c r="OR256" s="46"/>
      <c r="OS256" s="46"/>
      <c r="OT256" s="46"/>
      <c r="OU256" s="46"/>
      <c r="OV256" s="46"/>
      <c r="OW256" s="46"/>
      <c r="OX256" s="46"/>
      <c r="OY256" s="46"/>
      <c r="OZ256" s="46"/>
      <c r="PA256" s="46"/>
      <c r="PB256" s="46"/>
      <c r="PC256" s="46"/>
      <c r="PD256" s="46"/>
      <c r="PE256" s="46"/>
      <c r="PF256" s="46"/>
      <c r="PG256" s="46"/>
      <c r="PH256" s="46"/>
      <c r="PI256" s="46"/>
      <c r="PJ256" s="46"/>
      <c r="PK256" s="46"/>
      <c r="PL256" s="46"/>
      <c r="PM256" s="46"/>
      <c r="PN256" s="46"/>
      <c r="PO256" s="46"/>
      <c r="PP256" s="46"/>
      <c r="PQ256" s="46"/>
      <c r="PR256" s="46"/>
      <c r="PS256" s="46"/>
      <c r="PT256" s="46"/>
      <c r="PU256" s="46"/>
      <c r="PV256" s="46"/>
      <c r="PW256" s="46"/>
      <c r="PX256" s="46"/>
      <c r="PY256" s="46"/>
      <c r="PZ256" s="46"/>
    </row>
    <row r="257" spans="1:442" s="51" customFormat="1" ht="13.5" x14ac:dyDescent="0.25">
      <c r="A257" s="40">
        <v>51106</v>
      </c>
      <c r="B257" s="41" t="s">
        <v>372</v>
      </c>
      <c r="C257" s="49">
        <v>2827283.7027948489</v>
      </c>
      <c r="D257" s="42">
        <v>2.8408800000000001E-3</v>
      </c>
      <c r="E257" s="42">
        <v>2.9228000000000001E-3</v>
      </c>
      <c r="F257" s="43">
        <v>32918477</v>
      </c>
      <c r="G257" s="44">
        <v>38498812</v>
      </c>
      <c r="H257" s="45">
        <v>28293117</v>
      </c>
      <c r="I257" s="43">
        <v>2947531</v>
      </c>
      <c r="J257" s="44">
        <v>-363227.81084822561</v>
      </c>
      <c r="K257" s="44">
        <v>2584303.1891517742</v>
      </c>
      <c r="L257" s="44">
        <v>-852264</v>
      </c>
      <c r="M257" s="45">
        <v>1732039.1891517742</v>
      </c>
      <c r="N257" s="43">
        <v>559569</v>
      </c>
      <c r="O257" s="44">
        <v>0</v>
      </c>
      <c r="P257" s="44">
        <v>184702</v>
      </c>
      <c r="Q257" s="44">
        <v>0</v>
      </c>
      <c r="R257" s="45">
        <v>744271</v>
      </c>
      <c r="S257" s="43">
        <v>0</v>
      </c>
      <c r="T257" s="44">
        <v>0</v>
      </c>
      <c r="U257" s="44">
        <v>897774</v>
      </c>
      <c r="V257" s="44">
        <v>522047.66759925598</v>
      </c>
      <c r="W257" s="50">
        <v>1419821.6675992559</v>
      </c>
      <c r="X257" s="43">
        <v>-38302.667599255976</v>
      </c>
      <c r="Y257" s="44">
        <v>-260526</v>
      </c>
      <c r="Z257" s="44">
        <v>-232396</v>
      </c>
      <c r="AA257" s="44">
        <v>-144326</v>
      </c>
      <c r="AB257" s="44">
        <v>0</v>
      </c>
      <c r="AC257" s="45">
        <v>0</v>
      </c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  <c r="FI257" s="46"/>
      <c r="FJ257" s="46"/>
      <c r="FK257" s="46"/>
      <c r="FL257" s="46"/>
      <c r="FM257" s="46"/>
      <c r="FN257" s="46"/>
      <c r="FO257" s="46"/>
      <c r="FP257" s="46"/>
      <c r="FQ257" s="46"/>
      <c r="FR257" s="46"/>
      <c r="FS257" s="46"/>
      <c r="FT257" s="46"/>
      <c r="FU257" s="46"/>
      <c r="FV257" s="46"/>
      <c r="FW257" s="46"/>
      <c r="FX257" s="46"/>
      <c r="FY257" s="46"/>
      <c r="FZ257" s="46"/>
      <c r="GA257" s="46"/>
      <c r="GB257" s="46"/>
      <c r="GC257" s="46"/>
      <c r="GD257" s="46"/>
      <c r="GE257" s="46"/>
      <c r="GF257" s="46"/>
      <c r="GG257" s="46"/>
      <c r="GH257" s="46"/>
      <c r="GI257" s="46"/>
      <c r="GJ257" s="46"/>
      <c r="GK257" s="46"/>
      <c r="GL257" s="46"/>
      <c r="GM257" s="46"/>
      <c r="GN257" s="46"/>
      <c r="GO257" s="46"/>
      <c r="GP257" s="46"/>
      <c r="GQ257" s="46"/>
      <c r="GR257" s="46"/>
      <c r="GS257" s="46"/>
      <c r="GT257" s="46"/>
      <c r="GU257" s="46"/>
      <c r="GV257" s="46"/>
      <c r="GW257" s="46"/>
      <c r="GX257" s="46"/>
      <c r="GY257" s="46"/>
      <c r="GZ257" s="46"/>
      <c r="HA257" s="46"/>
      <c r="HB257" s="46"/>
      <c r="HC257" s="46"/>
      <c r="HD257" s="46"/>
      <c r="HE257" s="46"/>
      <c r="HF257" s="46"/>
      <c r="HG257" s="46"/>
      <c r="HH257" s="46"/>
      <c r="HI257" s="46"/>
      <c r="HJ257" s="46"/>
      <c r="HK257" s="46"/>
      <c r="HL257" s="46"/>
      <c r="HM257" s="46"/>
      <c r="HN257" s="46"/>
      <c r="HO257" s="46"/>
      <c r="HP257" s="46"/>
      <c r="HQ257" s="46"/>
      <c r="HR257" s="46"/>
      <c r="HS257" s="46"/>
      <c r="HT257" s="46"/>
      <c r="HU257" s="46"/>
      <c r="HV257" s="46"/>
      <c r="HW257" s="46"/>
      <c r="HX257" s="46"/>
      <c r="HY257" s="46"/>
      <c r="HZ257" s="46"/>
      <c r="IA257" s="46"/>
      <c r="IB257" s="46"/>
      <c r="IC257" s="46"/>
      <c r="ID257" s="46"/>
      <c r="IE257" s="46"/>
      <c r="IF257" s="46"/>
      <c r="IG257" s="46"/>
      <c r="IH257" s="46"/>
      <c r="II257" s="46"/>
      <c r="IJ257" s="46"/>
      <c r="IK257" s="46"/>
      <c r="IL257" s="46"/>
      <c r="IM257" s="46"/>
      <c r="IN257" s="46"/>
      <c r="IO257" s="46"/>
      <c r="IP257" s="46"/>
      <c r="IQ257" s="46"/>
      <c r="IR257" s="46"/>
      <c r="IS257" s="46"/>
      <c r="IT257" s="46"/>
      <c r="IU257" s="46"/>
      <c r="IV257" s="46"/>
      <c r="IW257" s="46"/>
      <c r="IX257" s="46"/>
      <c r="IY257" s="46"/>
      <c r="IZ257" s="46"/>
      <c r="JA257" s="46"/>
      <c r="JB257" s="46"/>
      <c r="JC257" s="46"/>
      <c r="JD257" s="46"/>
      <c r="JE257" s="46"/>
      <c r="JF257" s="46"/>
      <c r="JG257" s="46"/>
      <c r="JH257" s="46"/>
      <c r="JI257" s="46"/>
      <c r="JJ257" s="46"/>
      <c r="JK257" s="46"/>
      <c r="JL257" s="46"/>
      <c r="JM257" s="46"/>
      <c r="JN257" s="46"/>
      <c r="JO257" s="46"/>
      <c r="JP257" s="46"/>
      <c r="JQ257" s="46"/>
      <c r="JR257" s="46"/>
      <c r="JS257" s="46"/>
      <c r="JT257" s="46"/>
      <c r="JU257" s="46"/>
      <c r="JV257" s="46"/>
      <c r="JW257" s="46"/>
      <c r="JX257" s="46"/>
      <c r="JY257" s="46"/>
      <c r="JZ257" s="46"/>
      <c r="KA257" s="46"/>
      <c r="KB257" s="46"/>
      <c r="KC257" s="46"/>
      <c r="KD257" s="46"/>
      <c r="KE257" s="46"/>
      <c r="KF257" s="46"/>
      <c r="KG257" s="46"/>
      <c r="KH257" s="46"/>
      <c r="KI257" s="46"/>
      <c r="KJ257" s="46"/>
      <c r="KK257" s="46"/>
      <c r="KL257" s="46"/>
      <c r="KM257" s="46"/>
      <c r="KN257" s="46"/>
      <c r="KO257" s="46"/>
      <c r="KP257" s="46"/>
      <c r="KQ257" s="46"/>
      <c r="KR257" s="46"/>
      <c r="KS257" s="46"/>
      <c r="KT257" s="46"/>
      <c r="KU257" s="46"/>
      <c r="KV257" s="46"/>
      <c r="KW257" s="46"/>
      <c r="KX257" s="46"/>
      <c r="KY257" s="46"/>
      <c r="KZ257" s="46"/>
      <c r="LA257" s="46"/>
      <c r="LB257" s="46"/>
      <c r="LC257" s="46"/>
      <c r="LD257" s="46"/>
      <c r="LE257" s="46"/>
      <c r="LF257" s="46"/>
      <c r="LG257" s="46"/>
      <c r="LH257" s="46"/>
      <c r="LI257" s="46"/>
      <c r="LJ257" s="46"/>
      <c r="LK257" s="46"/>
      <c r="LL257" s="46"/>
      <c r="LM257" s="46"/>
      <c r="LN257" s="46"/>
      <c r="LO257" s="46"/>
      <c r="LP257" s="46"/>
      <c r="LQ257" s="46"/>
      <c r="LR257" s="46"/>
      <c r="LS257" s="46"/>
      <c r="LT257" s="46"/>
      <c r="LU257" s="46"/>
      <c r="LV257" s="46"/>
      <c r="LW257" s="46"/>
      <c r="LX257" s="46"/>
      <c r="LY257" s="46"/>
      <c r="LZ257" s="46"/>
      <c r="MA257" s="46"/>
      <c r="MB257" s="46"/>
      <c r="MC257" s="46"/>
      <c r="MD257" s="46"/>
      <c r="ME257" s="46"/>
      <c r="MF257" s="46"/>
      <c r="MG257" s="46"/>
      <c r="MH257" s="46"/>
      <c r="MI257" s="46"/>
      <c r="MJ257" s="46"/>
      <c r="MK257" s="46"/>
      <c r="ML257" s="46"/>
      <c r="MM257" s="46"/>
      <c r="MN257" s="46"/>
      <c r="MO257" s="46"/>
      <c r="MP257" s="46"/>
      <c r="MQ257" s="46"/>
      <c r="MR257" s="46"/>
      <c r="MS257" s="46"/>
      <c r="MT257" s="46"/>
      <c r="MU257" s="46"/>
      <c r="MV257" s="46"/>
      <c r="MW257" s="46"/>
      <c r="MX257" s="46"/>
      <c r="MY257" s="46"/>
      <c r="MZ257" s="46"/>
      <c r="NA257" s="46"/>
      <c r="NB257" s="46"/>
      <c r="NC257" s="46"/>
      <c r="ND257" s="46"/>
      <c r="NE257" s="46"/>
      <c r="NF257" s="46"/>
      <c r="NG257" s="46"/>
      <c r="NH257" s="46"/>
      <c r="NI257" s="46"/>
      <c r="NJ257" s="46"/>
      <c r="NK257" s="46"/>
      <c r="NL257" s="46"/>
      <c r="NM257" s="46"/>
      <c r="NN257" s="46"/>
      <c r="NO257" s="46"/>
      <c r="NP257" s="46"/>
      <c r="NQ257" s="46"/>
      <c r="NR257" s="46"/>
      <c r="NS257" s="46"/>
      <c r="NT257" s="46"/>
      <c r="NU257" s="46"/>
      <c r="NV257" s="46"/>
      <c r="NW257" s="46"/>
      <c r="NX257" s="46"/>
      <c r="NY257" s="46"/>
      <c r="NZ257" s="46"/>
      <c r="OA257" s="46"/>
      <c r="OB257" s="46"/>
      <c r="OC257" s="46"/>
      <c r="OD257" s="46"/>
      <c r="OE257" s="46"/>
      <c r="OF257" s="46"/>
      <c r="OG257" s="46"/>
      <c r="OH257" s="46"/>
      <c r="OI257" s="46"/>
      <c r="OJ257" s="46"/>
      <c r="OK257" s="46"/>
      <c r="OL257" s="46"/>
      <c r="OM257" s="46"/>
      <c r="ON257" s="46"/>
      <c r="OO257" s="46"/>
      <c r="OP257" s="46"/>
      <c r="OQ257" s="46"/>
      <c r="OR257" s="46"/>
      <c r="OS257" s="46"/>
      <c r="OT257" s="46"/>
      <c r="OU257" s="46"/>
      <c r="OV257" s="46"/>
      <c r="OW257" s="46"/>
      <c r="OX257" s="46"/>
      <c r="OY257" s="46"/>
      <c r="OZ257" s="46"/>
      <c r="PA257" s="46"/>
      <c r="PB257" s="46"/>
      <c r="PC257" s="46"/>
      <c r="PD257" s="46"/>
      <c r="PE257" s="46"/>
      <c r="PF257" s="46"/>
      <c r="PG257" s="46"/>
      <c r="PH257" s="46"/>
      <c r="PI257" s="46"/>
      <c r="PJ257" s="46"/>
      <c r="PK257" s="46"/>
      <c r="PL257" s="46"/>
      <c r="PM257" s="46"/>
      <c r="PN257" s="46"/>
      <c r="PO257" s="46"/>
      <c r="PP257" s="46"/>
      <c r="PQ257" s="46"/>
      <c r="PR257" s="46"/>
      <c r="PS257" s="46"/>
      <c r="PT257" s="46"/>
      <c r="PU257" s="46"/>
      <c r="PV257" s="46"/>
      <c r="PW257" s="46"/>
      <c r="PX257" s="46"/>
      <c r="PY257" s="46"/>
      <c r="PZ257" s="46"/>
    </row>
    <row r="258" spans="1:442" s="51" customFormat="1" ht="13.5" x14ac:dyDescent="0.25">
      <c r="A258" s="40">
        <v>51107</v>
      </c>
      <c r="B258" s="41" t="s">
        <v>373</v>
      </c>
      <c r="C258" s="49">
        <v>4718682.3284969842</v>
      </c>
      <c r="D258" s="42">
        <v>4.7418E-3</v>
      </c>
      <c r="E258" s="42">
        <v>4.6530699999999996E-3</v>
      </c>
      <c r="F258" s="43">
        <v>54945240</v>
      </c>
      <c r="G258" s="44">
        <v>64259549</v>
      </c>
      <c r="H258" s="45">
        <v>47224909</v>
      </c>
      <c r="I258" s="43">
        <v>4919814</v>
      </c>
      <c r="J258" s="44">
        <v>-787292.77347947087</v>
      </c>
      <c r="K258" s="44">
        <v>4132521.226520529</v>
      </c>
      <c r="L258" s="44">
        <v>-1422540</v>
      </c>
      <c r="M258" s="45">
        <v>2709981.226520529</v>
      </c>
      <c r="N258" s="43">
        <v>933994</v>
      </c>
      <c r="O258" s="44">
        <v>0</v>
      </c>
      <c r="P258" s="44">
        <v>308291</v>
      </c>
      <c r="Q258" s="44">
        <v>472515.64953971433</v>
      </c>
      <c r="R258" s="45">
        <v>1714800.6495397142</v>
      </c>
      <c r="S258" s="43">
        <v>0</v>
      </c>
      <c r="T258" s="44">
        <v>0</v>
      </c>
      <c r="U258" s="44">
        <v>1498503</v>
      </c>
      <c r="V258" s="44">
        <v>0</v>
      </c>
      <c r="W258" s="50">
        <v>1498503</v>
      </c>
      <c r="X258" s="43">
        <v>1279948.6495397142</v>
      </c>
      <c r="Y258" s="44">
        <v>-434852</v>
      </c>
      <c r="Z258" s="44">
        <v>-387899</v>
      </c>
      <c r="AA258" s="44">
        <v>-240900</v>
      </c>
      <c r="AB258" s="44">
        <v>0</v>
      </c>
      <c r="AC258" s="45">
        <v>0</v>
      </c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/>
      <c r="FA258" s="46"/>
      <c r="FB258" s="46"/>
      <c r="FC258" s="46"/>
      <c r="FD258" s="46"/>
      <c r="FE258" s="46"/>
      <c r="FF258" s="46"/>
      <c r="FG258" s="46"/>
      <c r="FH258" s="46"/>
      <c r="FI258" s="46"/>
      <c r="FJ258" s="46"/>
      <c r="FK258" s="46"/>
      <c r="FL258" s="46"/>
      <c r="FM258" s="46"/>
      <c r="FN258" s="46"/>
      <c r="FO258" s="46"/>
      <c r="FP258" s="46"/>
      <c r="FQ258" s="46"/>
      <c r="FR258" s="46"/>
      <c r="FS258" s="46"/>
      <c r="FT258" s="46"/>
      <c r="FU258" s="46"/>
      <c r="FV258" s="46"/>
      <c r="FW258" s="46"/>
      <c r="FX258" s="46"/>
      <c r="FY258" s="46"/>
      <c r="FZ258" s="46"/>
      <c r="GA258" s="46"/>
      <c r="GB258" s="46"/>
      <c r="GC258" s="46"/>
      <c r="GD258" s="46"/>
      <c r="GE258" s="46"/>
      <c r="GF258" s="46"/>
      <c r="GG258" s="46"/>
      <c r="GH258" s="46"/>
      <c r="GI258" s="46"/>
      <c r="GJ258" s="46"/>
      <c r="GK258" s="46"/>
      <c r="GL258" s="46"/>
      <c r="GM258" s="46"/>
      <c r="GN258" s="46"/>
      <c r="GO258" s="46"/>
      <c r="GP258" s="46"/>
      <c r="GQ258" s="46"/>
      <c r="GR258" s="46"/>
      <c r="GS258" s="46"/>
      <c r="GT258" s="46"/>
      <c r="GU258" s="46"/>
      <c r="GV258" s="46"/>
      <c r="GW258" s="46"/>
      <c r="GX258" s="46"/>
      <c r="GY258" s="46"/>
      <c r="GZ258" s="46"/>
      <c r="HA258" s="46"/>
      <c r="HB258" s="46"/>
      <c r="HC258" s="46"/>
      <c r="HD258" s="46"/>
      <c r="HE258" s="46"/>
      <c r="HF258" s="46"/>
      <c r="HG258" s="46"/>
      <c r="HH258" s="46"/>
      <c r="HI258" s="46"/>
      <c r="HJ258" s="46"/>
      <c r="HK258" s="46"/>
      <c r="HL258" s="46"/>
      <c r="HM258" s="46"/>
      <c r="HN258" s="46"/>
      <c r="HO258" s="46"/>
      <c r="HP258" s="46"/>
      <c r="HQ258" s="46"/>
      <c r="HR258" s="46"/>
      <c r="HS258" s="46"/>
      <c r="HT258" s="46"/>
      <c r="HU258" s="46"/>
      <c r="HV258" s="46"/>
      <c r="HW258" s="46"/>
      <c r="HX258" s="46"/>
      <c r="HY258" s="46"/>
      <c r="HZ258" s="46"/>
      <c r="IA258" s="46"/>
      <c r="IB258" s="46"/>
      <c r="IC258" s="46"/>
      <c r="ID258" s="46"/>
      <c r="IE258" s="46"/>
      <c r="IF258" s="46"/>
      <c r="IG258" s="46"/>
      <c r="IH258" s="46"/>
      <c r="II258" s="46"/>
      <c r="IJ258" s="46"/>
      <c r="IK258" s="46"/>
      <c r="IL258" s="46"/>
      <c r="IM258" s="46"/>
      <c r="IN258" s="46"/>
      <c r="IO258" s="46"/>
      <c r="IP258" s="46"/>
      <c r="IQ258" s="46"/>
      <c r="IR258" s="46"/>
      <c r="IS258" s="46"/>
      <c r="IT258" s="46"/>
      <c r="IU258" s="46"/>
      <c r="IV258" s="46"/>
      <c r="IW258" s="46"/>
      <c r="IX258" s="46"/>
      <c r="IY258" s="46"/>
      <c r="IZ258" s="46"/>
      <c r="JA258" s="46"/>
      <c r="JB258" s="46"/>
      <c r="JC258" s="46"/>
      <c r="JD258" s="46"/>
      <c r="JE258" s="46"/>
      <c r="JF258" s="46"/>
      <c r="JG258" s="46"/>
      <c r="JH258" s="46"/>
      <c r="JI258" s="46"/>
      <c r="JJ258" s="46"/>
      <c r="JK258" s="46"/>
      <c r="JL258" s="46"/>
      <c r="JM258" s="46"/>
      <c r="JN258" s="46"/>
      <c r="JO258" s="46"/>
      <c r="JP258" s="46"/>
      <c r="JQ258" s="46"/>
      <c r="JR258" s="46"/>
      <c r="JS258" s="46"/>
      <c r="JT258" s="46"/>
      <c r="JU258" s="46"/>
      <c r="JV258" s="46"/>
      <c r="JW258" s="46"/>
      <c r="JX258" s="46"/>
      <c r="JY258" s="46"/>
      <c r="JZ258" s="46"/>
      <c r="KA258" s="46"/>
      <c r="KB258" s="46"/>
      <c r="KC258" s="46"/>
      <c r="KD258" s="46"/>
      <c r="KE258" s="46"/>
      <c r="KF258" s="46"/>
      <c r="KG258" s="46"/>
      <c r="KH258" s="46"/>
      <c r="KI258" s="46"/>
      <c r="KJ258" s="46"/>
      <c r="KK258" s="46"/>
      <c r="KL258" s="46"/>
      <c r="KM258" s="46"/>
      <c r="KN258" s="46"/>
      <c r="KO258" s="46"/>
      <c r="KP258" s="46"/>
      <c r="KQ258" s="46"/>
      <c r="KR258" s="46"/>
      <c r="KS258" s="46"/>
      <c r="KT258" s="46"/>
      <c r="KU258" s="46"/>
      <c r="KV258" s="46"/>
      <c r="KW258" s="46"/>
      <c r="KX258" s="46"/>
      <c r="KY258" s="46"/>
      <c r="KZ258" s="46"/>
      <c r="LA258" s="46"/>
      <c r="LB258" s="46"/>
      <c r="LC258" s="46"/>
      <c r="LD258" s="46"/>
      <c r="LE258" s="46"/>
      <c r="LF258" s="46"/>
      <c r="LG258" s="46"/>
      <c r="LH258" s="46"/>
      <c r="LI258" s="46"/>
      <c r="LJ258" s="46"/>
      <c r="LK258" s="46"/>
      <c r="LL258" s="46"/>
      <c r="LM258" s="46"/>
      <c r="LN258" s="46"/>
      <c r="LO258" s="46"/>
      <c r="LP258" s="46"/>
      <c r="LQ258" s="46"/>
      <c r="LR258" s="46"/>
      <c r="LS258" s="46"/>
      <c r="LT258" s="46"/>
      <c r="LU258" s="46"/>
      <c r="LV258" s="46"/>
      <c r="LW258" s="46"/>
      <c r="LX258" s="46"/>
      <c r="LY258" s="46"/>
      <c r="LZ258" s="46"/>
      <c r="MA258" s="46"/>
      <c r="MB258" s="46"/>
      <c r="MC258" s="46"/>
      <c r="MD258" s="46"/>
      <c r="ME258" s="46"/>
      <c r="MF258" s="46"/>
      <c r="MG258" s="46"/>
      <c r="MH258" s="46"/>
      <c r="MI258" s="46"/>
      <c r="MJ258" s="46"/>
      <c r="MK258" s="46"/>
      <c r="ML258" s="46"/>
      <c r="MM258" s="46"/>
      <c r="MN258" s="46"/>
      <c r="MO258" s="46"/>
      <c r="MP258" s="46"/>
      <c r="MQ258" s="46"/>
      <c r="MR258" s="46"/>
      <c r="MS258" s="46"/>
      <c r="MT258" s="46"/>
      <c r="MU258" s="46"/>
      <c r="MV258" s="46"/>
      <c r="MW258" s="46"/>
      <c r="MX258" s="46"/>
      <c r="MY258" s="46"/>
      <c r="MZ258" s="46"/>
      <c r="NA258" s="46"/>
      <c r="NB258" s="46"/>
      <c r="NC258" s="46"/>
      <c r="ND258" s="46"/>
      <c r="NE258" s="46"/>
      <c r="NF258" s="46"/>
      <c r="NG258" s="46"/>
      <c r="NH258" s="46"/>
      <c r="NI258" s="46"/>
      <c r="NJ258" s="46"/>
      <c r="NK258" s="46"/>
      <c r="NL258" s="46"/>
      <c r="NM258" s="46"/>
      <c r="NN258" s="46"/>
      <c r="NO258" s="46"/>
      <c r="NP258" s="46"/>
      <c r="NQ258" s="46"/>
      <c r="NR258" s="46"/>
      <c r="NS258" s="46"/>
      <c r="NT258" s="46"/>
      <c r="NU258" s="46"/>
      <c r="NV258" s="46"/>
      <c r="NW258" s="46"/>
      <c r="NX258" s="46"/>
      <c r="NY258" s="46"/>
      <c r="NZ258" s="46"/>
      <c r="OA258" s="46"/>
      <c r="OB258" s="46"/>
      <c r="OC258" s="46"/>
      <c r="OD258" s="46"/>
      <c r="OE258" s="46"/>
      <c r="OF258" s="46"/>
      <c r="OG258" s="46"/>
      <c r="OH258" s="46"/>
      <c r="OI258" s="46"/>
      <c r="OJ258" s="46"/>
      <c r="OK258" s="46"/>
      <c r="OL258" s="46"/>
      <c r="OM258" s="46"/>
      <c r="ON258" s="46"/>
      <c r="OO258" s="46"/>
      <c r="OP258" s="46"/>
      <c r="OQ258" s="46"/>
      <c r="OR258" s="46"/>
      <c r="OS258" s="46"/>
      <c r="OT258" s="46"/>
      <c r="OU258" s="46"/>
      <c r="OV258" s="46"/>
      <c r="OW258" s="46"/>
      <c r="OX258" s="46"/>
      <c r="OY258" s="46"/>
      <c r="OZ258" s="46"/>
      <c r="PA258" s="46"/>
      <c r="PB258" s="46"/>
      <c r="PC258" s="46"/>
      <c r="PD258" s="46"/>
      <c r="PE258" s="46"/>
      <c r="PF258" s="46"/>
      <c r="PG258" s="46"/>
      <c r="PH258" s="46"/>
      <c r="PI258" s="46"/>
      <c r="PJ258" s="46"/>
      <c r="PK258" s="46"/>
      <c r="PL258" s="46"/>
      <c r="PM258" s="46"/>
      <c r="PN258" s="46"/>
      <c r="PO258" s="46"/>
      <c r="PP258" s="46"/>
      <c r="PQ258" s="46"/>
      <c r="PR258" s="46"/>
      <c r="PS258" s="46"/>
      <c r="PT258" s="46"/>
      <c r="PU258" s="46"/>
      <c r="PV258" s="46"/>
      <c r="PW258" s="46"/>
      <c r="PX258" s="46"/>
      <c r="PY258" s="46"/>
      <c r="PZ258" s="46"/>
    </row>
    <row r="259" spans="1:442" s="51" customFormat="1" ht="13.5" x14ac:dyDescent="0.25">
      <c r="A259" s="40">
        <v>51113</v>
      </c>
      <c r="B259" s="41" t="s">
        <v>374</v>
      </c>
      <c r="C259" s="49">
        <v>125074.06181239524</v>
      </c>
      <c r="D259" s="42">
        <v>1.2569E-4</v>
      </c>
      <c r="E259" s="42">
        <v>1.2960000000000001E-4</v>
      </c>
      <c r="F259" s="43">
        <v>1456423</v>
      </c>
      <c r="G259" s="44">
        <v>1703316</v>
      </c>
      <c r="H259" s="45">
        <v>1251782</v>
      </c>
      <c r="I259" s="43">
        <v>130409</v>
      </c>
      <c r="J259" s="44">
        <v>-86974.776333881979</v>
      </c>
      <c r="K259" s="44">
        <v>43434.223666118021</v>
      </c>
      <c r="L259" s="44">
        <v>-37707</v>
      </c>
      <c r="M259" s="45">
        <v>5727.2236661180214</v>
      </c>
      <c r="N259" s="43">
        <v>24757</v>
      </c>
      <c r="O259" s="44">
        <v>0</v>
      </c>
      <c r="P259" s="44">
        <v>8172</v>
      </c>
      <c r="Q259" s="44">
        <v>0</v>
      </c>
      <c r="R259" s="45">
        <v>32929</v>
      </c>
      <c r="S259" s="43">
        <v>0</v>
      </c>
      <c r="T259" s="44">
        <v>0</v>
      </c>
      <c r="U259" s="44">
        <v>39721</v>
      </c>
      <c r="V259" s="44">
        <v>24806.824952817427</v>
      </c>
      <c r="W259" s="50">
        <v>64527.824952817427</v>
      </c>
      <c r="X259" s="43">
        <v>-3404.8249528174274</v>
      </c>
      <c r="Y259" s="44">
        <v>-11527</v>
      </c>
      <c r="Z259" s="44">
        <v>-10282</v>
      </c>
      <c r="AA259" s="44">
        <v>-6385</v>
      </c>
      <c r="AB259" s="44">
        <v>0</v>
      </c>
      <c r="AC259" s="45">
        <v>0</v>
      </c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/>
      <c r="FA259" s="46"/>
      <c r="FB259" s="46"/>
      <c r="FC259" s="46"/>
      <c r="FD259" s="46"/>
      <c r="FE259" s="46"/>
      <c r="FF259" s="46"/>
      <c r="FG259" s="46"/>
      <c r="FH259" s="46"/>
      <c r="FI259" s="46"/>
      <c r="FJ259" s="46"/>
      <c r="FK259" s="46"/>
      <c r="FL259" s="46"/>
      <c r="FM259" s="46"/>
      <c r="FN259" s="46"/>
      <c r="FO259" s="46"/>
      <c r="FP259" s="46"/>
      <c r="FQ259" s="46"/>
      <c r="FR259" s="46"/>
      <c r="FS259" s="46"/>
      <c r="FT259" s="46"/>
      <c r="FU259" s="46"/>
      <c r="FV259" s="46"/>
      <c r="FW259" s="46"/>
      <c r="FX259" s="46"/>
      <c r="FY259" s="46"/>
      <c r="FZ259" s="46"/>
      <c r="GA259" s="46"/>
      <c r="GB259" s="46"/>
      <c r="GC259" s="46"/>
      <c r="GD259" s="46"/>
      <c r="GE259" s="46"/>
      <c r="GF259" s="46"/>
      <c r="GG259" s="46"/>
      <c r="GH259" s="46"/>
      <c r="GI259" s="46"/>
      <c r="GJ259" s="46"/>
      <c r="GK259" s="46"/>
      <c r="GL259" s="46"/>
      <c r="GM259" s="46"/>
      <c r="GN259" s="46"/>
      <c r="GO259" s="46"/>
      <c r="GP259" s="46"/>
      <c r="GQ259" s="46"/>
      <c r="GR259" s="46"/>
      <c r="GS259" s="46"/>
      <c r="GT259" s="46"/>
      <c r="GU259" s="46"/>
      <c r="GV259" s="46"/>
      <c r="GW259" s="46"/>
      <c r="GX259" s="46"/>
      <c r="GY259" s="46"/>
      <c r="GZ259" s="46"/>
      <c r="HA259" s="46"/>
      <c r="HB259" s="46"/>
      <c r="HC259" s="46"/>
      <c r="HD259" s="46"/>
      <c r="HE259" s="46"/>
      <c r="HF259" s="46"/>
      <c r="HG259" s="46"/>
      <c r="HH259" s="46"/>
      <c r="HI259" s="46"/>
      <c r="HJ259" s="46"/>
      <c r="HK259" s="46"/>
      <c r="HL259" s="46"/>
      <c r="HM259" s="46"/>
      <c r="HN259" s="46"/>
      <c r="HO259" s="46"/>
      <c r="HP259" s="46"/>
      <c r="HQ259" s="46"/>
      <c r="HR259" s="46"/>
      <c r="HS259" s="46"/>
      <c r="HT259" s="46"/>
      <c r="HU259" s="46"/>
      <c r="HV259" s="46"/>
      <c r="HW259" s="46"/>
      <c r="HX259" s="46"/>
      <c r="HY259" s="46"/>
      <c r="HZ259" s="46"/>
      <c r="IA259" s="46"/>
      <c r="IB259" s="46"/>
      <c r="IC259" s="46"/>
      <c r="ID259" s="46"/>
      <c r="IE259" s="46"/>
      <c r="IF259" s="46"/>
      <c r="IG259" s="46"/>
      <c r="IH259" s="46"/>
      <c r="II259" s="46"/>
      <c r="IJ259" s="46"/>
      <c r="IK259" s="46"/>
      <c r="IL259" s="46"/>
      <c r="IM259" s="46"/>
      <c r="IN259" s="46"/>
      <c r="IO259" s="46"/>
      <c r="IP259" s="46"/>
      <c r="IQ259" s="46"/>
      <c r="IR259" s="46"/>
      <c r="IS259" s="46"/>
      <c r="IT259" s="46"/>
      <c r="IU259" s="46"/>
      <c r="IV259" s="46"/>
      <c r="IW259" s="46"/>
      <c r="IX259" s="46"/>
      <c r="IY259" s="46"/>
      <c r="IZ259" s="46"/>
      <c r="JA259" s="46"/>
      <c r="JB259" s="46"/>
      <c r="JC259" s="46"/>
      <c r="JD259" s="46"/>
      <c r="JE259" s="46"/>
      <c r="JF259" s="46"/>
      <c r="JG259" s="46"/>
      <c r="JH259" s="46"/>
      <c r="JI259" s="46"/>
      <c r="JJ259" s="46"/>
      <c r="JK259" s="46"/>
      <c r="JL259" s="46"/>
      <c r="JM259" s="46"/>
      <c r="JN259" s="46"/>
      <c r="JO259" s="46"/>
      <c r="JP259" s="46"/>
      <c r="JQ259" s="46"/>
      <c r="JR259" s="46"/>
      <c r="JS259" s="46"/>
      <c r="JT259" s="46"/>
      <c r="JU259" s="46"/>
      <c r="JV259" s="46"/>
      <c r="JW259" s="46"/>
      <c r="JX259" s="46"/>
      <c r="JY259" s="46"/>
      <c r="JZ259" s="46"/>
      <c r="KA259" s="46"/>
      <c r="KB259" s="46"/>
      <c r="KC259" s="46"/>
      <c r="KD259" s="46"/>
      <c r="KE259" s="46"/>
      <c r="KF259" s="46"/>
      <c r="KG259" s="46"/>
      <c r="KH259" s="46"/>
      <c r="KI259" s="46"/>
      <c r="KJ259" s="46"/>
      <c r="KK259" s="46"/>
      <c r="KL259" s="46"/>
      <c r="KM259" s="46"/>
      <c r="KN259" s="46"/>
      <c r="KO259" s="46"/>
      <c r="KP259" s="46"/>
      <c r="KQ259" s="46"/>
      <c r="KR259" s="46"/>
      <c r="KS259" s="46"/>
      <c r="KT259" s="46"/>
      <c r="KU259" s="46"/>
      <c r="KV259" s="46"/>
      <c r="KW259" s="46"/>
      <c r="KX259" s="46"/>
      <c r="KY259" s="46"/>
      <c r="KZ259" s="46"/>
      <c r="LA259" s="46"/>
      <c r="LB259" s="46"/>
      <c r="LC259" s="46"/>
      <c r="LD259" s="46"/>
      <c r="LE259" s="46"/>
      <c r="LF259" s="46"/>
      <c r="LG259" s="46"/>
      <c r="LH259" s="46"/>
      <c r="LI259" s="46"/>
      <c r="LJ259" s="46"/>
      <c r="LK259" s="46"/>
      <c r="LL259" s="46"/>
      <c r="LM259" s="46"/>
      <c r="LN259" s="46"/>
      <c r="LO259" s="46"/>
      <c r="LP259" s="46"/>
      <c r="LQ259" s="46"/>
      <c r="LR259" s="46"/>
      <c r="LS259" s="46"/>
      <c r="LT259" s="46"/>
      <c r="LU259" s="46"/>
      <c r="LV259" s="46"/>
      <c r="LW259" s="46"/>
      <c r="LX259" s="46"/>
      <c r="LY259" s="46"/>
      <c r="LZ259" s="46"/>
      <c r="MA259" s="46"/>
      <c r="MB259" s="46"/>
      <c r="MC259" s="46"/>
      <c r="MD259" s="46"/>
      <c r="ME259" s="46"/>
      <c r="MF259" s="46"/>
      <c r="MG259" s="46"/>
      <c r="MH259" s="46"/>
      <c r="MI259" s="46"/>
      <c r="MJ259" s="46"/>
      <c r="MK259" s="46"/>
      <c r="ML259" s="46"/>
      <c r="MM259" s="46"/>
      <c r="MN259" s="46"/>
      <c r="MO259" s="46"/>
      <c r="MP259" s="46"/>
      <c r="MQ259" s="46"/>
      <c r="MR259" s="46"/>
      <c r="MS259" s="46"/>
      <c r="MT259" s="46"/>
      <c r="MU259" s="46"/>
      <c r="MV259" s="46"/>
      <c r="MW259" s="46"/>
      <c r="MX259" s="46"/>
      <c r="MY259" s="46"/>
      <c r="MZ259" s="46"/>
      <c r="NA259" s="46"/>
      <c r="NB259" s="46"/>
      <c r="NC259" s="46"/>
      <c r="ND259" s="46"/>
      <c r="NE259" s="46"/>
      <c r="NF259" s="46"/>
      <c r="NG259" s="46"/>
      <c r="NH259" s="46"/>
      <c r="NI259" s="46"/>
      <c r="NJ259" s="46"/>
      <c r="NK259" s="46"/>
      <c r="NL259" s="46"/>
      <c r="NM259" s="46"/>
      <c r="NN259" s="46"/>
      <c r="NO259" s="46"/>
      <c r="NP259" s="46"/>
      <c r="NQ259" s="46"/>
      <c r="NR259" s="46"/>
      <c r="NS259" s="46"/>
      <c r="NT259" s="46"/>
      <c r="NU259" s="46"/>
      <c r="NV259" s="46"/>
      <c r="NW259" s="46"/>
      <c r="NX259" s="46"/>
      <c r="NY259" s="46"/>
      <c r="NZ259" s="46"/>
      <c r="OA259" s="46"/>
      <c r="OB259" s="46"/>
      <c r="OC259" s="46"/>
      <c r="OD259" s="46"/>
      <c r="OE259" s="46"/>
      <c r="OF259" s="46"/>
      <c r="OG259" s="46"/>
      <c r="OH259" s="46"/>
      <c r="OI259" s="46"/>
      <c r="OJ259" s="46"/>
      <c r="OK259" s="46"/>
      <c r="OL259" s="46"/>
      <c r="OM259" s="46"/>
      <c r="ON259" s="46"/>
      <c r="OO259" s="46"/>
      <c r="OP259" s="46"/>
      <c r="OQ259" s="46"/>
      <c r="OR259" s="46"/>
      <c r="OS259" s="46"/>
      <c r="OT259" s="46"/>
      <c r="OU259" s="46"/>
      <c r="OV259" s="46"/>
      <c r="OW259" s="46"/>
      <c r="OX259" s="46"/>
      <c r="OY259" s="46"/>
      <c r="OZ259" s="46"/>
      <c r="PA259" s="46"/>
      <c r="PB259" s="46"/>
      <c r="PC259" s="46"/>
      <c r="PD259" s="46"/>
      <c r="PE259" s="46"/>
      <c r="PF259" s="46"/>
      <c r="PG259" s="46"/>
      <c r="PH259" s="46"/>
      <c r="PI259" s="46"/>
      <c r="PJ259" s="46"/>
      <c r="PK259" s="46"/>
      <c r="PL259" s="46"/>
      <c r="PM259" s="46"/>
      <c r="PN259" s="46"/>
      <c r="PO259" s="46"/>
      <c r="PP259" s="46"/>
      <c r="PQ259" s="46"/>
      <c r="PR259" s="46"/>
      <c r="PS259" s="46"/>
      <c r="PT259" s="46"/>
      <c r="PU259" s="46"/>
      <c r="PV259" s="46"/>
      <c r="PW259" s="46"/>
      <c r="PX259" s="46"/>
      <c r="PY259" s="46"/>
      <c r="PZ259" s="46"/>
    </row>
    <row r="260" spans="1:442" s="51" customFormat="1" ht="13.5" x14ac:dyDescent="0.25">
      <c r="A260" s="40">
        <v>51114</v>
      </c>
      <c r="B260" s="41" t="s">
        <v>375</v>
      </c>
      <c r="C260" s="49">
        <v>455988.02317903051</v>
      </c>
      <c r="D260" s="42">
        <v>4.5822000000000001E-4</v>
      </c>
      <c r="E260" s="42">
        <v>4.9129999999999996E-4</v>
      </c>
      <c r="F260" s="43">
        <v>5309589</v>
      </c>
      <c r="G260" s="44">
        <v>6209669</v>
      </c>
      <c r="H260" s="45">
        <v>4563541</v>
      </c>
      <c r="I260" s="43">
        <v>475422</v>
      </c>
      <c r="J260" s="44">
        <v>-539882.67315539299</v>
      </c>
      <c r="K260" s="44">
        <v>-64460.673155392986</v>
      </c>
      <c r="L260" s="44">
        <v>-137466</v>
      </c>
      <c r="M260" s="45">
        <v>-201926.67315539299</v>
      </c>
      <c r="N260" s="43">
        <v>90256</v>
      </c>
      <c r="O260" s="44">
        <v>0</v>
      </c>
      <c r="P260" s="44">
        <v>29791</v>
      </c>
      <c r="Q260" s="44">
        <v>0</v>
      </c>
      <c r="R260" s="45">
        <v>120047</v>
      </c>
      <c r="S260" s="43">
        <v>0</v>
      </c>
      <c r="T260" s="44">
        <v>0</v>
      </c>
      <c r="U260" s="44">
        <v>144807</v>
      </c>
      <c r="V260" s="44">
        <v>202657.03875605445</v>
      </c>
      <c r="W260" s="50">
        <v>347464.03875605448</v>
      </c>
      <c r="X260" s="43">
        <v>-124631.03875605445</v>
      </c>
      <c r="Y260" s="44">
        <v>-42022</v>
      </c>
      <c r="Z260" s="44">
        <v>-37484</v>
      </c>
      <c r="AA260" s="44">
        <v>-23280.000000000029</v>
      </c>
      <c r="AB260" s="44">
        <v>0</v>
      </c>
      <c r="AC260" s="45">
        <v>0</v>
      </c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46"/>
      <c r="FZ260" s="46"/>
      <c r="GA260" s="46"/>
      <c r="GB260" s="46"/>
      <c r="GC260" s="46"/>
      <c r="GD260" s="46"/>
      <c r="GE260" s="46"/>
      <c r="GF260" s="46"/>
      <c r="GG260" s="46"/>
      <c r="GH260" s="46"/>
      <c r="GI260" s="46"/>
      <c r="GJ260" s="46"/>
      <c r="GK260" s="46"/>
      <c r="GL260" s="46"/>
      <c r="GM260" s="46"/>
      <c r="GN260" s="46"/>
      <c r="GO260" s="46"/>
      <c r="GP260" s="46"/>
      <c r="GQ260" s="46"/>
      <c r="GR260" s="46"/>
      <c r="GS260" s="46"/>
      <c r="GT260" s="46"/>
      <c r="GU260" s="46"/>
      <c r="GV260" s="46"/>
      <c r="GW260" s="46"/>
      <c r="GX260" s="46"/>
      <c r="GY260" s="46"/>
      <c r="GZ260" s="46"/>
      <c r="HA260" s="46"/>
      <c r="HB260" s="46"/>
      <c r="HC260" s="46"/>
      <c r="HD260" s="46"/>
      <c r="HE260" s="46"/>
      <c r="HF260" s="46"/>
      <c r="HG260" s="46"/>
      <c r="HH260" s="46"/>
      <c r="HI260" s="46"/>
      <c r="HJ260" s="46"/>
      <c r="HK260" s="46"/>
      <c r="HL260" s="46"/>
      <c r="HM260" s="46"/>
      <c r="HN260" s="46"/>
      <c r="HO260" s="46"/>
      <c r="HP260" s="46"/>
      <c r="HQ260" s="46"/>
      <c r="HR260" s="46"/>
      <c r="HS260" s="46"/>
      <c r="HT260" s="46"/>
      <c r="HU260" s="46"/>
      <c r="HV260" s="46"/>
      <c r="HW260" s="46"/>
      <c r="HX260" s="46"/>
      <c r="HY260" s="46"/>
      <c r="HZ260" s="46"/>
      <c r="IA260" s="46"/>
      <c r="IB260" s="46"/>
      <c r="IC260" s="46"/>
      <c r="ID260" s="46"/>
      <c r="IE260" s="46"/>
      <c r="IF260" s="46"/>
      <c r="IG260" s="46"/>
      <c r="IH260" s="46"/>
      <c r="II260" s="46"/>
      <c r="IJ260" s="46"/>
      <c r="IK260" s="46"/>
      <c r="IL260" s="46"/>
      <c r="IM260" s="46"/>
      <c r="IN260" s="46"/>
      <c r="IO260" s="46"/>
      <c r="IP260" s="46"/>
      <c r="IQ260" s="46"/>
      <c r="IR260" s="46"/>
      <c r="IS260" s="46"/>
      <c r="IT260" s="46"/>
      <c r="IU260" s="46"/>
      <c r="IV260" s="46"/>
      <c r="IW260" s="46"/>
      <c r="IX260" s="46"/>
      <c r="IY260" s="46"/>
      <c r="IZ260" s="46"/>
      <c r="JA260" s="46"/>
      <c r="JB260" s="46"/>
      <c r="JC260" s="46"/>
      <c r="JD260" s="46"/>
      <c r="JE260" s="46"/>
      <c r="JF260" s="46"/>
      <c r="JG260" s="46"/>
      <c r="JH260" s="46"/>
      <c r="JI260" s="46"/>
      <c r="JJ260" s="46"/>
      <c r="JK260" s="46"/>
      <c r="JL260" s="46"/>
      <c r="JM260" s="46"/>
      <c r="JN260" s="46"/>
      <c r="JO260" s="46"/>
      <c r="JP260" s="46"/>
      <c r="JQ260" s="46"/>
      <c r="JR260" s="46"/>
      <c r="JS260" s="46"/>
      <c r="JT260" s="46"/>
      <c r="JU260" s="46"/>
      <c r="JV260" s="46"/>
      <c r="JW260" s="46"/>
      <c r="JX260" s="46"/>
      <c r="JY260" s="46"/>
      <c r="JZ260" s="46"/>
      <c r="KA260" s="46"/>
      <c r="KB260" s="46"/>
      <c r="KC260" s="46"/>
      <c r="KD260" s="46"/>
      <c r="KE260" s="46"/>
      <c r="KF260" s="46"/>
      <c r="KG260" s="46"/>
      <c r="KH260" s="46"/>
      <c r="KI260" s="46"/>
      <c r="KJ260" s="46"/>
      <c r="KK260" s="46"/>
      <c r="KL260" s="46"/>
      <c r="KM260" s="46"/>
      <c r="KN260" s="46"/>
      <c r="KO260" s="46"/>
      <c r="KP260" s="46"/>
      <c r="KQ260" s="46"/>
      <c r="KR260" s="46"/>
      <c r="KS260" s="46"/>
      <c r="KT260" s="46"/>
      <c r="KU260" s="46"/>
      <c r="KV260" s="46"/>
      <c r="KW260" s="46"/>
      <c r="KX260" s="46"/>
      <c r="KY260" s="46"/>
      <c r="KZ260" s="46"/>
      <c r="LA260" s="46"/>
      <c r="LB260" s="46"/>
      <c r="LC260" s="46"/>
      <c r="LD260" s="46"/>
      <c r="LE260" s="46"/>
      <c r="LF260" s="46"/>
      <c r="LG260" s="46"/>
      <c r="LH260" s="46"/>
      <c r="LI260" s="46"/>
      <c r="LJ260" s="46"/>
      <c r="LK260" s="46"/>
      <c r="LL260" s="46"/>
      <c r="LM260" s="46"/>
      <c r="LN260" s="46"/>
      <c r="LO260" s="46"/>
      <c r="LP260" s="46"/>
      <c r="LQ260" s="46"/>
      <c r="LR260" s="46"/>
      <c r="LS260" s="46"/>
      <c r="LT260" s="46"/>
      <c r="LU260" s="46"/>
      <c r="LV260" s="46"/>
      <c r="LW260" s="46"/>
      <c r="LX260" s="46"/>
      <c r="LY260" s="46"/>
      <c r="LZ260" s="46"/>
      <c r="MA260" s="46"/>
      <c r="MB260" s="46"/>
      <c r="MC260" s="46"/>
      <c r="MD260" s="46"/>
      <c r="ME260" s="46"/>
      <c r="MF260" s="46"/>
      <c r="MG260" s="46"/>
      <c r="MH260" s="46"/>
      <c r="MI260" s="46"/>
      <c r="MJ260" s="46"/>
      <c r="MK260" s="46"/>
      <c r="ML260" s="46"/>
      <c r="MM260" s="46"/>
      <c r="MN260" s="46"/>
      <c r="MO260" s="46"/>
      <c r="MP260" s="46"/>
      <c r="MQ260" s="46"/>
      <c r="MR260" s="46"/>
      <c r="MS260" s="46"/>
      <c r="MT260" s="46"/>
      <c r="MU260" s="46"/>
      <c r="MV260" s="46"/>
      <c r="MW260" s="46"/>
      <c r="MX260" s="46"/>
      <c r="MY260" s="46"/>
      <c r="MZ260" s="46"/>
      <c r="NA260" s="46"/>
      <c r="NB260" s="46"/>
      <c r="NC260" s="46"/>
      <c r="ND260" s="46"/>
      <c r="NE260" s="46"/>
      <c r="NF260" s="46"/>
      <c r="NG260" s="46"/>
      <c r="NH260" s="46"/>
      <c r="NI260" s="46"/>
      <c r="NJ260" s="46"/>
      <c r="NK260" s="46"/>
      <c r="NL260" s="46"/>
      <c r="NM260" s="46"/>
      <c r="NN260" s="46"/>
      <c r="NO260" s="46"/>
      <c r="NP260" s="46"/>
      <c r="NQ260" s="46"/>
      <c r="NR260" s="46"/>
      <c r="NS260" s="46"/>
      <c r="NT260" s="46"/>
      <c r="NU260" s="46"/>
      <c r="NV260" s="46"/>
      <c r="NW260" s="46"/>
      <c r="NX260" s="46"/>
      <c r="NY260" s="46"/>
      <c r="NZ260" s="46"/>
      <c r="OA260" s="46"/>
      <c r="OB260" s="46"/>
      <c r="OC260" s="46"/>
      <c r="OD260" s="46"/>
      <c r="OE260" s="46"/>
      <c r="OF260" s="46"/>
      <c r="OG260" s="46"/>
      <c r="OH260" s="46"/>
      <c r="OI260" s="46"/>
      <c r="OJ260" s="46"/>
      <c r="OK260" s="46"/>
      <c r="OL260" s="46"/>
      <c r="OM260" s="46"/>
      <c r="ON260" s="46"/>
      <c r="OO260" s="46"/>
      <c r="OP260" s="46"/>
      <c r="OQ260" s="46"/>
      <c r="OR260" s="46"/>
      <c r="OS260" s="46"/>
      <c r="OT260" s="46"/>
      <c r="OU260" s="46"/>
      <c r="OV260" s="46"/>
      <c r="OW260" s="46"/>
      <c r="OX260" s="46"/>
      <c r="OY260" s="46"/>
      <c r="OZ260" s="46"/>
      <c r="PA260" s="46"/>
      <c r="PB260" s="46"/>
      <c r="PC260" s="46"/>
      <c r="PD260" s="46"/>
      <c r="PE260" s="46"/>
      <c r="PF260" s="46"/>
      <c r="PG260" s="46"/>
      <c r="PH260" s="46"/>
      <c r="PI260" s="46"/>
      <c r="PJ260" s="46"/>
      <c r="PK260" s="46"/>
      <c r="PL260" s="46"/>
      <c r="PM260" s="46"/>
      <c r="PN260" s="46"/>
      <c r="PO260" s="46"/>
      <c r="PP260" s="46"/>
      <c r="PQ260" s="46"/>
      <c r="PR260" s="46"/>
      <c r="PS260" s="46"/>
      <c r="PT260" s="46"/>
      <c r="PU260" s="46"/>
      <c r="PV260" s="46"/>
      <c r="PW260" s="46"/>
      <c r="PX260" s="46"/>
      <c r="PY260" s="46"/>
      <c r="PZ260" s="46"/>
    </row>
    <row r="261" spans="1:442" s="51" customFormat="1" ht="13.5" x14ac:dyDescent="0.25">
      <c r="A261" s="40">
        <v>51142</v>
      </c>
      <c r="B261" s="41" t="s">
        <v>376</v>
      </c>
      <c r="C261" s="49">
        <v>4855155.3340724371</v>
      </c>
      <c r="D261" s="42">
        <v>4.8789799999999998E-3</v>
      </c>
      <c r="E261" s="42">
        <v>5.8819600000000003E-3</v>
      </c>
      <c r="F261" s="43">
        <v>56534803</v>
      </c>
      <c r="G261" s="44">
        <v>66118574</v>
      </c>
      <c r="H261" s="45">
        <v>48591123</v>
      </c>
      <c r="I261" s="43">
        <v>5062144</v>
      </c>
      <c r="J261" s="44">
        <v>-15307731.575565202</v>
      </c>
      <c r="K261" s="44">
        <v>-10245587.575565202</v>
      </c>
      <c r="L261" s="44">
        <v>-1463694</v>
      </c>
      <c r="M261" s="45">
        <v>-11709281.575565202</v>
      </c>
      <c r="N261" s="43">
        <v>961015</v>
      </c>
      <c r="O261" s="44">
        <v>0</v>
      </c>
      <c r="P261" s="44">
        <v>317210</v>
      </c>
      <c r="Q261" s="44">
        <v>0</v>
      </c>
      <c r="R261" s="45">
        <v>1278225</v>
      </c>
      <c r="S261" s="43">
        <v>0</v>
      </c>
      <c r="T261" s="44">
        <v>0</v>
      </c>
      <c r="U261" s="44">
        <v>1541854</v>
      </c>
      <c r="V261" s="44">
        <v>6037281.0336990543</v>
      </c>
      <c r="W261" s="50">
        <v>7579135.0336990543</v>
      </c>
      <c r="X261" s="43">
        <v>-5206489.0336990543</v>
      </c>
      <c r="Y261" s="44">
        <v>-447433</v>
      </c>
      <c r="Z261" s="44">
        <v>-399121</v>
      </c>
      <c r="AA261" s="44">
        <v>-247867</v>
      </c>
      <c r="AB261" s="44">
        <v>0</v>
      </c>
      <c r="AC261" s="45">
        <v>0</v>
      </c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/>
      <c r="FA261" s="46"/>
      <c r="FB261" s="46"/>
      <c r="FC261" s="46"/>
      <c r="FD261" s="46"/>
      <c r="FE261" s="46"/>
      <c r="FF261" s="46"/>
      <c r="FG261" s="46"/>
      <c r="FH261" s="46"/>
      <c r="FI261" s="46"/>
      <c r="FJ261" s="46"/>
      <c r="FK261" s="46"/>
      <c r="FL261" s="46"/>
      <c r="FM261" s="46"/>
      <c r="FN261" s="46"/>
      <c r="FO261" s="46"/>
      <c r="FP261" s="46"/>
      <c r="FQ261" s="46"/>
      <c r="FR261" s="46"/>
      <c r="FS261" s="46"/>
      <c r="FT261" s="46"/>
      <c r="FU261" s="46"/>
      <c r="FV261" s="46"/>
      <c r="FW261" s="46"/>
      <c r="FX261" s="46"/>
      <c r="FY261" s="46"/>
      <c r="FZ261" s="46"/>
      <c r="GA261" s="46"/>
      <c r="GB261" s="46"/>
      <c r="GC261" s="46"/>
      <c r="GD261" s="46"/>
      <c r="GE261" s="46"/>
      <c r="GF261" s="46"/>
      <c r="GG261" s="46"/>
      <c r="GH261" s="46"/>
      <c r="GI261" s="46"/>
      <c r="GJ261" s="46"/>
      <c r="GK261" s="46"/>
      <c r="GL261" s="46"/>
      <c r="GM261" s="46"/>
      <c r="GN261" s="46"/>
      <c r="GO261" s="46"/>
      <c r="GP261" s="46"/>
      <c r="GQ261" s="46"/>
      <c r="GR261" s="46"/>
      <c r="GS261" s="46"/>
      <c r="GT261" s="46"/>
      <c r="GU261" s="46"/>
      <c r="GV261" s="46"/>
      <c r="GW261" s="46"/>
      <c r="GX261" s="46"/>
      <c r="GY261" s="46"/>
      <c r="GZ261" s="46"/>
      <c r="HA261" s="46"/>
      <c r="HB261" s="46"/>
      <c r="HC261" s="46"/>
      <c r="HD261" s="46"/>
      <c r="HE261" s="46"/>
      <c r="HF261" s="46"/>
      <c r="HG261" s="46"/>
      <c r="HH261" s="46"/>
      <c r="HI261" s="46"/>
      <c r="HJ261" s="46"/>
      <c r="HK261" s="46"/>
      <c r="HL261" s="46"/>
      <c r="HM261" s="46"/>
      <c r="HN261" s="46"/>
      <c r="HO261" s="46"/>
      <c r="HP261" s="46"/>
      <c r="HQ261" s="46"/>
      <c r="HR261" s="46"/>
      <c r="HS261" s="46"/>
      <c r="HT261" s="46"/>
      <c r="HU261" s="46"/>
      <c r="HV261" s="46"/>
      <c r="HW261" s="46"/>
      <c r="HX261" s="46"/>
      <c r="HY261" s="46"/>
      <c r="HZ261" s="46"/>
      <c r="IA261" s="46"/>
      <c r="IB261" s="46"/>
      <c r="IC261" s="46"/>
      <c r="ID261" s="46"/>
      <c r="IE261" s="46"/>
      <c r="IF261" s="46"/>
      <c r="IG261" s="46"/>
      <c r="IH261" s="46"/>
      <c r="II261" s="46"/>
      <c r="IJ261" s="46"/>
      <c r="IK261" s="46"/>
      <c r="IL261" s="46"/>
      <c r="IM261" s="46"/>
      <c r="IN261" s="46"/>
      <c r="IO261" s="46"/>
      <c r="IP261" s="46"/>
      <c r="IQ261" s="46"/>
      <c r="IR261" s="46"/>
      <c r="IS261" s="46"/>
      <c r="IT261" s="46"/>
      <c r="IU261" s="46"/>
      <c r="IV261" s="46"/>
      <c r="IW261" s="46"/>
      <c r="IX261" s="46"/>
      <c r="IY261" s="46"/>
      <c r="IZ261" s="46"/>
      <c r="JA261" s="46"/>
      <c r="JB261" s="46"/>
      <c r="JC261" s="46"/>
      <c r="JD261" s="46"/>
      <c r="JE261" s="46"/>
      <c r="JF261" s="46"/>
      <c r="JG261" s="46"/>
      <c r="JH261" s="46"/>
      <c r="JI261" s="46"/>
      <c r="JJ261" s="46"/>
      <c r="JK261" s="46"/>
      <c r="JL261" s="46"/>
      <c r="JM261" s="46"/>
      <c r="JN261" s="46"/>
      <c r="JO261" s="46"/>
      <c r="JP261" s="46"/>
      <c r="JQ261" s="46"/>
      <c r="JR261" s="46"/>
      <c r="JS261" s="46"/>
      <c r="JT261" s="46"/>
      <c r="JU261" s="46"/>
      <c r="JV261" s="46"/>
      <c r="JW261" s="46"/>
      <c r="JX261" s="46"/>
      <c r="JY261" s="46"/>
      <c r="JZ261" s="46"/>
      <c r="KA261" s="46"/>
      <c r="KB261" s="46"/>
      <c r="KC261" s="46"/>
      <c r="KD261" s="46"/>
      <c r="KE261" s="46"/>
      <c r="KF261" s="46"/>
      <c r="KG261" s="46"/>
      <c r="KH261" s="46"/>
      <c r="KI261" s="46"/>
      <c r="KJ261" s="46"/>
      <c r="KK261" s="46"/>
      <c r="KL261" s="46"/>
      <c r="KM261" s="46"/>
      <c r="KN261" s="46"/>
      <c r="KO261" s="46"/>
      <c r="KP261" s="46"/>
      <c r="KQ261" s="46"/>
      <c r="KR261" s="46"/>
      <c r="KS261" s="46"/>
      <c r="KT261" s="46"/>
      <c r="KU261" s="46"/>
      <c r="KV261" s="46"/>
      <c r="KW261" s="46"/>
      <c r="KX261" s="46"/>
      <c r="KY261" s="46"/>
      <c r="KZ261" s="46"/>
      <c r="LA261" s="46"/>
      <c r="LB261" s="46"/>
      <c r="LC261" s="46"/>
      <c r="LD261" s="46"/>
      <c r="LE261" s="46"/>
      <c r="LF261" s="46"/>
      <c r="LG261" s="46"/>
      <c r="LH261" s="46"/>
      <c r="LI261" s="46"/>
      <c r="LJ261" s="46"/>
      <c r="LK261" s="46"/>
      <c r="LL261" s="46"/>
      <c r="LM261" s="46"/>
      <c r="LN261" s="46"/>
      <c r="LO261" s="46"/>
      <c r="LP261" s="46"/>
      <c r="LQ261" s="46"/>
      <c r="LR261" s="46"/>
      <c r="LS261" s="46"/>
      <c r="LT261" s="46"/>
      <c r="LU261" s="46"/>
      <c r="LV261" s="46"/>
      <c r="LW261" s="46"/>
      <c r="LX261" s="46"/>
      <c r="LY261" s="46"/>
      <c r="LZ261" s="46"/>
      <c r="MA261" s="46"/>
      <c r="MB261" s="46"/>
      <c r="MC261" s="46"/>
      <c r="MD261" s="46"/>
      <c r="ME261" s="46"/>
      <c r="MF261" s="46"/>
      <c r="MG261" s="46"/>
      <c r="MH261" s="46"/>
      <c r="MI261" s="46"/>
      <c r="MJ261" s="46"/>
      <c r="MK261" s="46"/>
      <c r="ML261" s="46"/>
      <c r="MM261" s="46"/>
      <c r="MN261" s="46"/>
      <c r="MO261" s="46"/>
      <c r="MP261" s="46"/>
      <c r="MQ261" s="46"/>
      <c r="MR261" s="46"/>
      <c r="MS261" s="46"/>
      <c r="MT261" s="46"/>
      <c r="MU261" s="46"/>
      <c r="MV261" s="46"/>
      <c r="MW261" s="46"/>
      <c r="MX261" s="46"/>
      <c r="MY261" s="46"/>
      <c r="MZ261" s="46"/>
      <c r="NA261" s="46"/>
      <c r="NB261" s="46"/>
      <c r="NC261" s="46"/>
      <c r="ND261" s="46"/>
      <c r="NE261" s="46"/>
      <c r="NF261" s="46"/>
      <c r="NG261" s="46"/>
      <c r="NH261" s="46"/>
      <c r="NI261" s="46"/>
      <c r="NJ261" s="46"/>
      <c r="NK261" s="46"/>
      <c r="NL261" s="46"/>
      <c r="NM261" s="46"/>
      <c r="NN261" s="46"/>
      <c r="NO261" s="46"/>
      <c r="NP261" s="46"/>
      <c r="NQ261" s="46"/>
      <c r="NR261" s="46"/>
      <c r="NS261" s="46"/>
      <c r="NT261" s="46"/>
      <c r="NU261" s="46"/>
      <c r="NV261" s="46"/>
      <c r="NW261" s="46"/>
      <c r="NX261" s="46"/>
      <c r="NY261" s="46"/>
      <c r="NZ261" s="46"/>
      <c r="OA261" s="46"/>
      <c r="OB261" s="46"/>
      <c r="OC261" s="46"/>
      <c r="OD261" s="46"/>
      <c r="OE261" s="46"/>
      <c r="OF261" s="46"/>
      <c r="OG261" s="46"/>
      <c r="OH261" s="46"/>
      <c r="OI261" s="46"/>
      <c r="OJ261" s="46"/>
      <c r="OK261" s="46"/>
      <c r="OL261" s="46"/>
      <c r="OM261" s="46"/>
      <c r="ON261" s="46"/>
      <c r="OO261" s="46"/>
      <c r="OP261" s="46"/>
      <c r="OQ261" s="46"/>
      <c r="OR261" s="46"/>
      <c r="OS261" s="46"/>
      <c r="OT261" s="46"/>
      <c r="OU261" s="46"/>
      <c r="OV261" s="46"/>
      <c r="OW261" s="46"/>
      <c r="OX261" s="46"/>
      <c r="OY261" s="46"/>
      <c r="OZ261" s="46"/>
      <c r="PA261" s="46"/>
      <c r="PB261" s="46"/>
      <c r="PC261" s="46"/>
      <c r="PD261" s="46"/>
      <c r="PE261" s="46"/>
      <c r="PF261" s="46"/>
      <c r="PG261" s="46"/>
      <c r="PH261" s="46"/>
      <c r="PI261" s="46"/>
      <c r="PJ261" s="46"/>
      <c r="PK261" s="46"/>
      <c r="PL261" s="46"/>
      <c r="PM261" s="46"/>
      <c r="PN261" s="46"/>
      <c r="PO261" s="46"/>
      <c r="PP261" s="46"/>
      <c r="PQ261" s="46"/>
      <c r="PR261" s="46"/>
      <c r="PS261" s="46"/>
      <c r="PT261" s="46"/>
      <c r="PU261" s="46"/>
      <c r="PV261" s="46"/>
      <c r="PW261" s="46"/>
      <c r="PX261" s="46"/>
      <c r="PY261" s="46"/>
      <c r="PZ261" s="46"/>
    </row>
    <row r="262" spans="1:442" s="51" customFormat="1" ht="13.5" x14ac:dyDescent="0.25">
      <c r="A262" s="40">
        <v>51143</v>
      </c>
      <c r="B262" s="41" t="s">
        <v>377</v>
      </c>
      <c r="C262" s="49">
        <v>10608458.986527478</v>
      </c>
      <c r="D262" s="42">
        <v>1.066051E-2</v>
      </c>
      <c r="E262" s="42">
        <v>0</v>
      </c>
      <c r="F262" s="43">
        <v>123527833</v>
      </c>
      <c r="G262" s="44">
        <v>144468254</v>
      </c>
      <c r="H262" s="45">
        <v>106170994</v>
      </c>
      <c r="I262" s="43">
        <v>11060722</v>
      </c>
      <c r="J262" s="44">
        <v>63424875.518410653</v>
      </c>
      <c r="K262" s="44">
        <v>74485597.518410653</v>
      </c>
      <c r="L262" s="44">
        <v>-3198153</v>
      </c>
      <c r="M262" s="45">
        <v>71287444.518410653</v>
      </c>
      <c r="N262" s="43">
        <v>2099805</v>
      </c>
      <c r="O262" s="44">
        <v>0</v>
      </c>
      <c r="P262" s="44">
        <v>693100</v>
      </c>
      <c r="Q262" s="44">
        <v>63424875.518410653</v>
      </c>
      <c r="R262" s="45">
        <v>66217780.518410653</v>
      </c>
      <c r="S262" s="43">
        <v>0</v>
      </c>
      <c r="T262" s="44">
        <v>0</v>
      </c>
      <c r="U262" s="44">
        <v>3368932</v>
      </c>
      <c r="V262" s="44">
        <v>0</v>
      </c>
      <c r="W262" s="50">
        <v>3368932</v>
      </c>
      <c r="X262" s="43">
        <v>65240146.518410653</v>
      </c>
      <c r="Y262" s="44">
        <v>-977634</v>
      </c>
      <c r="Z262" s="44">
        <v>-872074</v>
      </c>
      <c r="AA262" s="44">
        <v>-541590</v>
      </c>
      <c r="AB262" s="44">
        <v>0</v>
      </c>
      <c r="AC262" s="45">
        <v>0</v>
      </c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/>
      <c r="FA262" s="46"/>
      <c r="FB262" s="46"/>
      <c r="FC262" s="46"/>
      <c r="FD262" s="46"/>
      <c r="FE262" s="46"/>
      <c r="FF262" s="46"/>
      <c r="FG262" s="46"/>
      <c r="FH262" s="46"/>
      <c r="FI262" s="46"/>
      <c r="FJ262" s="46"/>
      <c r="FK262" s="46"/>
      <c r="FL262" s="46"/>
      <c r="FM262" s="46"/>
      <c r="FN262" s="46"/>
      <c r="FO262" s="46"/>
      <c r="FP262" s="46"/>
      <c r="FQ262" s="46"/>
      <c r="FR262" s="46"/>
      <c r="FS262" s="46"/>
      <c r="FT262" s="46"/>
      <c r="FU262" s="46"/>
      <c r="FV262" s="46"/>
      <c r="FW262" s="46"/>
      <c r="FX262" s="46"/>
      <c r="FY262" s="46"/>
      <c r="FZ262" s="46"/>
      <c r="GA262" s="46"/>
      <c r="GB262" s="46"/>
      <c r="GC262" s="46"/>
      <c r="GD262" s="46"/>
      <c r="GE262" s="46"/>
      <c r="GF262" s="46"/>
      <c r="GG262" s="46"/>
      <c r="GH262" s="46"/>
      <c r="GI262" s="46"/>
      <c r="GJ262" s="46"/>
      <c r="GK262" s="46"/>
      <c r="GL262" s="46"/>
      <c r="GM262" s="46"/>
      <c r="GN262" s="46"/>
      <c r="GO262" s="46"/>
      <c r="GP262" s="46"/>
      <c r="GQ262" s="46"/>
      <c r="GR262" s="46"/>
      <c r="GS262" s="46"/>
      <c r="GT262" s="46"/>
      <c r="GU262" s="46"/>
      <c r="GV262" s="46"/>
      <c r="GW262" s="46"/>
      <c r="GX262" s="46"/>
      <c r="GY262" s="46"/>
      <c r="GZ262" s="46"/>
      <c r="HA262" s="46"/>
      <c r="HB262" s="46"/>
      <c r="HC262" s="46"/>
      <c r="HD262" s="46"/>
      <c r="HE262" s="46"/>
      <c r="HF262" s="46"/>
      <c r="HG262" s="46"/>
      <c r="HH262" s="46"/>
      <c r="HI262" s="46"/>
      <c r="HJ262" s="46"/>
      <c r="HK262" s="46"/>
      <c r="HL262" s="46"/>
      <c r="HM262" s="46"/>
      <c r="HN262" s="46"/>
      <c r="HO262" s="46"/>
      <c r="HP262" s="46"/>
      <c r="HQ262" s="46"/>
      <c r="HR262" s="46"/>
      <c r="HS262" s="46"/>
      <c r="HT262" s="46"/>
      <c r="HU262" s="46"/>
      <c r="HV262" s="46"/>
      <c r="HW262" s="46"/>
      <c r="HX262" s="46"/>
      <c r="HY262" s="46"/>
      <c r="HZ262" s="46"/>
      <c r="IA262" s="46"/>
      <c r="IB262" s="46"/>
      <c r="IC262" s="46"/>
      <c r="ID262" s="46"/>
      <c r="IE262" s="46"/>
      <c r="IF262" s="46"/>
      <c r="IG262" s="46"/>
      <c r="IH262" s="46"/>
      <c r="II262" s="46"/>
      <c r="IJ262" s="46"/>
      <c r="IK262" s="46"/>
      <c r="IL262" s="46"/>
      <c r="IM262" s="46"/>
      <c r="IN262" s="46"/>
      <c r="IO262" s="46"/>
      <c r="IP262" s="46"/>
      <c r="IQ262" s="46"/>
      <c r="IR262" s="46"/>
      <c r="IS262" s="46"/>
      <c r="IT262" s="46"/>
      <c r="IU262" s="46"/>
      <c r="IV262" s="46"/>
      <c r="IW262" s="46"/>
      <c r="IX262" s="46"/>
      <c r="IY262" s="46"/>
      <c r="IZ262" s="46"/>
      <c r="JA262" s="46"/>
      <c r="JB262" s="46"/>
      <c r="JC262" s="46"/>
      <c r="JD262" s="46"/>
      <c r="JE262" s="46"/>
      <c r="JF262" s="46"/>
      <c r="JG262" s="46"/>
      <c r="JH262" s="46"/>
      <c r="JI262" s="46"/>
      <c r="JJ262" s="46"/>
      <c r="JK262" s="46"/>
      <c r="JL262" s="46"/>
      <c r="JM262" s="46"/>
      <c r="JN262" s="46"/>
      <c r="JO262" s="46"/>
      <c r="JP262" s="46"/>
      <c r="JQ262" s="46"/>
      <c r="JR262" s="46"/>
      <c r="JS262" s="46"/>
      <c r="JT262" s="46"/>
      <c r="JU262" s="46"/>
      <c r="JV262" s="46"/>
      <c r="JW262" s="46"/>
      <c r="JX262" s="46"/>
      <c r="JY262" s="46"/>
      <c r="JZ262" s="46"/>
      <c r="KA262" s="46"/>
      <c r="KB262" s="46"/>
      <c r="KC262" s="46"/>
      <c r="KD262" s="46"/>
      <c r="KE262" s="46"/>
      <c r="KF262" s="46"/>
      <c r="KG262" s="46"/>
      <c r="KH262" s="46"/>
      <c r="KI262" s="46"/>
      <c r="KJ262" s="46"/>
      <c r="KK262" s="46"/>
      <c r="KL262" s="46"/>
      <c r="KM262" s="46"/>
      <c r="KN262" s="46"/>
      <c r="KO262" s="46"/>
      <c r="KP262" s="46"/>
      <c r="KQ262" s="46"/>
      <c r="KR262" s="46"/>
      <c r="KS262" s="46"/>
      <c r="KT262" s="46"/>
      <c r="KU262" s="46"/>
      <c r="KV262" s="46"/>
      <c r="KW262" s="46"/>
      <c r="KX262" s="46"/>
      <c r="KY262" s="46"/>
      <c r="KZ262" s="46"/>
      <c r="LA262" s="46"/>
      <c r="LB262" s="46"/>
      <c r="LC262" s="46"/>
      <c r="LD262" s="46"/>
      <c r="LE262" s="46"/>
      <c r="LF262" s="46"/>
      <c r="LG262" s="46"/>
      <c r="LH262" s="46"/>
      <c r="LI262" s="46"/>
      <c r="LJ262" s="46"/>
      <c r="LK262" s="46"/>
      <c r="LL262" s="46"/>
      <c r="LM262" s="46"/>
      <c r="LN262" s="46"/>
      <c r="LO262" s="46"/>
      <c r="LP262" s="46"/>
      <c r="LQ262" s="46"/>
      <c r="LR262" s="46"/>
      <c r="LS262" s="46"/>
      <c r="LT262" s="46"/>
      <c r="LU262" s="46"/>
      <c r="LV262" s="46"/>
      <c r="LW262" s="46"/>
      <c r="LX262" s="46"/>
      <c r="LY262" s="46"/>
      <c r="LZ262" s="46"/>
      <c r="MA262" s="46"/>
      <c r="MB262" s="46"/>
      <c r="MC262" s="46"/>
      <c r="MD262" s="46"/>
      <c r="ME262" s="46"/>
      <c r="MF262" s="46"/>
      <c r="MG262" s="46"/>
      <c r="MH262" s="46"/>
      <c r="MI262" s="46"/>
      <c r="MJ262" s="46"/>
      <c r="MK262" s="46"/>
      <c r="ML262" s="46"/>
      <c r="MM262" s="46"/>
      <c r="MN262" s="46"/>
      <c r="MO262" s="46"/>
      <c r="MP262" s="46"/>
      <c r="MQ262" s="46"/>
      <c r="MR262" s="46"/>
      <c r="MS262" s="46"/>
      <c r="MT262" s="46"/>
      <c r="MU262" s="46"/>
      <c r="MV262" s="46"/>
      <c r="MW262" s="46"/>
      <c r="MX262" s="46"/>
      <c r="MY262" s="46"/>
      <c r="MZ262" s="46"/>
      <c r="NA262" s="46"/>
      <c r="NB262" s="46"/>
      <c r="NC262" s="46"/>
      <c r="ND262" s="46"/>
      <c r="NE262" s="46"/>
      <c r="NF262" s="46"/>
      <c r="NG262" s="46"/>
      <c r="NH262" s="46"/>
      <c r="NI262" s="46"/>
      <c r="NJ262" s="46"/>
      <c r="NK262" s="46"/>
      <c r="NL262" s="46"/>
      <c r="NM262" s="46"/>
      <c r="NN262" s="46"/>
      <c r="NO262" s="46"/>
      <c r="NP262" s="46"/>
      <c r="NQ262" s="46"/>
      <c r="NR262" s="46"/>
      <c r="NS262" s="46"/>
      <c r="NT262" s="46"/>
      <c r="NU262" s="46"/>
      <c r="NV262" s="46"/>
      <c r="NW262" s="46"/>
      <c r="NX262" s="46"/>
      <c r="NY262" s="46"/>
      <c r="NZ262" s="46"/>
      <c r="OA262" s="46"/>
      <c r="OB262" s="46"/>
      <c r="OC262" s="46"/>
      <c r="OD262" s="46"/>
      <c r="OE262" s="46"/>
      <c r="OF262" s="46"/>
      <c r="OG262" s="46"/>
      <c r="OH262" s="46"/>
      <c r="OI262" s="46"/>
      <c r="OJ262" s="46"/>
      <c r="OK262" s="46"/>
      <c r="OL262" s="46"/>
      <c r="OM262" s="46"/>
      <c r="ON262" s="46"/>
      <c r="OO262" s="46"/>
      <c r="OP262" s="46"/>
      <c r="OQ262" s="46"/>
      <c r="OR262" s="46"/>
      <c r="OS262" s="46"/>
      <c r="OT262" s="46"/>
      <c r="OU262" s="46"/>
      <c r="OV262" s="46"/>
      <c r="OW262" s="46"/>
      <c r="OX262" s="46"/>
      <c r="OY262" s="46"/>
      <c r="OZ262" s="46"/>
      <c r="PA262" s="46"/>
      <c r="PB262" s="46"/>
      <c r="PC262" s="46"/>
      <c r="PD262" s="46"/>
      <c r="PE262" s="46"/>
      <c r="PF262" s="46"/>
      <c r="PG262" s="46"/>
      <c r="PH262" s="46"/>
      <c r="PI262" s="46"/>
      <c r="PJ262" s="46"/>
      <c r="PK262" s="46"/>
      <c r="PL262" s="46"/>
      <c r="PM262" s="46"/>
      <c r="PN262" s="46"/>
      <c r="PO262" s="46"/>
      <c r="PP262" s="46"/>
      <c r="PQ262" s="46"/>
      <c r="PR262" s="46"/>
      <c r="PS262" s="46"/>
      <c r="PT262" s="46"/>
      <c r="PU262" s="46"/>
      <c r="PV262" s="46"/>
      <c r="PW262" s="46"/>
      <c r="PX262" s="46"/>
      <c r="PY262" s="46"/>
      <c r="PZ262" s="46"/>
    </row>
    <row r="263" spans="1:442" s="51" customFormat="1" ht="13.5" x14ac:dyDescent="0.25">
      <c r="A263" s="40">
        <v>51183</v>
      </c>
      <c r="B263" s="41" t="s">
        <v>378</v>
      </c>
      <c r="C263" s="49">
        <v>0</v>
      </c>
      <c r="D263" s="42">
        <v>0</v>
      </c>
      <c r="E263" s="42">
        <v>0</v>
      </c>
      <c r="F263" s="43">
        <v>0</v>
      </c>
      <c r="G263" s="44">
        <v>0</v>
      </c>
      <c r="H263" s="45">
        <v>0</v>
      </c>
      <c r="I263" s="43">
        <v>0</v>
      </c>
      <c r="J263" s="44">
        <v>0</v>
      </c>
      <c r="K263" s="44">
        <v>0</v>
      </c>
      <c r="L263" s="44">
        <v>0</v>
      </c>
      <c r="M263" s="45">
        <v>0</v>
      </c>
      <c r="N263" s="43">
        <v>0</v>
      </c>
      <c r="O263" s="44">
        <v>0</v>
      </c>
      <c r="P263" s="44">
        <v>0</v>
      </c>
      <c r="Q263" s="44">
        <v>0</v>
      </c>
      <c r="R263" s="45">
        <v>0</v>
      </c>
      <c r="S263" s="43">
        <v>0</v>
      </c>
      <c r="T263" s="44">
        <v>0</v>
      </c>
      <c r="U263" s="44">
        <v>0</v>
      </c>
      <c r="V263" s="44">
        <v>0</v>
      </c>
      <c r="W263" s="50">
        <v>0</v>
      </c>
      <c r="X263" s="43">
        <v>0</v>
      </c>
      <c r="Y263" s="44">
        <v>0</v>
      </c>
      <c r="Z263" s="44">
        <v>0</v>
      </c>
      <c r="AA263" s="44">
        <v>0</v>
      </c>
      <c r="AB263" s="44">
        <v>0</v>
      </c>
      <c r="AC263" s="45">
        <v>0</v>
      </c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  <c r="FI263" s="46"/>
      <c r="FJ263" s="46"/>
      <c r="FK263" s="46"/>
      <c r="FL263" s="46"/>
      <c r="FM263" s="46"/>
      <c r="FN263" s="46"/>
      <c r="FO263" s="46"/>
      <c r="FP263" s="46"/>
      <c r="FQ263" s="46"/>
      <c r="FR263" s="46"/>
      <c r="FS263" s="46"/>
      <c r="FT263" s="46"/>
      <c r="FU263" s="46"/>
      <c r="FV263" s="46"/>
      <c r="FW263" s="46"/>
      <c r="FX263" s="46"/>
      <c r="FY263" s="46"/>
      <c r="FZ263" s="46"/>
      <c r="GA263" s="46"/>
      <c r="GB263" s="46"/>
      <c r="GC263" s="46"/>
      <c r="GD263" s="46"/>
      <c r="GE263" s="46"/>
      <c r="GF263" s="46"/>
      <c r="GG263" s="46"/>
      <c r="GH263" s="46"/>
      <c r="GI263" s="46"/>
      <c r="GJ263" s="46"/>
      <c r="GK263" s="46"/>
      <c r="GL263" s="46"/>
      <c r="GM263" s="46"/>
      <c r="GN263" s="46"/>
      <c r="GO263" s="46"/>
      <c r="GP263" s="46"/>
      <c r="GQ263" s="46"/>
      <c r="GR263" s="46"/>
      <c r="GS263" s="46"/>
      <c r="GT263" s="46"/>
      <c r="GU263" s="46"/>
      <c r="GV263" s="46"/>
      <c r="GW263" s="46"/>
      <c r="GX263" s="46"/>
      <c r="GY263" s="46"/>
      <c r="GZ263" s="46"/>
      <c r="HA263" s="46"/>
      <c r="HB263" s="46"/>
      <c r="HC263" s="46"/>
      <c r="HD263" s="46"/>
      <c r="HE263" s="46"/>
      <c r="HF263" s="46"/>
      <c r="HG263" s="46"/>
      <c r="HH263" s="46"/>
      <c r="HI263" s="46"/>
      <c r="HJ263" s="46"/>
      <c r="HK263" s="46"/>
      <c r="HL263" s="46"/>
      <c r="HM263" s="46"/>
      <c r="HN263" s="46"/>
      <c r="HO263" s="46"/>
      <c r="HP263" s="46"/>
      <c r="HQ263" s="46"/>
      <c r="HR263" s="46"/>
      <c r="HS263" s="46"/>
      <c r="HT263" s="46"/>
      <c r="HU263" s="46"/>
      <c r="HV263" s="46"/>
      <c r="HW263" s="46"/>
      <c r="HX263" s="46"/>
      <c r="HY263" s="46"/>
      <c r="HZ263" s="46"/>
      <c r="IA263" s="46"/>
      <c r="IB263" s="46"/>
      <c r="IC263" s="46"/>
      <c r="ID263" s="46"/>
      <c r="IE263" s="46"/>
      <c r="IF263" s="46"/>
      <c r="IG263" s="46"/>
      <c r="IH263" s="46"/>
      <c r="II263" s="46"/>
      <c r="IJ263" s="46"/>
      <c r="IK263" s="46"/>
      <c r="IL263" s="46"/>
      <c r="IM263" s="46"/>
      <c r="IN263" s="46"/>
      <c r="IO263" s="46"/>
      <c r="IP263" s="46"/>
      <c r="IQ263" s="46"/>
      <c r="IR263" s="46"/>
      <c r="IS263" s="46"/>
      <c r="IT263" s="46"/>
      <c r="IU263" s="46"/>
      <c r="IV263" s="46"/>
      <c r="IW263" s="46"/>
      <c r="IX263" s="46"/>
      <c r="IY263" s="46"/>
      <c r="IZ263" s="46"/>
      <c r="JA263" s="46"/>
      <c r="JB263" s="46"/>
      <c r="JC263" s="46"/>
      <c r="JD263" s="46"/>
      <c r="JE263" s="46"/>
      <c r="JF263" s="46"/>
      <c r="JG263" s="46"/>
      <c r="JH263" s="46"/>
      <c r="JI263" s="46"/>
      <c r="JJ263" s="46"/>
      <c r="JK263" s="46"/>
      <c r="JL263" s="46"/>
      <c r="JM263" s="46"/>
      <c r="JN263" s="46"/>
      <c r="JO263" s="46"/>
      <c r="JP263" s="46"/>
      <c r="JQ263" s="46"/>
      <c r="JR263" s="46"/>
      <c r="JS263" s="46"/>
      <c r="JT263" s="46"/>
      <c r="JU263" s="46"/>
      <c r="JV263" s="46"/>
      <c r="JW263" s="46"/>
      <c r="JX263" s="46"/>
      <c r="JY263" s="46"/>
      <c r="JZ263" s="46"/>
      <c r="KA263" s="46"/>
      <c r="KB263" s="46"/>
      <c r="KC263" s="46"/>
      <c r="KD263" s="46"/>
      <c r="KE263" s="46"/>
      <c r="KF263" s="46"/>
      <c r="KG263" s="46"/>
      <c r="KH263" s="46"/>
      <c r="KI263" s="46"/>
      <c r="KJ263" s="46"/>
      <c r="KK263" s="46"/>
      <c r="KL263" s="46"/>
      <c r="KM263" s="46"/>
      <c r="KN263" s="46"/>
      <c r="KO263" s="46"/>
      <c r="KP263" s="46"/>
      <c r="KQ263" s="46"/>
      <c r="KR263" s="46"/>
      <c r="KS263" s="46"/>
      <c r="KT263" s="46"/>
      <c r="KU263" s="46"/>
      <c r="KV263" s="46"/>
      <c r="KW263" s="46"/>
      <c r="KX263" s="46"/>
      <c r="KY263" s="46"/>
      <c r="KZ263" s="46"/>
      <c r="LA263" s="46"/>
      <c r="LB263" s="46"/>
      <c r="LC263" s="46"/>
      <c r="LD263" s="46"/>
      <c r="LE263" s="46"/>
      <c r="LF263" s="46"/>
      <c r="LG263" s="46"/>
      <c r="LH263" s="46"/>
      <c r="LI263" s="46"/>
      <c r="LJ263" s="46"/>
      <c r="LK263" s="46"/>
      <c r="LL263" s="46"/>
      <c r="LM263" s="46"/>
      <c r="LN263" s="46"/>
      <c r="LO263" s="46"/>
      <c r="LP263" s="46"/>
      <c r="LQ263" s="46"/>
      <c r="LR263" s="46"/>
      <c r="LS263" s="46"/>
      <c r="LT263" s="46"/>
      <c r="LU263" s="46"/>
      <c r="LV263" s="46"/>
      <c r="LW263" s="46"/>
      <c r="LX263" s="46"/>
      <c r="LY263" s="46"/>
      <c r="LZ263" s="46"/>
      <c r="MA263" s="46"/>
      <c r="MB263" s="46"/>
      <c r="MC263" s="46"/>
      <c r="MD263" s="46"/>
      <c r="ME263" s="46"/>
      <c r="MF263" s="46"/>
      <c r="MG263" s="46"/>
      <c r="MH263" s="46"/>
      <c r="MI263" s="46"/>
      <c r="MJ263" s="46"/>
      <c r="MK263" s="46"/>
      <c r="ML263" s="46"/>
      <c r="MM263" s="46"/>
      <c r="MN263" s="46"/>
      <c r="MO263" s="46"/>
      <c r="MP263" s="46"/>
      <c r="MQ263" s="46"/>
      <c r="MR263" s="46"/>
      <c r="MS263" s="46"/>
      <c r="MT263" s="46"/>
      <c r="MU263" s="46"/>
      <c r="MV263" s="46"/>
      <c r="MW263" s="46"/>
      <c r="MX263" s="46"/>
      <c r="MY263" s="46"/>
      <c r="MZ263" s="46"/>
      <c r="NA263" s="46"/>
      <c r="NB263" s="46"/>
      <c r="NC263" s="46"/>
      <c r="ND263" s="46"/>
      <c r="NE263" s="46"/>
      <c r="NF263" s="46"/>
      <c r="NG263" s="46"/>
      <c r="NH263" s="46"/>
      <c r="NI263" s="46"/>
      <c r="NJ263" s="46"/>
      <c r="NK263" s="46"/>
      <c r="NL263" s="46"/>
      <c r="NM263" s="46"/>
      <c r="NN263" s="46"/>
      <c r="NO263" s="46"/>
      <c r="NP263" s="46"/>
      <c r="NQ263" s="46"/>
      <c r="NR263" s="46"/>
      <c r="NS263" s="46"/>
      <c r="NT263" s="46"/>
      <c r="NU263" s="46"/>
      <c r="NV263" s="46"/>
      <c r="NW263" s="46"/>
      <c r="NX263" s="46"/>
      <c r="NY263" s="46"/>
      <c r="NZ263" s="46"/>
      <c r="OA263" s="46"/>
      <c r="OB263" s="46"/>
      <c r="OC263" s="46"/>
      <c r="OD263" s="46"/>
      <c r="OE263" s="46"/>
      <c r="OF263" s="46"/>
      <c r="OG263" s="46"/>
      <c r="OH263" s="46"/>
      <c r="OI263" s="46"/>
      <c r="OJ263" s="46"/>
      <c r="OK263" s="46"/>
      <c r="OL263" s="46"/>
      <c r="OM263" s="46"/>
      <c r="ON263" s="46"/>
      <c r="OO263" s="46"/>
      <c r="OP263" s="46"/>
      <c r="OQ263" s="46"/>
      <c r="OR263" s="46"/>
      <c r="OS263" s="46"/>
      <c r="OT263" s="46"/>
      <c r="OU263" s="46"/>
      <c r="OV263" s="46"/>
      <c r="OW263" s="46"/>
      <c r="OX263" s="46"/>
      <c r="OY263" s="46"/>
      <c r="OZ263" s="46"/>
      <c r="PA263" s="46"/>
      <c r="PB263" s="46"/>
      <c r="PC263" s="46"/>
      <c r="PD263" s="46"/>
      <c r="PE263" s="46"/>
      <c r="PF263" s="46"/>
      <c r="PG263" s="46"/>
      <c r="PH263" s="46"/>
      <c r="PI263" s="46"/>
      <c r="PJ263" s="46"/>
      <c r="PK263" s="46"/>
      <c r="PL263" s="46"/>
      <c r="PM263" s="46"/>
      <c r="PN263" s="46"/>
      <c r="PO263" s="46"/>
      <c r="PP263" s="46"/>
      <c r="PQ263" s="46"/>
      <c r="PR263" s="46"/>
      <c r="PS263" s="46"/>
      <c r="PT263" s="46"/>
      <c r="PU263" s="46"/>
      <c r="PV263" s="46"/>
      <c r="PW263" s="46"/>
      <c r="PX263" s="46"/>
      <c r="PY263" s="46"/>
      <c r="PZ263" s="46"/>
    </row>
    <row r="264" spans="1:442" s="51" customFormat="1" ht="13.5" x14ac:dyDescent="0.25">
      <c r="A264" s="40">
        <v>51340</v>
      </c>
      <c r="B264" s="41" t="s">
        <v>379</v>
      </c>
      <c r="C264" s="49">
        <v>240043.38174746482</v>
      </c>
      <c r="D264" s="42">
        <v>2.4122E-4</v>
      </c>
      <c r="E264" s="42">
        <v>2.7598999999999999E-4</v>
      </c>
      <c r="F264" s="43">
        <v>2795118</v>
      </c>
      <c r="G264" s="44">
        <v>3268946</v>
      </c>
      <c r="H264" s="45">
        <v>2402377</v>
      </c>
      <c r="I264" s="43">
        <v>250276</v>
      </c>
      <c r="J264" s="44">
        <v>-792477.23781806417</v>
      </c>
      <c r="K264" s="44">
        <v>-542201.23781806417</v>
      </c>
      <c r="L264" s="44">
        <v>-72366</v>
      </c>
      <c r="M264" s="45">
        <v>-614567.23781806417</v>
      </c>
      <c r="N264" s="43">
        <v>47513</v>
      </c>
      <c r="O264" s="44">
        <v>0</v>
      </c>
      <c r="P264" s="44">
        <v>15683</v>
      </c>
      <c r="Q264" s="44">
        <v>0</v>
      </c>
      <c r="R264" s="45">
        <v>63196</v>
      </c>
      <c r="S264" s="43">
        <v>0</v>
      </c>
      <c r="T264" s="44">
        <v>0</v>
      </c>
      <c r="U264" s="44">
        <v>76230</v>
      </c>
      <c r="V264" s="44">
        <v>210150.19421649756</v>
      </c>
      <c r="W264" s="50">
        <v>286380.19421649759</v>
      </c>
      <c r="X264" s="43">
        <v>-169075.19421649756</v>
      </c>
      <c r="Y264" s="44">
        <v>-22121</v>
      </c>
      <c r="Z264" s="44">
        <v>-19733</v>
      </c>
      <c r="AA264" s="44">
        <v>-12255</v>
      </c>
      <c r="AB264" s="44">
        <v>0</v>
      </c>
      <c r="AC264" s="45">
        <v>0</v>
      </c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/>
      <c r="FA264" s="46"/>
      <c r="FB264" s="46"/>
      <c r="FC264" s="46"/>
      <c r="FD264" s="46"/>
      <c r="FE264" s="46"/>
      <c r="FF264" s="46"/>
      <c r="FG264" s="46"/>
      <c r="FH264" s="46"/>
      <c r="FI264" s="46"/>
      <c r="FJ264" s="46"/>
      <c r="FK264" s="46"/>
      <c r="FL264" s="46"/>
      <c r="FM264" s="46"/>
      <c r="FN264" s="46"/>
      <c r="FO264" s="46"/>
      <c r="FP264" s="46"/>
      <c r="FQ264" s="46"/>
      <c r="FR264" s="46"/>
      <c r="FS264" s="46"/>
      <c r="FT264" s="46"/>
      <c r="FU264" s="46"/>
      <c r="FV264" s="46"/>
      <c r="FW264" s="46"/>
      <c r="FX264" s="46"/>
      <c r="FY264" s="46"/>
      <c r="FZ264" s="46"/>
      <c r="GA264" s="46"/>
      <c r="GB264" s="46"/>
      <c r="GC264" s="46"/>
      <c r="GD264" s="46"/>
      <c r="GE264" s="46"/>
      <c r="GF264" s="46"/>
      <c r="GG264" s="46"/>
      <c r="GH264" s="46"/>
      <c r="GI264" s="46"/>
      <c r="GJ264" s="46"/>
      <c r="GK264" s="46"/>
      <c r="GL264" s="46"/>
      <c r="GM264" s="46"/>
      <c r="GN264" s="46"/>
      <c r="GO264" s="46"/>
      <c r="GP264" s="46"/>
      <c r="GQ264" s="46"/>
      <c r="GR264" s="46"/>
      <c r="GS264" s="46"/>
      <c r="GT264" s="46"/>
      <c r="GU264" s="46"/>
      <c r="GV264" s="46"/>
      <c r="GW264" s="46"/>
      <c r="GX264" s="46"/>
      <c r="GY264" s="46"/>
      <c r="GZ264" s="46"/>
      <c r="HA264" s="46"/>
      <c r="HB264" s="46"/>
      <c r="HC264" s="46"/>
      <c r="HD264" s="46"/>
      <c r="HE264" s="46"/>
      <c r="HF264" s="46"/>
      <c r="HG264" s="46"/>
      <c r="HH264" s="46"/>
      <c r="HI264" s="46"/>
      <c r="HJ264" s="46"/>
      <c r="HK264" s="46"/>
      <c r="HL264" s="46"/>
      <c r="HM264" s="46"/>
      <c r="HN264" s="46"/>
      <c r="HO264" s="46"/>
      <c r="HP264" s="46"/>
      <c r="HQ264" s="46"/>
      <c r="HR264" s="46"/>
      <c r="HS264" s="46"/>
      <c r="HT264" s="46"/>
      <c r="HU264" s="46"/>
      <c r="HV264" s="46"/>
      <c r="HW264" s="46"/>
      <c r="HX264" s="46"/>
      <c r="HY264" s="46"/>
      <c r="HZ264" s="46"/>
      <c r="IA264" s="46"/>
      <c r="IB264" s="46"/>
      <c r="IC264" s="46"/>
      <c r="ID264" s="46"/>
      <c r="IE264" s="46"/>
      <c r="IF264" s="46"/>
      <c r="IG264" s="46"/>
      <c r="IH264" s="46"/>
      <c r="II264" s="46"/>
      <c r="IJ264" s="46"/>
      <c r="IK264" s="46"/>
      <c r="IL264" s="46"/>
      <c r="IM264" s="46"/>
      <c r="IN264" s="46"/>
      <c r="IO264" s="46"/>
      <c r="IP264" s="46"/>
      <c r="IQ264" s="46"/>
      <c r="IR264" s="46"/>
      <c r="IS264" s="46"/>
      <c r="IT264" s="46"/>
      <c r="IU264" s="46"/>
      <c r="IV264" s="46"/>
      <c r="IW264" s="46"/>
      <c r="IX264" s="46"/>
      <c r="IY264" s="46"/>
      <c r="IZ264" s="46"/>
      <c r="JA264" s="46"/>
      <c r="JB264" s="46"/>
      <c r="JC264" s="46"/>
      <c r="JD264" s="46"/>
      <c r="JE264" s="46"/>
      <c r="JF264" s="46"/>
      <c r="JG264" s="46"/>
      <c r="JH264" s="46"/>
      <c r="JI264" s="46"/>
      <c r="JJ264" s="46"/>
      <c r="JK264" s="46"/>
      <c r="JL264" s="46"/>
      <c r="JM264" s="46"/>
      <c r="JN264" s="46"/>
      <c r="JO264" s="46"/>
      <c r="JP264" s="46"/>
      <c r="JQ264" s="46"/>
      <c r="JR264" s="46"/>
      <c r="JS264" s="46"/>
      <c r="JT264" s="46"/>
      <c r="JU264" s="46"/>
      <c r="JV264" s="46"/>
      <c r="JW264" s="46"/>
      <c r="JX264" s="46"/>
      <c r="JY264" s="46"/>
      <c r="JZ264" s="46"/>
      <c r="KA264" s="46"/>
      <c r="KB264" s="46"/>
      <c r="KC264" s="46"/>
      <c r="KD264" s="46"/>
      <c r="KE264" s="46"/>
      <c r="KF264" s="46"/>
      <c r="KG264" s="46"/>
      <c r="KH264" s="46"/>
      <c r="KI264" s="46"/>
      <c r="KJ264" s="46"/>
      <c r="KK264" s="46"/>
      <c r="KL264" s="46"/>
      <c r="KM264" s="46"/>
      <c r="KN264" s="46"/>
      <c r="KO264" s="46"/>
      <c r="KP264" s="46"/>
      <c r="KQ264" s="46"/>
      <c r="KR264" s="46"/>
      <c r="KS264" s="46"/>
      <c r="KT264" s="46"/>
      <c r="KU264" s="46"/>
      <c r="KV264" s="46"/>
      <c r="KW264" s="46"/>
      <c r="KX264" s="46"/>
      <c r="KY264" s="46"/>
      <c r="KZ264" s="46"/>
      <c r="LA264" s="46"/>
      <c r="LB264" s="46"/>
      <c r="LC264" s="46"/>
      <c r="LD264" s="46"/>
      <c r="LE264" s="46"/>
      <c r="LF264" s="46"/>
      <c r="LG264" s="46"/>
      <c r="LH264" s="46"/>
      <c r="LI264" s="46"/>
      <c r="LJ264" s="46"/>
      <c r="LK264" s="46"/>
      <c r="LL264" s="46"/>
      <c r="LM264" s="46"/>
      <c r="LN264" s="46"/>
      <c r="LO264" s="46"/>
      <c r="LP264" s="46"/>
      <c r="LQ264" s="46"/>
      <c r="LR264" s="46"/>
      <c r="LS264" s="46"/>
      <c r="LT264" s="46"/>
      <c r="LU264" s="46"/>
      <c r="LV264" s="46"/>
      <c r="LW264" s="46"/>
      <c r="LX264" s="46"/>
      <c r="LY264" s="46"/>
      <c r="LZ264" s="46"/>
      <c r="MA264" s="46"/>
      <c r="MB264" s="46"/>
      <c r="MC264" s="46"/>
      <c r="MD264" s="46"/>
      <c r="ME264" s="46"/>
      <c r="MF264" s="46"/>
      <c r="MG264" s="46"/>
      <c r="MH264" s="46"/>
      <c r="MI264" s="46"/>
      <c r="MJ264" s="46"/>
      <c r="MK264" s="46"/>
      <c r="ML264" s="46"/>
      <c r="MM264" s="46"/>
      <c r="MN264" s="46"/>
      <c r="MO264" s="46"/>
      <c r="MP264" s="46"/>
      <c r="MQ264" s="46"/>
      <c r="MR264" s="46"/>
      <c r="MS264" s="46"/>
      <c r="MT264" s="46"/>
      <c r="MU264" s="46"/>
      <c r="MV264" s="46"/>
      <c r="MW264" s="46"/>
      <c r="MX264" s="46"/>
      <c r="MY264" s="46"/>
      <c r="MZ264" s="46"/>
      <c r="NA264" s="46"/>
      <c r="NB264" s="46"/>
      <c r="NC264" s="46"/>
      <c r="ND264" s="46"/>
      <c r="NE264" s="46"/>
      <c r="NF264" s="46"/>
      <c r="NG264" s="46"/>
      <c r="NH264" s="46"/>
      <c r="NI264" s="46"/>
      <c r="NJ264" s="46"/>
      <c r="NK264" s="46"/>
      <c r="NL264" s="46"/>
      <c r="NM264" s="46"/>
      <c r="NN264" s="46"/>
      <c r="NO264" s="46"/>
      <c r="NP264" s="46"/>
      <c r="NQ264" s="46"/>
      <c r="NR264" s="46"/>
      <c r="NS264" s="46"/>
      <c r="NT264" s="46"/>
      <c r="NU264" s="46"/>
      <c r="NV264" s="46"/>
      <c r="NW264" s="46"/>
      <c r="NX264" s="46"/>
      <c r="NY264" s="46"/>
      <c r="NZ264" s="46"/>
      <c r="OA264" s="46"/>
      <c r="OB264" s="46"/>
      <c r="OC264" s="46"/>
      <c r="OD264" s="46"/>
      <c r="OE264" s="46"/>
      <c r="OF264" s="46"/>
      <c r="OG264" s="46"/>
      <c r="OH264" s="46"/>
      <c r="OI264" s="46"/>
      <c r="OJ264" s="46"/>
      <c r="OK264" s="46"/>
      <c r="OL264" s="46"/>
      <c r="OM264" s="46"/>
      <c r="ON264" s="46"/>
      <c r="OO264" s="46"/>
      <c r="OP264" s="46"/>
      <c r="OQ264" s="46"/>
      <c r="OR264" s="46"/>
      <c r="OS264" s="46"/>
      <c r="OT264" s="46"/>
      <c r="OU264" s="46"/>
      <c r="OV264" s="46"/>
      <c r="OW264" s="46"/>
      <c r="OX264" s="46"/>
      <c r="OY264" s="46"/>
      <c r="OZ264" s="46"/>
      <c r="PA264" s="46"/>
      <c r="PB264" s="46"/>
      <c r="PC264" s="46"/>
      <c r="PD264" s="46"/>
      <c r="PE264" s="46"/>
      <c r="PF264" s="46"/>
      <c r="PG264" s="46"/>
      <c r="PH264" s="46"/>
      <c r="PI264" s="46"/>
      <c r="PJ264" s="46"/>
      <c r="PK264" s="46"/>
      <c r="PL264" s="46"/>
      <c r="PM264" s="46"/>
      <c r="PN264" s="46"/>
      <c r="PO264" s="46"/>
      <c r="PP264" s="46"/>
      <c r="PQ264" s="46"/>
      <c r="PR264" s="46"/>
      <c r="PS264" s="46"/>
      <c r="PT264" s="46"/>
      <c r="PU264" s="46"/>
      <c r="PV264" s="46"/>
      <c r="PW264" s="46"/>
      <c r="PX264" s="46"/>
      <c r="PY264" s="46"/>
      <c r="PZ264" s="46"/>
    </row>
    <row r="265" spans="1:442" s="51" customFormat="1" ht="13.5" x14ac:dyDescent="0.25">
      <c r="A265" s="40">
        <v>51407</v>
      </c>
      <c r="B265" s="41" t="s">
        <v>380</v>
      </c>
      <c r="C265" s="49">
        <v>49228.745229680455</v>
      </c>
      <c r="D265" s="42">
        <v>4.9469999999999999E-5</v>
      </c>
      <c r="E265" s="42">
        <v>4.7870000000000001E-5</v>
      </c>
      <c r="F265" s="43">
        <v>573230</v>
      </c>
      <c r="G265" s="44">
        <v>670404</v>
      </c>
      <c r="H265" s="45">
        <v>492686</v>
      </c>
      <c r="I265" s="43">
        <v>51327</v>
      </c>
      <c r="J265" s="44">
        <v>-114326.75786076055</v>
      </c>
      <c r="K265" s="44">
        <v>-62999.757860760554</v>
      </c>
      <c r="L265" s="44">
        <v>-14841</v>
      </c>
      <c r="M265" s="45">
        <v>-77840.757860760554</v>
      </c>
      <c r="N265" s="43">
        <v>9744</v>
      </c>
      <c r="O265" s="44">
        <v>0</v>
      </c>
      <c r="P265" s="44">
        <v>3216</v>
      </c>
      <c r="Q265" s="44">
        <v>8949.4006099152193</v>
      </c>
      <c r="R265" s="45">
        <v>21909.400609915218</v>
      </c>
      <c r="S265" s="43">
        <v>0</v>
      </c>
      <c r="T265" s="44">
        <v>0</v>
      </c>
      <c r="U265" s="44">
        <v>15633</v>
      </c>
      <c r="V265" s="44">
        <v>0</v>
      </c>
      <c r="W265" s="50">
        <v>15633</v>
      </c>
      <c r="X265" s="43">
        <v>17373.400609915218</v>
      </c>
      <c r="Y265" s="44">
        <v>-4537</v>
      </c>
      <c r="Z265" s="44">
        <v>-4047</v>
      </c>
      <c r="AA265" s="44">
        <v>-2513</v>
      </c>
      <c r="AB265" s="44">
        <v>0</v>
      </c>
      <c r="AC265" s="45">
        <v>0</v>
      </c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/>
      <c r="FA265" s="46"/>
      <c r="FB265" s="46"/>
      <c r="FC265" s="46"/>
      <c r="FD265" s="46"/>
      <c r="FE265" s="46"/>
      <c r="FF265" s="46"/>
      <c r="FG265" s="46"/>
      <c r="FH265" s="46"/>
      <c r="FI265" s="46"/>
      <c r="FJ265" s="46"/>
      <c r="FK265" s="46"/>
      <c r="FL265" s="46"/>
      <c r="FM265" s="46"/>
      <c r="FN265" s="46"/>
      <c r="FO265" s="46"/>
      <c r="FP265" s="46"/>
      <c r="FQ265" s="46"/>
      <c r="FR265" s="46"/>
      <c r="FS265" s="46"/>
      <c r="FT265" s="46"/>
      <c r="FU265" s="46"/>
      <c r="FV265" s="46"/>
      <c r="FW265" s="46"/>
      <c r="FX265" s="46"/>
      <c r="FY265" s="46"/>
      <c r="FZ265" s="46"/>
      <c r="GA265" s="46"/>
      <c r="GB265" s="46"/>
      <c r="GC265" s="46"/>
      <c r="GD265" s="46"/>
      <c r="GE265" s="46"/>
      <c r="GF265" s="46"/>
      <c r="GG265" s="46"/>
      <c r="GH265" s="46"/>
      <c r="GI265" s="46"/>
      <c r="GJ265" s="46"/>
      <c r="GK265" s="46"/>
      <c r="GL265" s="46"/>
      <c r="GM265" s="46"/>
      <c r="GN265" s="46"/>
      <c r="GO265" s="46"/>
      <c r="GP265" s="46"/>
      <c r="GQ265" s="46"/>
      <c r="GR265" s="46"/>
      <c r="GS265" s="46"/>
      <c r="GT265" s="46"/>
      <c r="GU265" s="46"/>
      <c r="GV265" s="46"/>
      <c r="GW265" s="46"/>
      <c r="GX265" s="46"/>
      <c r="GY265" s="46"/>
      <c r="GZ265" s="46"/>
      <c r="HA265" s="46"/>
      <c r="HB265" s="46"/>
      <c r="HC265" s="46"/>
      <c r="HD265" s="46"/>
      <c r="HE265" s="46"/>
      <c r="HF265" s="46"/>
      <c r="HG265" s="46"/>
      <c r="HH265" s="46"/>
      <c r="HI265" s="46"/>
      <c r="HJ265" s="46"/>
      <c r="HK265" s="46"/>
      <c r="HL265" s="46"/>
      <c r="HM265" s="46"/>
      <c r="HN265" s="46"/>
      <c r="HO265" s="46"/>
      <c r="HP265" s="46"/>
      <c r="HQ265" s="46"/>
      <c r="HR265" s="46"/>
      <c r="HS265" s="46"/>
      <c r="HT265" s="46"/>
      <c r="HU265" s="46"/>
      <c r="HV265" s="46"/>
      <c r="HW265" s="46"/>
      <c r="HX265" s="46"/>
      <c r="HY265" s="46"/>
      <c r="HZ265" s="46"/>
      <c r="IA265" s="46"/>
      <c r="IB265" s="46"/>
      <c r="IC265" s="46"/>
      <c r="ID265" s="46"/>
      <c r="IE265" s="46"/>
      <c r="IF265" s="46"/>
      <c r="IG265" s="46"/>
      <c r="IH265" s="46"/>
      <c r="II265" s="46"/>
      <c r="IJ265" s="46"/>
      <c r="IK265" s="46"/>
      <c r="IL265" s="46"/>
      <c r="IM265" s="46"/>
      <c r="IN265" s="46"/>
      <c r="IO265" s="46"/>
      <c r="IP265" s="46"/>
      <c r="IQ265" s="46"/>
      <c r="IR265" s="46"/>
      <c r="IS265" s="46"/>
      <c r="IT265" s="46"/>
      <c r="IU265" s="46"/>
      <c r="IV265" s="46"/>
      <c r="IW265" s="46"/>
      <c r="IX265" s="46"/>
      <c r="IY265" s="46"/>
      <c r="IZ265" s="46"/>
      <c r="JA265" s="46"/>
      <c r="JB265" s="46"/>
      <c r="JC265" s="46"/>
      <c r="JD265" s="46"/>
      <c r="JE265" s="46"/>
      <c r="JF265" s="46"/>
      <c r="JG265" s="46"/>
      <c r="JH265" s="46"/>
      <c r="JI265" s="46"/>
      <c r="JJ265" s="46"/>
      <c r="JK265" s="46"/>
      <c r="JL265" s="46"/>
      <c r="JM265" s="46"/>
      <c r="JN265" s="46"/>
      <c r="JO265" s="46"/>
      <c r="JP265" s="46"/>
      <c r="JQ265" s="46"/>
      <c r="JR265" s="46"/>
      <c r="JS265" s="46"/>
      <c r="JT265" s="46"/>
      <c r="JU265" s="46"/>
      <c r="JV265" s="46"/>
      <c r="JW265" s="46"/>
      <c r="JX265" s="46"/>
      <c r="JY265" s="46"/>
      <c r="JZ265" s="46"/>
      <c r="KA265" s="46"/>
      <c r="KB265" s="46"/>
      <c r="KC265" s="46"/>
      <c r="KD265" s="46"/>
      <c r="KE265" s="46"/>
      <c r="KF265" s="46"/>
      <c r="KG265" s="46"/>
      <c r="KH265" s="46"/>
      <c r="KI265" s="46"/>
      <c r="KJ265" s="46"/>
      <c r="KK265" s="46"/>
      <c r="KL265" s="46"/>
      <c r="KM265" s="46"/>
      <c r="KN265" s="46"/>
      <c r="KO265" s="46"/>
      <c r="KP265" s="46"/>
      <c r="KQ265" s="46"/>
      <c r="KR265" s="46"/>
      <c r="KS265" s="46"/>
      <c r="KT265" s="46"/>
      <c r="KU265" s="46"/>
      <c r="KV265" s="46"/>
      <c r="KW265" s="46"/>
      <c r="KX265" s="46"/>
      <c r="KY265" s="46"/>
      <c r="KZ265" s="46"/>
      <c r="LA265" s="46"/>
      <c r="LB265" s="46"/>
      <c r="LC265" s="46"/>
      <c r="LD265" s="46"/>
      <c r="LE265" s="46"/>
      <c r="LF265" s="46"/>
      <c r="LG265" s="46"/>
      <c r="LH265" s="46"/>
      <c r="LI265" s="46"/>
      <c r="LJ265" s="46"/>
      <c r="LK265" s="46"/>
      <c r="LL265" s="46"/>
      <c r="LM265" s="46"/>
      <c r="LN265" s="46"/>
      <c r="LO265" s="46"/>
      <c r="LP265" s="46"/>
      <c r="LQ265" s="46"/>
      <c r="LR265" s="46"/>
      <c r="LS265" s="46"/>
      <c r="LT265" s="46"/>
      <c r="LU265" s="46"/>
      <c r="LV265" s="46"/>
      <c r="LW265" s="46"/>
      <c r="LX265" s="46"/>
      <c r="LY265" s="46"/>
      <c r="LZ265" s="46"/>
      <c r="MA265" s="46"/>
      <c r="MB265" s="46"/>
      <c r="MC265" s="46"/>
      <c r="MD265" s="46"/>
      <c r="ME265" s="46"/>
      <c r="MF265" s="46"/>
      <c r="MG265" s="46"/>
      <c r="MH265" s="46"/>
      <c r="MI265" s="46"/>
      <c r="MJ265" s="46"/>
      <c r="MK265" s="46"/>
      <c r="ML265" s="46"/>
      <c r="MM265" s="46"/>
      <c r="MN265" s="46"/>
      <c r="MO265" s="46"/>
      <c r="MP265" s="46"/>
      <c r="MQ265" s="46"/>
      <c r="MR265" s="46"/>
      <c r="MS265" s="46"/>
      <c r="MT265" s="46"/>
      <c r="MU265" s="46"/>
      <c r="MV265" s="46"/>
      <c r="MW265" s="46"/>
      <c r="MX265" s="46"/>
      <c r="MY265" s="46"/>
      <c r="MZ265" s="46"/>
      <c r="NA265" s="46"/>
      <c r="NB265" s="46"/>
      <c r="NC265" s="46"/>
      <c r="ND265" s="46"/>
      <c r="NE265" s="46"/>
      <c r="NF265" s="46"/>
      <c r="NG265" s="46"/>
      <c r="NH265" s="46"/>
      <c r="NI265" s="46"/>
      <c r="NJ265" s="46"/>
      <c r="NK265" s="46"/>
      <c r="NL265" s="46"/>
      <c r="NM265" s="46"/>
      <c r="NN265" s="46"/>
      <c r="NO265" s="46"/>
      <c r="NP265" s="46"/>
      <c r="NQ265" s="46"/>
      <c r="NR265" s="46"/>
      <c r="NS265" s="46"/>
      <c r="NT265" s="46"/>
      <c r="NU265" s="46"/>
      <c r="NV265" s="46"/>
      <c r="NW265" s="46"/>
      <c r="NX265" s="46"/>
      <c r="NY265" s="46"/>
      <c r="NZ265" s="46"/>
      <c r="OA265" s="46"/>
      <c r="OB265" s="46"/>
      <c r="OC265" s="46"/>
      <c r="OD265" s="46"/>
      <c r="OE265" s="46"/>
      <c r="OF265" s="46"/>
      <c r="OG265" s="46"/>
      <c r="OH265" s="46"/>
      <c r="OI265" s="46"/>
      <c r="OJ265" s="46"/>
      <c r="OK265" s="46"/>
      <c r="OL265" s="46"/>
      <c r="OM265" s="46"/>
      <c r="ON265" s="46"/>
      <c r="OO265" s="46"/>
      <c r="OP265" s="46"/>
      <c r="OQ265" s="46"/>
      <c r="OR265" s="46"/>
      <c r="OS265" s="46"/>
      <c r="OT265" s="46"/>
      <c r="OU265" s="46"/>
      <c r="OV265" s="46"/>
      <c r="OW265" s="46"/>
      <c r="OX265" s="46"/>
      <c r="OY265" s="46"/>
      <c r="OZ265" s="46"/>
      <c r="PA265" s="46"/>
      <c r="PB265" s="46"/>
      <c r="PC265" s="46"/>
      <c r="PD265" s="46"/>
      <c r="PE265" s="46"/>
      <c r="PF265" s="46"/>
      <c r="PG265" s="46"/>
      <c r="PH265" s="46"/>
      <c r="PI265" s="46"/>
      <c r="PJ265" s="46"/>
      <c r="PK265" s="46"/>
      <c r="PL265" s="46"/>
      <c r="PM265" s="46"/>
      <c r="PN265" s="46"/>
      <c r="PO265" s="46"/>
      <c r="PP265" s="46"/>
      <c r="PQ265" s="46"/>
      <c r="PR265" s="46"/>
      <c r="PS265" s="46"/>
      <c r="PT265" s="46"/>
      <c r="PU265" s="46"/>
      <c r="PV265" s="46"/>
      <c r="PW265" s="46"/>
      <c r="PX265" s="46"/>
      <c r="PY265" s="46"/>
      <c r="PZ265" s="46"/>
    </row>
    <row r="266" spans="1:442" s="51" customFormat="1" ht="13.5" x14ac:dyDescent="0.25">
      <c r="A266" s="40">
        <v>51507</v>
      </c>
      <c r="B266" s="41" t="s">
        <v>381</v>
      </c>
      <c r="C266" s="49">
        <v>5067779.4207730358</v>
      </c>
      <c r="D266" s="42">
        <v>5.0923100000000001E-3</v>
      </c>
      <c r="E266" s="42">
        <v>5.0878800000000004E-3</v>
      </c>
      <c r="F266" s="43">
        <v>59006747</v>
      </c>
      <c r="G266" s="44">
        <v>69009563</v>
      </c>
      <c r="H266" s="45">
        <v>50715736</v>
      </c>
      <c r="I266" s="43">
        <v>5283483</v>
      </c>
      <c r="J266" s="44">
        <v>-688891.38767372665</v>
      </c>
      <c r="K266" s="44">
        <v>4594591.6123262737</v>
      </c>
      <c r="L266" s="44">
        <v>-1527693</v>
      </c>
      <c r="M266" s="45">
        <v>3066898.6123262737</v>
      </c>
      <c r="N266" s="43">
        <v>1003034</v>
      </c>
      <c r="O266" s="44">
        <v>0</v>
      </c>
      <c r="P266" s="44">
        <v>331080</v>
      </c>
      <c r="Q266" s="44">
        <v>0</v>
      </c>
      <c r="R266" s="45">
        <v>1334114</v>
      </c>
      <c r="S266" s="43">
        <v>0</v>
      </c>
      <c r="T266" s="44">
        <v>0</v>
      </c>
      <c r="U266" s="44">
        <v>1609271</v>
      </c>
      <c r="V266" s="44">
        <v>34056.416324188918</v>
      </c>
      <c r="W266" s="50">
        <v>1643327.4163241889</v>
      </c>
      <c r="X266" s="43">
        <v>833061.58367581107</v>
      </c>
      <c r="Y266" s="44">
        <v>-466996</v>
      </c>
      <c r="Z266" s="44">
        <v>-416572</v>
      </c>
      <c r="AA266" s="44">
        <v>-258707</v>
      </c>
      <c r="AB266" s="44">
        <v>0</v>
      </c>
      <c r="AC266" s="45">
        <v>0</v>
      </c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  <c r="FI266" s="46"/>
      <c r="FJ266" s="46"/>
      <c r="FK266" s="46"/>
      <c r="FL266" s="46"/>
      <c r="FM266" s="46"/>
      <c r="FN266" s="46"/>
      <c r="FO266" s="46"/>
      <c r="FP266" s="46"/>
      <c r="FQ266" s="46"/>
      <c r="FR266" s="46"/>
      <c r="FS266" s="46"/>
      <c r="FT266" s="46"/>
      <c r="FU266" s="46"/>
      <c r="FV266" s="46"/>
      <c r="FW266" s="46"/>
      <c r="FX266" s="46"/>
      <c r="FY266" s="46"/>
      <c r="FZ266" s="46"/>
      <c r="GA266" s="46"/>
      <c r="GB266" s="46"/>
      <c r="GC266" s="46"/>
      <c r="GD266" s="46"/>
      <c r="GE266" s="46"/>
      <c r="GF266" s="46"/>
      <c r="GG266" s="46"/>
      <c r="GH266" s="46"/>
      <c r="GI266" s="46"/>
      <c r="GJ266" s="46"/>
      <c r="GK266" s="46"/>
      <c r="GL266" s="46"/>
      <c r="GM266" s="46"/>
      <c r="GN266" s="46"/>
      <c r="GO266" s="46"/>
      <c r="GP266" s="46"/>
      <c r="GQ266" s="46"/>
      <c r="GR266" s="46"/>
      <c r="GS266" s="46"/>
      <c r="GT266" s="46"/>
      <c r="GU266" s="46"/>
      <c r="GV266" s="46"/>
      <c r="GW266" s="46"/>
      <c r="GX266" s="46"/>
      <c r="GY266" s="46"/>
      <c r="GZ266" s="46"/>
      <c r="HA266" s="46"/>
      <c r="HB266" s="46"/>
      <c r="HC266" s="46"/>
      <c r="HD266" s="46"/>
      <c r="HE266" s="46"/>
      <c r="HF266" s="46"/>
      <c r="HG266" s="46"/>
      <c r="HH266" s="46"/>
      <c r="HI266" s="46"/>
      <c r="HJ266" s="46"/>
      <c r="HK266" s="46"/>
      <c r="HL266" s="46"/>
      <c r="HM266" s="46"/>
      <c r="HN266" s="46"/>
      <c r="HO266" s="46"/>
      <c r="HP266" s="46"/>
      <c r="HQ266" s="46"/>
      <c r="HR266" s="46"/>
      <c r="HS266" s="46"/>
      <c r="HT266" s="46"/>
      <c r="HU266" s="46"/>
      <c r="HV266" s="46"/>
      <c r="HW266" s="46"/>
      <c r="HX266" s="46"/>
      <c r="HY266" s="46"/>
      <c r="HZ266" s="46"/>
      <c r="IA266" s="46"/>
      <c r="IB266" s="46"/>
      <c r="IC266" s="46"/>
      <c r="ID266" s="46"/>
      <c r="IE266" s="46"/>
      <c r="IF266" s="46"/>
      <c r="IG266" s="46"/>
      <c r="IH266" s="46"/>
      <c r="II266" s="46"/>
      <c r="IJ266" s="46"/>
      <c r="IK266" s="46"/>
      <c r="IL266" s="46"/>
      <c r="IM266" s="46"/>
      <c r="IN266" s="46"/>
      <c r="IO266" s="46"/>
      <c r="IP266" s="46"/>
      <c r="IQ266" s="46"/>
      <c r="IR266" s="46"/>
      <c r="IS266" s="46"/>
      <c r="IT266" s="46"/>
      <c r="IU266" s="46"/>
      <c r="IV266" s="46"/>
      <c r="IW266" s="46"/>
      <c r="IX266" s="46"/>
      <c r="IY266" s="46"/>
      <c r="IZ266" s="46"/>
      <c r="JA266" s="46"/>
      <c r="JB266" s="46"/>
      <c r="JC266" s="46"/>
      <c r="JD266" s="46"/>
      <c r="JE266" s="46"/>
      <c r="JF266" s="46"/>
      <c r="JG266" s="46"/>
      <c r="JH266" s="46"/>
      <c r="JI266" s="46"/>
      <c r="JJ266" s="46"/>
      <c r="JK266" s="46"/>
      <c r="JL266" s="46"/>
      <c r="JM266" s="46"/>
      <c r="JN266" s="46"/>
      <c r="JO266" s="46"/>
      <c r="JP266" s="46"/>
      <c r="JQ266" s="46"/>
      <c r="JR266" s="46"/>
      <c r="JS266" s="46"/>
      <c r="JT266" s="46"/>
      <c r="JU266" s="46"/>
      <c r="JV266" s="46"/>
      <c r="JW266" s="46"/>
      <c r="JX266" s="46"/>
      <c r="JY266" s="46"/>
      <c r="JZ266" s="46"/>
      <c r="KA266" s="46"/>
      <c r="KB266" s="46"/>
      <c r="KC266" s="46"/>
      <c r="KD266" s="46"/>
      <c r="KE266" s="46"/>
      <c r="KF266" s="46"/>
      <c r="KG266" s="46"/>
      <c r="KH266" s="46"/>
      <c r="KI266" s="46"/>
      <c r="KJ266" s="46"/>
      <c r="KK266" s="46"/>
      <c r="KL266" s="46"/>
      <c r="KM266" s="46"/>
      <c r="KN266" s="46"/>
      <c r="KO266" s="46"/>
      <c r="KP266" s="46"/>
      <c r="KQ266" s="46"/>
      <c r="KR266" s="46"/>
      <c r="KS266" s="46"/>
      <c r="KT266" s="46"/>
      <c r="KU266" s="46"/>
      <c r="KV266" s="46"/>
      <c r="KW266" s="46"/>
      <c r="KX266" s="46"/>
      <c r="KY266" s="46"/>
      <c r="KZ266" s="46"/>
      <c r="LA266" s="46"/>
      <c r="LB266" s="46"/>
      <c r="LC266" s="46"/>
      <c r="LD266" s="46"/>
      <c r="LE266" s="46"/>
      <c r="LF266" s="46"/>
      <c r="LG266" s="46"/>
      <c r="LH266" s="46"/>
      <c r="LI266" s="46"/>
      <c r="LJ266" s="46"/>
      <c r="LK266" s="46"/>
      <c r="LL266" s="46"/>
      <c r="LM266" s="46"/>
      <c r="LN266" s="46"/>
      <c r="LO266" s="46"/>
      <c r="LP266" s="46"/>
      <c r="LQ266" s="46"/>
      <c r="LR266" s="46"/>
      <c r="LS266" s="46"/>
      <c r="LT266" s="46"/>
      <c r="LU266" s="46"/>
      <c r="LV266" s="46"/>
      <c r="LW266" s="46"/>
      <c r="LX266" s="46"/>
      <c r="LY266" s="46"/>
      <c r="LZ266" s="46"/>
      <c r="MA266" s="46"/>
      <c r="MB266" s="46"/>
      <c r="MC266" s="46"/>
      <c r="MD266" s="46"/>
      <c r="ME266" s="46"/>
      <c r="MF266" s="46"/>
      <c r="MG266" s="46"/>
      <c r="MH266" s="46"/>
      <c r="MI266" s="46"/>
      <c r="MJ266" s="46"/>
      <c r="MK266" s="46"/>
      <c r="ML266" s="46"/>
      <c r="MM266" s="46"/>
      <c r="MN266" s="46"/>
      <c r="MO266" s="46"/>
      <c r="MP266" s="46"/>
      <c r="MQ266" s="46"/>
      <c r="MR266" s="46"/>
      <c r="MS266" s="46"/>
      <c r="MT266" s="46"/>
      <c r="MU266" s="46"/>
      <c r="MV266" s="46"/>
      <c r="MW266" s="46"/>
      <c r="MX266" s="46"/>
      <c r="MY266" s="46"/>
      <c r="MZ266" s="46"/>
      <c r="NA266" s="46"/>
      <c r="NB266" s="46"/>
      <c r="NC266" s="46"/>
      <c r="ND266" s="46"/>
      <c r="NE266" s="46"/>
      <c r="NF266" s="46"/>
      <c r="NG266" s="46"/>
      <c r="NH266" s="46"/>
      <c r="NI266" s="46"/>
      <c r="NJ266" s="46"/>
      <c r="NK266" s="46"/>
      <c r="NL266" s="46"/>
      <c r="NM266" s="46"/>
      <c r="NN266" s="46"/>
      <c r="NO266" s="46"/>
      <c r="NP266" s="46"/>
      <c r="NQ266" s="46"/>
      <c r="NR266" s="46"/>
      <c r="NS266" s="46"/>
      <c r="NT266" s="46"/>
      <c r="NU266" s="46"/>
      <c r="NV266" s="46"/>
      <c r="NW266" s="46"/>
      <c r="NX266" s="46"/>
      <c r="NY266" s="46"/>
      <c r="NZ266" s="46"/>
      <c r="OA266" s="46"/>
      <c r="OB266" s="46"/>
      <c r="OC266" s="46"/>
      <c r="OD266" s="46"/>
      <c r="OE266" s="46"/>
      <c r="OF266" s="46"/>
      <c r="OG266" s="46"/>
      <c r="OH266" s="46"/>
      <c r="OI266" s="46"/>
      <c r="OJ266" s="46"/>
      <c r="OK266" s="46"/>
      <c r="OL266" s="46"/>
      <c r="OM266" s="46"/>
      <c r="ON266" s="46"/>
      <c r="OO266" s="46"/>
      <c r="OP266" s="46"/>
      <c r="OQ266" s="46"/>
      <c r="OR266" s="46"/>
      <c r="OS266" s="46"/>
      <c r="OT266" s="46"/>
      <c r="OU266" s="46"/>
      <c r="OV266" s="46"/>
      <c r="OW266" s="46"/>
      <c r="OX266" s="46"/>
      <c r="OY266" s="46"/>
      <c r="OZ266" s="46"/>
      <c r="PA266" s="46"/>
      <c r="PB266" s="46"/>
      <c r="PC266" s="46"/>
      <c r="PD266" s="46"/>
      <c r="PE266" s="46"/>
      <c r="PF266" s="46"/>
      <c r="PG266" s="46"/>
      <c r="PH266" s="46"/>
      <c r="PI266" s="46"/>
      <c r="PJ266" s="46"/>
      <c r="PK266" s="46"/>
      <c r="PL266" s="46"/>
      <c r="PM266" s="46"/>
      <c r="PN266" s="46"/>
      <c r="PO266" s="46"/>
      <c r="PP266" s="46"/>
      <c r="PQ266" s="46"/>
      <c r="PR266" s="46"/>
      <c r="PS266" s="46"/>
      <c r="PT266" s="46"/>
      <c r="PU266" s="46"/>
      <c r="PV266" s="46"/>
      <c r="PW266" s="46"/>
      <c r="PX266" s="46"/>
      <c r="PY266" s="46"/>
      <c r="PZ266" s="46"/>
    </row>
    <row r="267" spans="1:442" s="51" customFormat="1" ht="13.5" x14ac:dyDescent="0.25">
      <c r="A267" s="40">
        <v>51508</v>
      </c>
      <c r="B267" s="41" t="s">
        <v>382</v>
      </c>
      <c r="C267" s="49">
        <v>321660.81771448138</v>
      </c>
      <c r="D267" s="42">
        <v>3.2323999999999997E-4</v>
      </c>
      <c r="E267" s="42">
        <v>3.5861999999999998E-4</v>
      </c>
      <c r="F267" s="43">
        <v>3745518</v>
      </c>
      <c r="G267" s="44">
        <v>4380458</v>
      </c>
      <c r="H267" s="45">
        <v>3219237</v>
      </c>
      <c r="I267" s="43">
        <v>335375</v>
      </c>
      <c r="J267" s="44">
        <v>-540929.84223605122</v>
      </c>
      <c r="K267" s="44">
        <v>-205554.84223605122</v>
      </c>
      <c r="L267" s="44">
        <v>-96972</v>
      </c>
      <c r="M267" s="45">
        <v>-302526.84223605122</v>
      </c>
      <c r="N267" s="43">
        <v>63669</v>
      </c>
      <c r="O267" s="44">
        <v>0</v>
      </c>
      <c r="P267" s="44">
        <v>21016</v>
      </c>
      <c r="Q267" s="44">
        <v>0</v>
      </c>
      <c r="R267" s="45">
        <v>84685</v>
      </c>
      <c r="S267" s="43">
        <v>0</v>
      </c>
      <c r="T267" s="44">
        <v>0</v>
      </c>
      <c r="U267" s="44">
        <v>102150</v>
      </c>
      <c r="V267" s="44">
        <v>214764.28775897934</v>
      </c>
      <c r="W267" s="50">
        <v>316914.28775897936</v>
      </c>
      <c r="X267" s="43">
        <v>-159723.28775897934</v>
      </c>
      <c r="Y267" s="44">
        <v>-29643</v>
      </c>
      <c r="Z267" s="44">
        <v>-26442</v>
      </c>
      <c r="AA267" s="44">
        <v>-16421.000000000029</v>
      </c>
      <c r="AB267" s="44">
        <v>0</v>
      </c>
      <c r="AC267" s="45">
        <v>0</v>
      </c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  <c r="FI267" s="46"/>
      <c r="FJ267" s="46"/>
      <c r="FK267" s="46"/>
      <c r="FL267" s="46"/>
      <c r="FM267" s="46"/>
      <c r="FN267" s="46"/>
      <c r="FO267" s="46"/>
      <c r="FP267" s="46"/>
      <c r="FQ267" s="46"/>
      <c r="FR267" s="46"/>
      <c r="FS267" s="46"/>
      <c r="FT267" s="46"/>
      <c r="FU267" s="46"/>
      <c r="FV267" s="46"/>
      <c r="FW267" s="46"/>
      <c r="FX267" s="46"/>
      <c r="FY267" s="46"/>
      <c r="FZ267" s="46"/>
      <c r="GA267" s="46"/>
      <c r="GB267" s="46"/>
      <c r="GC267" s="46"/>
      <c r="GD267" s="46"/>
      <c r="GE267" s="46"/>
      <c r="GF267" s="46"/>
      <c r="GG267" s="46"/>
      <c r="GH267" s="46"/>
      <c r="GI267" s="46"/>
      <c r="GJ267" s="46"/>
      <c r="GK267" s="46"/>
      <c r="GL267" s="46"/>
      <c r="GM267" s="46"/>
      <c r="GN267" s="46"/>
      <c r="GO267" s="46"/>
      <c r="GP267" s="46"/>
      <c r="GQ267" s="46"/>
      <c r="GR267" s="46"/>
      <c r="GS267" s="46"/>
      <c r="GT267" s="46"/>
      <c r="GU267" s="46"/>
      <c r="GV267" s="46"/>
      <c r="GW267" s="46"/>
      <c r="GX267" s="46"/>
      <c r="GY267" s="46"/>
      <c r="GZ267" s="46"/>
      <c r="HA267" s="46"/>
      <c r="HB267" s="46"/>
      <c r="HC267" s="46"/>
      <c r="HD267" s="46"/>
      <c r="HE267" s="46"/>
      <c r="HF267" s="46"/>
      <c r="HG267" s="46"/>
      <c r="HH267" s="46"/>
      <c r="HI267" s="46"/>
      <c r="HJ267" s="46"/>
      <c r="HK267" s="46"/>
      <c r="HL267" s="46"/>
      <c r="HM267" s="46"/>
      <c r="HN267" s="46"/>
      <c r="HO267" s="46"/>
      <c r="HP267" s="46"/>
      <c r="HQ267" s="46"/>
      <c r="HR267" s="46"/>
      <c r="HS267" s="46"/>
      <c r="HT267" s="46"/>
      <c r="HU267" s="46"/>
      <c r="HV267" s="46"/>
      <c r="HW267" s="46"/>
      <c r="HX267" s="46"/>
      <c r="HY267" s="46"/>
      <c r="HZ267" s="46"/>
      <c r="IA267" s="46"/>
      <c r="IB267" s="46"/>
      <c r="IC267" s="46"/>
      <c r="ID267" s="46"/>
      <c r="IE267" s="46"/>
      <c r="IF267" s="46"/>
      <c r="IG267" s="46"/>
      <c r="IH267" s="46"/>
      <c r="II267" s="46"/>
      <c r="IJ267" s="46"/>
      <c r="IK267" s="46"/>
      <c r="IL267" s="46"/>
      <c r="IM267" s="46"/>
      <c r="IN267" s="46"/>
      <c r="IO267" s="46"/>
      <c r="IP267" s="46"/>
      <c r="IQ267" s="46"/>
      <c r="IR267" s="46"/>
      <c r="IS267" s="46"/>
      <c r="IT267" s="46"/>
      <c r="IU267" s="46"/>
      <c r="IV267" s="46"/>
      <c r="IW267" s="46"/>
      <c r="IX267" s="46"/>
      <c r="IY267" s="46"/>
      <c r="IZ267" s="46"/>
      <c r="JA267" s="46"/>
      <c r="JB267" s="46"/>
      <c r="JC267" s="46"/>
      <c r="JD267" s="46"/>
      <c r="JE267" s="46"/>
      <c r="JF267" s="46"/>
      <c r="JG267" s="46"/>
      <c r="JH267" s="46"/>
      <c r="JI267" s="46"/>
      <c r="JJ267" s="46"/>
      <c r="JK267" s="46"/>
      <c r="JL267" s="46"/>
      <c r="JM267" s="46"/>
      <c r="JN267" s="46"/>
      <c r="JO267" s="46"/>
      <c r="JP267" s="46"/>
      <c r="JQ267" s="46"/>
      <c r="JR267" s="46"/>
      <c r="JS267" s="46"/>
      <c r="JT267" s="46"/>
      <c r="JU267" s="46"/>
      <c r="JV267" s="46"/>
      <c r="JW267" s="46"/>
      <c r="JX267" s="46"/>
      <c r="JY267" s="46"/>
      <c r="JZ267" s="46"/>
      <c r="KA267" s="46"/>
      <c r="KB267" s="46"/>
      <c r="KC267" s="46"/>
      <c r="KD267" s="46"/>
      <c r="KE267" s="46"/>
      <c r="KF267" s="46"/>
      <c r="KG267" s="46"/>
      <c r="KH267" s="46"/>
      <c r="KI267" s="46"/>
      <c r="KJ267" s="46"/>
      <c r="KK267" s="46"/>
      <c r="KL267" s="46"/>
      <c r="KM267" s="46"/>
      <c r="KN267" s="46"/>
      <c r="KO267" s="46"/>
      <c r="KP267" s="46"/>
      <c r="KQ267" s="46"/>
      <c r="KR267" s="46"/>
      <c r="KS267" s="46"/>
      <c r="KT267" s="46"/>
      <c r="KU267" s="46"/>
      <c r="KV267" s="46"/>
      <c r="KW267" s="46"/>
      <c r="KX267" s="46"/>
      <c r="KY267" s="46"/>
      <c r="KZ267" s="46"/>
      <c r="LA267" s="46"/>
      <c r="LB267" s="46"/>
      <c r="LC267" s="46"/>
      <c r="LD267" s="46"/>
      <c r="LE267" s="46"/>
      <c r="LF267" s="46"/>
      <c r="LG267" s="46"/>
      <c r="LH267" s="46"/>
      <c r="LI267" s="46"/>
      <c r="LJ267" s="46"/>
      <c r="LK267" s="46"/>
      <c r="LL267" s="46"/>
      <c r="LM267" s="46"/>
      <c r="LN267" s="46"/>
      <c r="LO267" s="46"/>
      <c r="LP267" s="46"/>
      <c r="LQ267" s="46"/>
      <c r="LR267" s="46"/>
      <c r="LS267" s="46"/>
      <c r="LT267" s="46"/>
      <c r="LU267" s="46"/>
      <c r="LV267" s="46"/>
      <c r="LW267" s="46"/>
      <c r="LX267" s="46"/>
      <c r="LY267" s="46"/>
      <c r="LZ267" s="46"/>
      <c r="MA267" s="46"/>
      <c r="MB267" s="46"/>
      <c r="MC267" s="46"/>
      <c r="MD267" s="46"/>
      <c r="ME267" s="46"/>
      <c r="MF267" s="46"/>
      <c r="MG267" s="46"/>
      <c r="MH267" s="46"/>
      <c r="MI267" s="46"/>
      <c r="MJ267" s="46"/>
      <c r="MK267" s="46"/>
      <c r="ML267" s="46"/>
      <c r="MM267" s="46"/>
      <c r="MN267" s="46"/>
      <c r="MO267" s="46"/>
      <c r="MP267" s="46"/>
      <c r="MQ267" s="46"/>
      <c r="MR267" s="46"/>
      <c r="MS267" s="46"/>
      <c r="MT267" s="46"/>
      <c r="MU267" s="46"/>
      <c r="MV267" s="46"/>
      <c r="MW267" s="46"/>
      <c r="MX267" s="46"/>
      <c r="MY267" s="46"/>
      <c r="MZ267" s="46"/>
      <c r="NA267" s="46"/>
      <c r="NB267" s="46"/>
      <c r="NC267" s="46"/>
      <c r="ND267" s="46"/>
      <c r="NE267" s="46"/>
      <c r="NF267" s="46"/>
      <c r="NG267" s="46"/>
      <c r="NH267" s="46"/>
      <c r="NI267" s="46"/>
      <c r="NJ267" s="46"/>
      <c r="NK267" s="46"/>
      <c r="NL267" s="46"/>
      <c r="NM267" s="46"/>
      <c r="NN267" s="46"/>
      <c r="NO267" s="46"/>
      <c r="NP267" s="46"/>
      <c r="NQ267" s="46"/>
      <c r="NR267" s="46"/>
      <c r="NS267" s="46"/>
      <c r="NT267" s="46"/>
      <c r="NU267" s="46"/>
      <c r="NV267" s="46"/>
      <c r="NW267" s="46"/>
      <c r="NX267" s="46"/>
      <c r="NY267" s="46"/>
      <c r="NZ267" s="46"/>
      <c r="OA267" s="46"/>
      <c r="OB267" s="46"/>
      <c r="OC267" s="46"/>
      <c r="OD267" s="46"/>
      <c r="OE267" s="46"/>
      <c r="OF267" s="46"/>
      <c r="OG267" s="46"/>
      <c r="OH267" s="46"/>
      <c r="OI267" s="46"/>
      <c r="OJ267" s="46"/>
      <c r="OK267" s="46"/>
      <c r="OL267" s="46"/>
      <c r="OM267" s="46"/>
      <c r="ON267" s="46"/>
      <c r="OO267" s="46"/>
      <c r="OP267" s="46"/>
      <c r="OQ267" s="46"/>
      <c r="OR267" s="46"/>
      <c r="OS267" s="46"/>
      <c r="OT267" s="46"/>
      <c r="OU267" s="46"/>
      <c r="OV267" s="46"/>
      <c r="OW267" s="46"/>
      <c r="OX267" s="46"/>
      <c r="OY267" s="46"/>
      <c r="OZ267" s="46"/>
      <c r="PA267" s="46"/>
      <c r="PB267" s="46"/>
      <c r="PC267" s="46"/>
      <c r="PD267" s="46"/>
      <c r="PE267" s="46"/>
      <c r="PF267" s="46"/>
      <c r="PG267" s="46"/>
      <c r="PH267" s="46"/>
      <c r="PI267" s="46"/>
      <c r="PJ267" s="46"/>
      <c r="PK267" s="46"/>
      <c r="PL267" s="46"/>
      <c r="PM267" s="46"/>
      <c r="PN267" s="46"/>
      <c r="PO267" s="46"/>
      <c r="PP267" s="46"/>
      <c r="PQ267" s="46"/>
      <c r="PR267" s="46"/>
      <c r="PS267" s="46"/>
      <c r="PT267" s="46"/>
      <c r="PU267" s="46"/>
      <c r="PV267" s="46"/>
      <c r="PW267" s="46"/>
      <c r="PX267" s="46"/>
      <c r="PY267" s="46"/>
      <c r="PZ267" s="46"/>
    </row>
    <row r="268" spans="1:442" s="51" customFormat="1" ht="13.5" x14ac:dyDescent="0.25">
      <c r="A268" s="40">
        <v>51509</v>
      </c>
      <c r="B268" s="41" t="s">
        <v>383</v>
      </c>
      <c r="C268" s="49">
        <v>50606.656663388268</v>
      </c>
      <c r="D268" s="42">
        <v>5.0850000000000003E-5</v>
      </c>
      <c r="E268" s="42">
        <v>3.2310000000000001E-5</v>
      </c>
      <c r="F268" s="43">
        <v>589220</v>
      </c>
      <c r="G268" s="44">
        <v>689105</v>
      </c>
      <c r="H268" s="45">
        <v>506429</v>
      </c>
      <c r="I268" s="43">
        <v>52759</v>
      </c>
      <c r="J268" s="44">
        <v>148549.12242560423</v>
      </c>
      <c r="K268" s="44">
        <v>201308.12242560423</v>
      </c>
      <c r="L268" s="44">
        <v>-15255</v>
      </c>
      <c r="M268" s="45">
        <v>186053.12242560423</v>
      </c>
      <c r="N268" s="43">
        <v>10016</v>
      </c>
      <c r="O268" s="44">
        <v>0</v>
      </c>
      <c r="P268" s="44">
        <v>3306</v>
      </c>
      <c r="Q268" s="44">
        <v>109921.79414437914</v>
      </c>
      <c r="R268" s="45">
        <v>123243.79414437914</v>
      </c>
      <c r="S268" s="43">
        <v>0</v>
      </c>
      <c r="T268" s="44">
        <v>0</v>
      </c>
      <c r="U268" s="44">
        <v>16070</v>
      </c>
      <c r="V268" s="44">
        <v>0</v>
      </c>
      <c r="W268" s="50">
        <v>16070</v>
      </c>
      <c r="X268" s="43">
        <v>118580.79414437914</v>
      </c>
      <c r="Y268" s="44">
        <v>-4663</v>
      </c>
      <c r="Z268" s="44">
        <v>-4160</v>
      </c>
      <c r="AA268" s="44">
        <v>-2584</v>
      </c>
      <c r="AB268" s="44">
        <v>0</v>
      </c>
      <c r="AC268" s="45">
        <v>0</v>
      </c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/>
      <c r="FA268" s="46"/>
      <c r="FB268" s="46"/>
      <c r="FC268" s="46"/>
      <c r="FD268" s="46"/>
      <c r="FE268" s="46"/>
      <c r="FF268" s="46"/>
      <c r="FG268" s="46"/>
      <c r="FH268" s="46"/>
      <c r="FI268" s="46"/>
      <c r="FJ268" s="46"/>
      <c r="FK268" s="46"/>
      <c r="FL268" s="46"/>
      <c r="FM268" s="46"/>
      <c r="FN268" s="46"/>
      <c r="FO268" s="46"/>
      <c r="FP268" s="46"/>
      <c r="FQ268" s="46"/>
      <c r="FR268" s="46"/>
      <c r="FS268" s="46"/>
      <c r="FT268" s="46"/>
      <c r="FU268" s="46"/>
      <c r="FV268" s="46"/>
      <c r="FW268" s="46"/>
      <c r="FX268" s="46"/>
      <c r="FY268" s="46"/>
      <c r="FZ268" s="46"/>
      <c r="GA268" s="46"/>
      <c r="GB268" s="46"/>
      <c r="GC268" s="46"/>
      <c r="GD268" s="46"/>
      <c r="GE268" s="46"/>
      <c r="GF268" s="46"/>
      <c r="GG268" s="46"/>
      <c r="GH268" s="46"/>
      <c r="GI268" s="46"/>
      <c r="GJ268" s="46"/>
      <c r="GK268" s="46"/>
      <c r="GL268" s="46"/>
      <c r="GM268" s="46"/>
      <c r="GN268" s="46"/>
      <c r="GO268" s="46"/>
      <c r="GP268" s="46"/>
      <c r="GQ268" s="46"/>
      <c r="GR268" s="46"/>
      <c r="GS268" s="46"/>
      <c r="GT268" s="46"/>
      <c r="GU268" s="46"/>
      <c r="GV268" s="46"/>
      <c r="GW268" s="46"/>
      <c r="GX268" s="46"/>
      <c r="GY268" s="46"/>
      <c r="GZ268" s="46"/>
      <c r="HA268" s="46"/>
      <c r="HB268" s="46"/>
      <c r="HC268" s="46"/>
      <c r="HD268" s="46"/>
      <c r="HE268" s="46"/>
      <c r="HF268" s="46"/>
      <c r="HG268" s="46"/>
      <c r="HH268" s="46"/>
      <c r="HI268" s="46"/>
      <c r="HJ268" s="46"/>
      <c r="HK268" s="46"/>
      <c r="HL268" s="46"/>
      <c r="HM268" s="46"/>
      <c r="HN268" s="46"/>
      <c r="HO268" s="46"/>
      <c r="HP268" s="46"/>
      <c r="HQ268" s="46"/>
      <c r="HR268" s="46"/>
      <c r="HS268" s="46"/>
      <c r="HT268" s="46"/>
      <c r="HU268" s="46"/>
      <c r="HV268" s="46"/>
      <c r="HW268" s="46"/>
      <c r="HX268" s="46"/>
      <c r="HY268" s="46"/>
      <c r="HZ268" s="46"/>
      <c r="IA268" s="46"/>
      <c r="IB268" s="46"/>
      <c r="IC268" s="46"/>
      <c r="ID268" s="46"/>
      <c r="IE268" s="46"/>
      <c r="IF268" s="46"/>
      <c r="IG268" s="46"/>
      <c r="IH268" s="46"/>
      <c r="II268" s="46"/>
      <c r="IJ268" s="46"/>
      <c r="IK268" s="46"/>
      <c r="IL268" s="46"/>
      <c r="IM268" s="46"/>
      <c r="IN268" s="46"/>
      <c r="IO268" s="46"/>
      <c r="IP268" s="46"/>
      <c r="IQ268" s="46"/>
      <c r="IR268" s="46"/>
      <c r="IS268" s="46"/>
      <c r="IT268" s="46"/>
      <c r="IU268" s="46"/>
      <c r="IV268" s="46"/>
      <c r="IW268" s="46"/>
      <c r="IX268" s="46"/>
      <c r="IY268" s="46"/>
      <c r="IZ268" s="46"/>
      <c r="JA268" s="46"/>
      <c r="JB268" s="46"/>
      <c r="JC268" s="46"/>
      <c r="JD268" s="46"/>
      <c r="JE268" s="46"/>
      <c r="JF268" s="46"/>
      <c r="JG268" s="46"/>
      <c r="JH268" s="46"/>
      <c r="JI268" s="46"/>
      <c r="JJ268" s="46"/>
      <c r="JK268" s="46"/>
      <c r="JL268" s="46"/>
      <c r="JM268" s="46"/>
      <c r="JN268" s="46"/>
      <c r="JO268" s="46"/>
      <c r="JP268" s="46"/>
      <c r="JQ268" s="46"/>
      <c r="JR268" s="46"/>
      <c r="JS268" s="46"/>
      <c r="JT268" s="46"/>
      <c r="JU268" s="46"/>
      <c r="JV268" s="46"/>
      <c r="JW268" s="46"/>
      <c r="JX268" s="46"/>
      <c r="JY268" s="46"/>
      <c r="JZ268" s="46"/>
      <c r="KA268" s="46"/>
      <c r="KB268" s="46"/>
      <c r="KC268" s="46"/>
      <c r="KD268" s="46"/>
      <c r="KE268" s="46"/>
      <c r="KF268" s="46"/>
      <c r="KG268" s="46"/>
      <c r="KH268" s="46"/>
      <c r="KI268" s="46"/>
      <c r="KJ268" s="46"/>
      <c r="KK268" s="46"/>
      <c r="KL268" s="46"/>
      <c r="KM268" s="46"/>
      <c r="KN268" s="46"/>
      <c r="KO268" s="46"/>
      <c r="KP268" s="46"/>
      <c r="KQ268" s="46"/>
      <c r="KR268" s="46"/>
      <c r="KS268" s="46"/>
      <c r="KT268" s="46"/>
      <c r="KU268" s="46"/>
      <c r="KV268" s="46"/>
      <c r="KW268" s="46"/>
      <c r="KX268" s="46"/>
      <c r="KY268" s="46"/>
      <c r="KZ268" s="46"/>
      <c r="LA268" s="46"/>
      <c r="LB268" s="46"/>
      <c r="LC268" s="46"/>
      <c r="LD268" s="46"/>
      <c r="LE268" s="46"/>
      <c r="LF268" s="46"/>
      <c r="LG268" s="46"/>
      <c r="LH268" s="46"/>
      <c r="LI268" s="46"/>
      <c r="LJ268" s="46"/>
      <c r="LK268" s="46"/>
      <c r="LL268" s="46"/>
      <c r="LM268" s="46"/>
      <c r="LN268" s="46"/>
      <c r="LO268" s="46"/>
      <c r="LP268" s="46"/>
      <c r="LQ268" s="46"/>
      <c r="LR268" s="46"/>
      <c r="LS268" s="46"/>
      <c r="LT268" s="46"/>
      <c r="LU268" s="46"/>
      <c r="LV268" s="46"/>
      <c r="LW268" s="46"/>
      <c r="LX268" s="46"/>
      <c r="LY268" s="46"/>
      <c r="LZ268" s="46"/>
      <c r="MA268" s="46"/>
      <c r="MB268" s="46"/>
      <c r="MC268" s="46"/>
      <c r="MD268" s="46"/>
      <c r="ME268" s="46"/>
      <c r="MF268" s="46"/>
      <c r="MG268" s="46"/>
      <c r="MH268" s="46"/>
      <c r="MI268" s="46"/>
      <c r="MJ268" s="46"/>
      <c r="MK268" s="46"/>
      <c r="ML268" s="46"/>
      <c r="MM268" s="46"/>
      <c r="MN268" s="46"/>
      <c r="MO268" s="46"/>
      <c r="MP268" s="46"/>
      <c r="MQ268" s="46"/>
      <c r="MR268" s="46"/>
      <c r="MS268" s="46"/>
      <c r="MT268" s="46"/>
      <c r="MU268" s="46"/>
      <c r="MV268" s="46"/>
      <c r="MW268" s="46"/>
      <c r="MX268" s="46"/>
      <c r="MY268" s="46"/>
      <c r="MZ268" s="46"/>
      <c r="NA268" s="46"/>
      <c r="NB268" s="46"/>
      <c r="NC268" s="46"/>
      <c r="ND268" s="46"/>
      <c r="NE268" s="46"/>
      <c r="NF268" s="46"/>
      <c r="NG268" s="46"/>
      <c r="NH268" s="46"/>
      <c r="NI268" s="46"/>
      <c r="NJ268" s="46"/>
      <c r="NK268" s="46"/>
      <c r="NL268" s="46"/>
      <c r="NM268" s="46"/>
      <c r="NN268" s="46"/>
      <c r="NO268" s="46"/>
      <c r="NP268" s="46"/>
      <c r="NQ268" s="46"/>
      <c r="NR268" s="46"/>
      <c r="NS268" s="46"/>
      <c r="NT268" s="46"/>
      <c r="NU268" s="46"/>
      <c r="NV268" s="46"/>
      <c r="NW268" s="46"/>
      <c r="NX268" s="46"/>
      <c r="NY268" s="46"/>
      <c r="NZ268" s="46"/>
      <c r="OA268" s="46"/>
      <c r="OB268" s="46"/>
      <c r="OC268" s="46"/>
      <c r="OD268" s="46"/>
      <c r="OE268" s="46"/>
      <c r="OF268" s="46"/>
      <c r="OG268" s="46"/>
      <c r="OH268" s="46"/>
      <c r="OI268" s="46"/>
      <c r="OJ268" s="46"/>
      <c r="OK268" s="46"/>
      <c r="OL268" s="46"/>
      <c r="OM268" s="46"/>
      <c r="ON268" s="46"/>
      <c r="OO268" s="46"/>
      <c r="OP268" s="46"/>
      <c r="OQ268" s="46"/>
      <c r="OR268" s="46"/>
      <c r="OS268" s="46"/>
      <c r="OT268" s="46"/>
      <c r="OU268" s="46"/>
      <c r="OV268" s="46"/>
      <c r="OW268" s="46"/>
      <c r="OX268" s="46"/>
      <c r="OY268" s="46"/>
      <c r="OZ268" s="46"/>
      <c r="PA268" s="46"/>
      <c r="PB268" s="46"/>
      <c r="PC268" s="46"/>
      <c r="PD268" s="46"/>
      <c r="PE268" s="46"/>
      <c r="PF268" s="46"/>
      <c r="PG268" s="46"/>
      <c r="PH268" s="46"/>
      <c r="PI268" s="46"/>
      <c r="PJ268" s="46"/>
      <c r="PK268" s="46"/>
      <c r="PL268" s="46"/>
      <c r="PM268" s="46"/>
      <c r="PN268" s="46"/>
      <c r="PO268" s="46"/>
      <c r="PP268" s="46"/>
      <c r="PQ268" s="46"/>
      <c r="PR268" s="46"/>
      <c r="PS268" s="46"/>
      <c r="PT268" s="46"/>
      <c r="PU268" s="46"/>
      <c r="PV268" s="46"/>
      <c r="PW268" s="46"/>
      <c r="PX268" s="46"/>
      <c r="PY268" s="46"/>
      <c r="PZ268" s="46"/>
    </row>
    <row r="269" spans="1:442" s="51" customFormat="1" ht="13.5" x14ac:dyDescent="0.25">
      <c r="A269" s="40">
        <v>51512</v>
      </c>
      <c r="B269" s="41" t="s">
        <v>384</v>
      </c>
      <c r="C269" s="49">
        <v>0</v>
      </c>
      <c r="D269" s="42">
        <v>0</v>
      </c>
      <c r="E269" s="42">
        <v>0</v>
      </c>
      <c r="F269" s="43">
        <v>0</v>
      </c>
      <c r="G269" s="44">
        <v>0</v>
      </c>
      <c r="H269" s="45">
        <v>0</v>
      </c>
      <c r="I269" s="43">
        <v>0</v>
      </c>
      <c r="J269" s="44">
        <v>0</v>
      </c>
      <c r="K269" s="44">
        <v>0</v>
      </c>
      <c r="L269" s="44">
        <v>0</v>
      </c>
      <c r="M269" s="45">
        <v>0</v>
      </c>
      <c r="N269" s="43">
        <v>0</v>
      </c>
      <c r="O269" s="44">
        <v>0</v>
      </c>
      <c r="P269" s="44">
        <v>0</v>
      </c>
      <c r="Q269" s="44">
        <v>0</v>
      </c>
      <c r="R269" s="45">
        <v>0</v>
      </c>
      <c r="S269" s="43">
        <v>0</v>
      </c>
      <c r="T269" s="44">
        <v>0</v>
      </c>
      <c r="U269" s="44">
        <v>0</v>
      </c>
      <c r="V269" s="44">
        <v>0</v>
      </c>
      <c r="W269" s="50">
        <v>0</v>
      </c>
      <c r="X269" s="43">
        <v>0</v>
      </c>
      <c r="Y269" s="44">
        <v>0</v>
      </c>
      <c r="Z269" s="44">
        <v>0</v>
      </c>
      <c r="AA269" s="44">
        <v>0</v>
      </c>
      <c r="AB269" s="44">
        <v>0</v>
      </c>
      <c r="AC269" s="45">
        <v>0</v>
      </c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/>
      <c r="FA269" s="46"/>
      <c r="FB269" s="46"/>
      <c r="FC269" s="46"/>
      <c r="FD269" s="46"/>
      <c r="FE269" s="46"/>
      <c r="FF269" s="46"/>
      <c r="FG269" s="46"/>
      <c r="FH269" s="46"/>
      <c r="FI269" s="46"/>
      <c r="FJ269" s="46"/>
      <c r="FK269" s="46"/>
      <c r="FL269" s="46"/>
      <c r="FM269" s="46"/>
      <c r="FN269" s="46"/>
      <c r="FO269" s="46"/>
      <c r="FP269" s="46"/>
      <c r="FQ269" s="46"/>
      <c r="FR269" s="46"/>
      <c r="FS269" s="46"/>
      <c r="FT269" s="46"/>
      <c r="FU269" s="46"/>
      <c r="FV269" s="46"/>
      <c r="FW269" s="46"/>
      <c r="FX269" s="46"/>
      <c r="FY269" s="46"/>
      <c r="FZ269" s="46"/>
      <c r="GA269" s="46"/>
      <c r="GB269" s="46"/>
      <c r="GC269" s="46"/>
      <c r="GD269" s="46"/>
      <c r="GE269" s="46"/>
      <c r="GF269" s="46"/>
      <c r="GG269" s="46"/>
      <c r="GH269" s="46"/>
      <c r="GI269" s="46"/>
      <c r="GJ269" s="46"/>
      <c r="GK269" s="46"/>
      <c r="GL269" s="46"/>
      <c r="GM269" s="46"/>
      <c r="GN269" s="46"/>
      <c r="GO269" s="46"/>
      <c r="GP269" s="46"/>
      <c r="GQ269" s="46"/>
      <c r="GR269" s="46"/>
      <c r="GS269" s="46"/>
      <c r="GT269" s="46"/>
      <c r="GU269" s="46"/>
      <c r="GV269" s="46"/>
      <c r="GW269" s="46"/>
      <c r="GX269" s="46"/>
      <c r="GY269" s="46"/>
      <c r="GZ269" s="46"/>
      <c r="HA269" s="46"/>
      <c r="HB269" s="46"/>
      <c r="HC269" s="46"/>
      <c r="HD269" s="46"/>
      <c r="HE269" s="46"/>
      <c r="HF269" s="46"/>
      <c r="HG269" s="46"/>
      <c r="HH269" s="46"/>
      <c r="HI269" s="46"/>
      <c r="HJ269" s="46"/>
      <c r="HK269" s="46"/>
      <c r="HL269" s="46"/>
      <c r="HM269" s="46"/>
      <c r="HN269" s="46"/>
      <c r="HO269" s="46"/>
      <c r="HP269" s="46"/>
      <c r="HQ269" s="46"/>
      <c r="HR269" s="46"/>
      <c r="HS269" s="46"/>
      <c r="HT269" s="46"/>
      <c r="HU269" s="46"/>
      <c r="HV269" s="46"/>
      <c r="HW269" s="46"/>
      <c r="HX269" s="46"/>
      <c r="HY269" s="46"/>
      <c r="HZ269" s="46"/>
      <c r="IA269" s="46"/>
      <c r="IB269" s="46"/>
      <c r="IC269" s="46"/>
      <c r="ID269" s="46"/>
      <c r="IE269" s="46"/>
      <c r="IF269" s="46"/>
      <c r="IG269" s="46"/>
      <c r="IH269" s="46"/>
      <c r="II269" s="46"/>
      <c r="IJ269" s="46"/>
      <c r="IK269" s="46"/>
      <c r="IL269" s="46"/>
      <c r="IM269" s="46"/>
      <c r="IN269" s="46"/>
      <c r="IO269" s="46"/>
      <c r="IP269" s="46"/>
      <c r="IQ269" s="46"/>
      <c r="IR269" s="46"/>
      <c r="IS269" s="46"/>
      <c r="IT269" s="46"/>
      <c r="IU269" s="46"/>
      <c r="IV269" s="46"/>
      <c r="IW269" s="46"/>
      <c r="IX269" s="46"/>
      <c r="IY269" s="46"/>
      <c r="IZ269" s="46"/>
      <c r="JA269" s="46"/>
      <c r="JB269" s="46"/>
      <c r="JC269" s="46"/>
      <c r="JD269" s="46"/>
      <c r="JE269" s="46"/>
      <c r="JF269" s="46"/>
      <c r="JG269" s="46"/>
      <c r="JH269" s="46"/>
      <c r="JI269" s="46"/>
      <c r="JJ269" s="46"/>
      <c r="JK269" s="46"/>
      <c r="JL269" s="46"/>
      <c r="JM269" s="46"/>
      <c r="JN269" s="46"/>
      <c r="JO269" s="46"/>
      <c r="JP269" s="46"/>
      <c r="JQ269" s="46"/>
      <c r="JR269" s="46"/>
      <c r="JS269" s="46"/>
      <c r="JT269" s="46"/>
      <c r="JU269" s="46"/>
      <c r="JV269" s="46"/>
      <c r="JW269" s="46"/>
      <c r="JX269" s="46"/>
      <c r="JY269" s="46"/>
      <c r="JZ269" s="46"/>
      <c r="KA269" s="46"/>
      <c r="KB269" s="46"/>
      <c r="KC269" s="46"/>
      <c r="KD269" s="46"/>
      <c r="KE269" s="46"/>
      <c r="KF269" s="46"/>
      <c r="KG269" s="46"/>
      <c r="KH269" s="46"/>
      <c r="KI269" s="46"/>
      <c r="KJ269" s="46"/>
      <c r="KK269" s="46"/>
      <c r="KL269" s="46"/>
      <c r="KM269" s="46"/>
      <c r="KN269" s="46"/>
      <c r="KO269" s="46"/>
      <c r="KP269" s="46"/>
      <c r="KQ269" s="46"/>
      <c r="KR269" s="46"/>
      <c r="KS269" s="46"/>
      <c r="KT269" s="46"/>
      <c r="KU269" s="46"/>
      <c r="KV269" s="46"/>
      <c r="KW269" s="46"/>
      <c r="KX269" s="46"/>
      <c r="KY269" s="46"/>
      <c r="KZ269" s="46"/>
      <c r="LA269" s="46"/>
      <c r="LB269" s="46"/>
      <c r="LC269" s="46"/>
      <c r="LD269" s="46"/>
      <c r="LE269" s="46"/>
      <c r="LF269" s="46"/>
      <c r="LG269" s="46"/>
      <c r="LH269" s="46"/>
      <c r="LI269" s="46"/>
      <c r="LJ269" s="46"/>
      <c r="LK269" s="46"/>
      <c r="LL269" s="46"/>
      <c r="LM269" s="46"/>
      <c r="LN269" s="46"/>
      <c r="LO269" s="46"/>
      <c r="LP269" s="46"/>
      <c r="LQ269" s="46"/>
      <c r="LR269" s="46"/>
      <c r="LS269" s="46"/>
      <c r="LT269" s="46"/>
      <c r="LU269" s="46"/>
      <c r="LV269" s="46"/>
      <c r="LW269" s="46"/>
      <c r="LX269" s="46"/>
      <c r="LY269" s="46"/>
      <c r="LZ269" s="46"/>
      <c r="MA269" s="46"/>
      <c r="MB269" s="46"/>
      <c r="MC269" s="46"/>
      <c r="MD269" s="46"/>
      <c r="ME269" s="46"/>
      <c r="MF269" s="46"/>
      <c r="MG269" s="46"/>
      <c r="MH269" s="46"/>
      <c r="MI269" s="46"/>
      <c r="MJ269" s="46"/>
      <c r="MK269" s="46"/>
      <c r="ML269" s="46"/>
      <c r="MM269" s="46"/>
      <c r="MN269" s="46"/>
      <c r="MO269" s="46"/>
      <c r="MP269" s="46"/>
      <c r="MQ269" s="46"/>
      <c r="MR269" s="46"/>
      <c r="MS269" s="46"/>
      <c r="MT269" s="46"/>
      <c r="MU269" s="46"/>
      <c r="MV269" s="46"/>
      <c r="MW269" s="46"/>
      <c r="MX269" s="46"/>
      <c r="MY269" s="46"/>
      <c r="MZ269" s="46"/>
      <c r="NA269" s="46"/>
      <c r="NB269" s="46"/>
      <c r="NC269" s="46"/>
      <c r="ND269" s="46"/>
      <c r="NE269" s="46"/>
      <c r="NF269" s="46"/>
      <c r="NG269" s="46"/>
      <c r="NH269" s="46"/>
      <c r="NI269" s="46"/>
      <c r="NJ269" s="46"/>
      <c r="NK269" s="46"/>
      <c r="NL269" s="46"/>
      <c r="NM269" s="46"/>
      <c r="NN269" s="46"/>
      <c r="NO269" s="46"/>
      <c r="NP269" s="46"/>
      <c r="NQ269" s="46"/>
      <c r="NR269" s="46"/>
      <c r="NS269" s="46"/>
      <c r="NT269" s="46"/>
      <c r="NU269" s="46"/>
      <c r="NV269" s="46"/>
      <c r="NW269" s="46"/>
      <c r="NX269" s="46"/>
      <c r="NY269" s="46"/>
      <c r="NZ269" s="46"/>
      <c r="OA269" s="46"/>
      <c r="OB269" s="46"/>
      <c r="OC269" s="46"/>
      <c r="OD269" s="46"/>
      <c r="OE269" s="46"/>
      <c r="OF269" s="46"/>
      <c r="OG269" s="46"/>
      <c r="OH269" s="46"/>
      <c r="OI269" s="46"/>
      <c r="OJ269" s="46"/>
      <c r="OK269" s="46"/>
      <c r="OL269" s="46"/>
      <c r="OM269" s="46"/>
      <c r="ON269" s="46"/>
      <c r="OO269" s="46"/>
      <c r="OP269" s="46"/>
      <c r="OQ269" s="46"/>
      <c r="OR269" s="46"/>
      <c r="OS269" s="46"/>
      <c r="OT269" s="46"/>
      <c r="OU269" s="46"/>
      <c r="OV269" s="46"/>
      <c r="OW269" s="46"/>
      <c r="OX269" s="46"/>
      <c r="OY269" s="46"/>
      <c r="OZ269" s="46"/>
      <c r="PA269" s="46"/>
      <c r="PB269" s="46"/>
      <c r="PC269" s="46"/>
      <c r="PD269" s="46"/>
      <c r="PE269" s="46"/>
      <c r="PF269" s="46"/>
      <c r="PG269" s="46"/>
      <c r="PH269" s="46"/>
      <c r="PI269" s="46"/>
      <c r="PJ269" s="46"/>
      <c r="PK269" s="46"/>
      <c r="PL269" s="46"/>
      <c r="PM269" s="46"/>
      <c r="PN269" s="46"/>
      <c r="PO269" s="46"/>
      <c r="PP269" s="46"/>
      <c r="PQ269" s="46"/>
      <c r="PR269" s="46"/>
      <c r="PS269" s="46"/>
      <c r="PT269" s="46"/>
      <c r="PU269" s="46"/>
      <c r="PV269" s="46"/>
      <c r="PW269" s="46"/>
      <c r="PX269" s="46"/>
      <c r="PY269" s="46"/>
      <c r="PZ269" s="46"/>
    </row>
    <row r="270" spans="1:442" s="51" customFormat="1" ht="13.5" x14ac:dyDescent="0.25">
      <c r="A270" s="40">
        <v>51530</v>
      </c>
      <c r="B270" s="41" t="s">
        <v>385</v>
      </c>
      <c r="C270" s="49">
        <v>1525.6505296580153</v>
      </c>
      <c r="D270" s="42">
        <v>1.48E-6</v>
      </c>
      <c r="E270" s="42">
        <v>1.3915999999999999E-4</v>
      </c>
      <c r="F270" s="43">
        <v>17149</v>
      </c>
      <c r="G270" s="44">
        <v>20057</v>
      </c>
      <c r="H270" s="45">
        <v>14740</v>
      </c>
      <c r="I270" s="43">
        <v>1536</v>
      </c>
      <c r="J270" s="44">
        <v>-485548.45743361657</v>
      </c>
      <c r="K270" s="44">
        <v>-484012.45743361657</v>
      </c>
      <c r="L270" s="44">
        <v>-444</v>
      </c>
      <c r="M270" s="45">
        <v>-484456.45743361657</v>
      </c>
      <c r="N270" s="43">
        <v>292</v>
      </c>
      <c r="O270" s="44">
        <v>0</v>
      </c>
      <c r="P270" s="44">
        <v>96</v>
      </c>
      <c r="Q270" s="44">
        <v>0</v>
      </c>
      <c r="R270" s="45">
        <v>388</v>
      </c>
      <c r="S270" s="43">
        <v>0</v>
      </c>
      <c r="T270" s="44">
        <v>0</v>
      </c>
      <c r="U270" s="44">
        <v>468</v>
      </c>
      <c r="V270" s="44">
        <v>820759.85575499106</v>
      </c>
      <c r="W270" s="50">
        <v>821227.85575499106</v>
      </c>
      <c r="X270" s="43">
        <v>-820507.85575499106</v>
      </c>
      <c r="Y270" s="44">
        <v>-136</v>
      </c>
      <c r="Z270" s="44">
        <v>-121</v>
      </c>
      <c r="AA270" s="44">
        <v>-75</v>
      </c>
      <c r="AB270" s="44">
        <v>0</v>
      </c>
      <c r="AC270" s="45">
        <v>0</v>
      </c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/>
      <c r="FA270" s="46"/>
      <c r="FB270" s="46"/>
      <c r="FC270" s="46"/>
      <c r="FD270" s="46"/>
      <c r="FE270" s="46"/>
      <c r="FF270" s="46"/>
      <c r="FG270" s="46"/>
      <c r="FH270" s="46"/>
      <c r="FI270" s="46"/>
      <c r="FJ270" s="46"/>
      <c r="FK270" s="46"/>
      <c r="FL270" s="46"/>
      <c r="FM270" s="46"/>
      <c r="FN270" s="46"/>
      <c r="FO270" s="46"/>
      <c r="FP270" s="46"/>
      <c r="FQ270" s="46"/>
      <c r="FR270" s="46"/>
      <c r="FS270" s="46"/>
      <c r="FT270" s="46"/>
      <c r="FU270" s="46"/>
      <c r="FV270" s="46"/>
      <c r="FW270" s="46"/>
      <c r="FX270" s="46"/>
      <c r="FY270" s="46"/>
      <c r="FZ270" s="46"/>
      <c r="GA270" s="46"/>
      <c r="GB270" s="46"/>
      <c r="GC270" s="46"/>
      <c r="GD270" s="46"/>
      <c r="GE270" s="46"/>
      <c r="GF270" s="46"/>
      <c r="GG270" s="46"/>
      <c r="GH270" s="46"/>
      <c r="GI270" s="46"/>
      <c r="GJ270" s="46"/>
      <c r="GK270" s="46"/>
      <c r="GL270" s="46"/>
      <c r="GM270" s="46"/>
      <c r="GN270" s="46"/>
      <c r="GO270" s="46"/>
      <c r="GP270" s="46"/>
      <c r="GQ270" s="46"/>
      <c r="GR270" s="46"/>
      <c r="GS270" s="46"/>
      <c r="GT270" s="46"/>
      <c r="GU270" s="46"/>
      <c r="GV270" s="46"/>
      <c r="GW270" s="46"/>
      <c r="GX270" s="46"/>
      <c r="GY270" s="46"/>
      <c r="GZ270" s="46"/>
      <c r="HA270" s="46"/>
      <c r="HB270" s="46"/>
      <c r="HC270" s="46"/>
      <c r="HD270" s="46"/>
      <c r="HE270" s="46"/>
      <c r="HF270" s="46"/>
      <c r="HG270" s="46"/>
      <c r="HH270" s="46"/>
      <c r="HI270" s="46"/>
      <c r="HJ270" s="46"/>
      <c r="HK270" s="46"/>
      <c r="HL270" s="46"/>
      <c r="HM270" s="46"/>
      <c r="HN270" s="46"/>
      <c r="HO270" s="46"/>
      <c r="HP270" s="46"/>
      <c r="HQ270" s="46"/>
      <c r="HR270" s="46"/>
      <c r="HS270" s="46"/>
      <c r="HT270" s="46"/>
      <c r="HU270" s="46"/>
      <c r="HV270" s="46"/>
      <c r="HW270" s="46"/>
      <c r="HX270" s="46"/>
      <c r="HY270" s="46"/>
      <c r="HZ270" s="46"/>
      <c r="IA270" s="46"/>
      <c r="IB270" s="46"/>
      <c r="IC270" s="46"/>
      <c r="ID270" s="46"/>
      <c r="IE270" s="46"/>
      <c r="IF270" s="46"/>
      <c r="IG270" s="46"/>
      <c r="IH270" s="46"/>
      <c r="II270" s="46"/>
      <c r="IJ270" s="46"/>
      <c r="IK270" s="46"/>
      <c r="IL270" s="46"/>
      <c r="IM270" s="46"/>
      <c r="IN270" s="46"/>
      <c r="IO270" s="46"/>
      <c r="IP270" s="46"/>
      <c r="IQ270" s="46"/>
      <c r="IR270" s="46"/>
      <c r="IS270" s="46"/>
      <c r="IT270" s="46"/>
      <c r="IU270" s="46"/>
      <c r="IV270" s="46"/>
      <c r="IW270" s="46"/>
      <c r="IX270" s="46"/>
      <c r="IY270" s="46"/>
      <c r="IZ270" s="46"/>
      <c r="JA270" s="46"/>
      <c r="JB270" s="46"/>
      <c r="JC270" s="46"/>
      <c r="JD270" s="46"/>
      <c r="JE270" s="46"/>
      <c r="JF270" s="46"/>
      <c r="JG270" s="46"/>
      <c r="JH270" s="46"/>
      <c r="JI270" s="46"/>
      <c r="JJ270" s="46"/>
      <c r="JK270" s="46"/>
      <c r="JL270" s="46"/>
      <c r="JM270" s="46"/>
      <c r="JN270" s="46"/>
      <c r="JO270" s="46"/>
      <c r="JP270" s="46"/>
      <c r="JQ270" s="46"/>
      <c r="JR270" s="46"/>
      <c r="JS270" s="46"/>
      <c r="JT270" s="46"/>
      <c r="JU270" s="46"/>
      <c r="JV270" s="46"/>
      <c r="JW270" s="46"/>
      <c r="JX270" s="46"/>
      <c r="JY270" s="46"/>
      <c r="JZ270" s="46"/>
      <c r="KA270" s="46"/>
      <c r="KB270" s="46"/>
      <c r="KC270" s="46"/>
      <c r="KD270" s="46"/>
      <c r="KE270" s="46"/>
      <c r="KF270" s="46"/>
      <c r="KG270" s="46"/>
      <c r="KH270" s="46"/>
      <c r="KI270" s="46"/>
      <c r="KJ270" s="46"/>
      <c r="KK270" s="46"/>
      <c r="KL270" s="46"/>
      <c r="KM270" s="46"/>
      <c r="KN270" s="46"/>
      <c r="KO270" s="46"/>
      <c r="KP270" s="46"/>
      <c r="KQ270" s="46"/>
      <c r="KR270" s="46"/>
      <c r="KS270" s="46"/>
      <c r="KT270" s="46"/>
      <c r="KU270" s="46"/>
      <c r="KV270" s="46"/>
      <c r="KW270" s="46"/>
      <c r="KX270" s="46"/>
      <c r="KY270" s="46"/>
      <c r="KZ270" s="46"/>
      <c r="LA270" s="46"/>
      <c r="LB270" s="46"/>
      <c r="LC270" s="46"/>
      <c r="LD270" s="46"/>
      <c r="LE270" s="46"/>
      <c r="LF270" s="46"/>
      <c r="LG270" s="46"/>
      <c r="LH270" s="46"/>
      <c r="LI270" s="46"/>
      <c r="LJ270" s="46"/>
      <c r="LK270" s="46"/>
      <c r="LL270" s="46"/>
      <c r="LM270" s="46"/>
      <c r="LN270" s="46"/>
      <c r="LO270" s="46"/>
      <c r="LP270" s="46"/>
      <c r="LQ270" s="46"/>
      <c r="LR270" s="46"/>
      <c r="LS270" s="46"/>
      <c r="LT270" s="46"/>
      <c r="LU270" s="46"/>
      <c r="LV270" s="46"/>
      <c r="LW270" s="46"/>
      <c r="LX270" s="46"/>
      <c r="LY270" s="46"/>
      <c r="LZ270" s="46"/>
      <c r="MA270" s="46"/>
      <c r="MB270" s="46"/>
      <c r="MC270" s="46"/>
      <c r="MD270" s="46"/>
      <c r="ME270" s="46"/>
      <c r="MF270" s="46"/>
      <c r="MG270" s="46"/>
      <c r="MH270" s="46"/>
      <c r="MI270" s="46"/>
      <c r="MJ270" s="46"/>
      <c r="MK270" s="46"/>
      <c r="ML270" s="46"/>
      <c r="MM270" s="46"/>
      <c r="MN270" s="46"/>
      <c r="MO270" s="46"/>
      <c r="MP270" s="46"/>
      <c r="MQ270" s="46"/>
      <c r="MR270" s="46"/>
      <c r="MS270" s="46"/>
      <c r="MT270" s="46"/>
      <c r="MU270" s="46"/>
      <c r="MV270" s="46"/>
      <c r="MW270" s="46"/>
      <c r="MX270" s="46"/>
      <c r="MY270" s="46"/>
      <c r="MZ270" s="46"/>
      <c r="NA270" s="46"/>
      <c r="NB270" s="46"/>
      <c r="NC270" s="46"/>
      <c r="ND270" s="46"/>
      <c r="NE270" s="46"/>
      <c r="NF270" s="46"/>
      <c r="NG270" s="46"/>
      <c r="NH270" s="46"/>
      <c r="NI270" s="46"/>
      <c r="NJ270" s="46"/>
      <c r="NK270" s="46"/>
      <c r="NL270" s="46"/>
      <c r="NM270" s="46"/>
      <c r="NN270" s="46"/>
      <c r="NO270" s="46"/>
      <c r="NP270" s="46"/>
      <c r="NQ270" s="46"/>
      <c r="NR270" s="46"/>
      <c r="NS270" s="46"/>
      <c r="NT270" s="46"/>
      <c r="NU270" s="46"/>
      <c r="NV270" s="46"/>
      <c r="NW270" s="46"/>
      <c r="NX270" s="46"/>
      <c r="NY270" s="46"/>
      <c r="NZ270" s="46"/>
      <c r="OA270" s="46"/>
      <c r="OB270" s="46"/>
      <c r="OC270" s="46"/>
      <c r="OD270" s="46"/>
      <c r="OE270" s="46"/>
      <c r="OF270" s="46"/>
      <c r="OG270" s="46"/>
      <c r="OH270" s="46"/>
      <c r="OI270" s="46"/>
      <c r="OJ270" s="46"/>
      <c r="OK270" s="46"/>
      <c r="OL270" s="46"/>
      <c r="OM270" s="46"/>
      <c r="ON270" s="46"/>
      <c r="OO270" s="46"/>
      <c r="OP270" s="46"/>
      <c r="OQ270" s="46"/>
      <c r="OR270" s="46"/>
      <c r="OS270" s="46"/>
      <c r="OT270" s="46"/>
      <c r="OU270" s="46"/>
      <c r="OV270" s="46"/>
      <c r="OW270" s="46"/>
      <c r="OX270" s="46"/>
      <c r="OY270" s="46"/>
      <c r="OZ270" s="46"/>
      <c r="PA270" s="46"/>
      <c r="PB270" s="46"/>
      <c r="PC270" s="46"/>
      <c r="PD270" s="46"/>
      <c r="PE270" s="46"/>
      <c r="PF270" s="46"/>
      <c r="PG270" s="46"/>
      <c r="PH270" s="46"/>
      <c r="PI270" s="46"/>
      <c r="PJ270" s="46"/>
      <c r="PK270" s="46"/>
      <c r="PL270" s="46"/>
      <c r="PM270" s="46"/>
      <c r="PN270" s="46"/>
      <c r="PO270" s="46"/>
      <c r="PP270" s="46"/>
      <c r="PQ270" s="46"/>
      <c r="PR270" s="46"/>
      <c r="PS270" s="46"/>
      <c r="PT270" s="46"/>
      <c r="PU270" s="46"/>
      <c r="PV270" s="46"/>
      <c r="PW270" s="46"/>
      <c r="PX270" s="46"/>
      <c r="PY270" s="46"/>
      <c r="PZ270" s="46"/>
    </row>
    <row r="271" spans="1:442" s="51" customFormat="1" ht="13.5" x14ac:dyDescent="0.25">
      <c r="A271" s="40">
        <v>51531</v>
      </c>
      <c r="B271" s="41" t="s">
        <v>386</v>
      </c>
      <c r="C271" s="49">
        <v>10407870.835375857</v>
      </c>
      <c r="D271" s="42">
        <v>1.045803E-2</v>
      </c>
      <c r="E271" s="42">
        <v>1.0580930000000001E-2</v>
      </c>
      <c r="F271" s="43">
        <v>121181612</v>
      </c>
      <c r="G271" s="44">
        <v>141724302</v>
      </c>
      <c r="H271" s="45">
        <v>104154439</v>
      </c>
      <c r="I271" s="43">
        <v>10850640</v>
      </c>
      <c r="J271" s="44">
        <v>-4559161.1983815832</v>
      </c>
      <c r="K271" s="44">
        <v>6291478.8016184168</v>
      </c>
      <c r="L271" s="44">
        <v>-3137409</v>
      </c>
      <c r="M271" s="45">
        <v>3154069.8016184168</v>
      </c>
      <c r="N271" s="43">
        <v>2059922</v>
      </c>
      <c r="O271" s="44">
        <v>0</v>
      </c>
      <c r="P271" s="44">
        <v>679936</v>
      </c>
      <c r="Q271" s="44">
        <v>0</v>
      </c>
      <c r="R271" s="45">
        <v>2739858</v>
      </c>
      <c r="S271" s="43">
        <v>0</v>
      </c>
      <c r="T271" s="44">
        <v>0</v>
      </c>
      <c r="U271" s="44">
        <v>3304945</v>
      </c>
      <c r="V271" s="44">
        <v>856726.79293159943</v>
      </c>
      <c r="W271" s="50">
        <v>4161671.7929315995</v>
      </c>
      <c r="X271" s="43">
        <v>924065.20706840057</v>
      </c>
      <c r="Y271" s="44">
        <v>-959066</v>
      </c>
      <c r="Z271" s="44">
        <v>-855510</v>
      </c>
      <c r="AA271" s="44">
        <v>-531303</v>
      </c>
      <c r="AB271" s="44">
        <v>0</v>
      </c>
      <c r="AC271" s="45">
        <v>0</v>
      </c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/>
      <c r="FA271" s="46"/>
      <c r="FB271" s="46"/>
      <c r="FC271" s="46"/>
      <c r="FD271" s="46"/>
      <c r="FE271" s="46"/>
      <c r="FF271" s="46"/>
      <c r="FG271" s="46"/>
      <c r="FH271" s="46"/>
      <c r="FI271" s="46"/>
      <c r="FJ271" s="46"/>
      <c r="FK271" s="46"/>
      <c r="FL271" s="46"/>
      <c r="FM271" s="46"/>
      <c r="FN271" s="46"/>
      <c r="FO271" s="46"/>
      <c r="FP271" s="46"/>
      <c r="FQ271" s="46"/>
      <c r="FR271" s="46"/>
      <c r="FS271" s="46"/>
      <c r="FT271" s="46"/>
      <c r="FU271" s="46"/>
      <c r="FV271" s="46"/>
      <c r="FW271" s="46"/>
      <c r="FX271" s="46"/>
      <c r="FY271" s="46"/>
      <c r="FZ271" s="46"/>
      <c r="GA271" s="46"/>
      <c r="GB271" s="46"/>
      <c r="GC271" s="46"/>
      <c r="GD271" s="46"/>
      <c r="GE271" s="46"/>
      <c r="GF271" s="46"/>
      <c r="GG271" s="46"/>
      <c r="GH271" s="46"/>
      <c r="GI271" s="46"/>
      <c r="GJ271" s="46"/>
      <c r="GK271" s="46"/>
      <c r="GL271" s="46"/>
      <c r="GM271" s="46"/>
      <c r="GN271" s="46"/>
      <c r="GO271" s="46"/>
      <c r="GP271" s="46"/>
      <c r="GQ271" s="46"/>
      <c r="GR271" s="46"/>
      <c r="GS271" s="46"/>
      <c r="GT271" s="46"/>
      <c r="GU271" s="46"/>
      <c r="GV271" s="46"/>
      <c r="GW271" s="46"/>
      <c r="GX271" s="46"/>
      <c r="GY271" s="46"/>
      <c r="GZ271" s="46"/>
      <c r="HA271" s="46"/>
      <c r="HB271" s="46"/>
      <c r="HC271" s="46"/>
      <c r="HD271" s="46"/>
      <c r="HE271" s="46"/>
      <c r="HF271" s="46"/>
      <c r="HG271" s="46"/>
      <c r="HH271" s="46"/>
      <c r="HI271" s="46"/>
      <c r="HJ271" s="46"/>
      <c r="HK271" s="46"/>
      <c r="HL271" s="46"/>
      <c r="HM271" s="46"/>
      <c r="HN271" s="46"/>
      <c r="HO271" s="46"/>
      <c r="HP271" s="46"/>
      <c r="HQ271" s="46"/>
      <c r="HR271" s="46"/>
      <c r="HS271" s="46"/>
      <c r="HT271" s="46"/>
      <c r="HU271" s="46"/>
      <c r="HV271" s="46"/>
      <c r="HW271" s="46"/>
      <c r="HX271" s="46"/>
      <c r="HY271" s="46"/>
      <c r="HZ271" s="46"/>
      <c r="IA271" s="46"/>
      <c r="IB271" s="46"/>
      <c r="IC271" s="46"/>
      <c r="ID271" s="46"/>
      <c r="IE271" s="46"/>
      <c r="IF271" s="46"/>
      <c r="IG271" s="46"/>
      <c r="IH271" s="46"/>
      <c r="II271" s="46"/>
      <c r="IJ271" s="46"/>
      <c r="IK271" s="46"/>
      <c r="IL271" s="46"/>
      <c r="IM271" s="46"/>
      <c r="IN271" s="46"/>
      <c r="IO271" s="46"/>
      <c r="IP271" s="46"/>
      <c r="IQ271" s="46"/>
      <c r="IR271" s="46"/>
      <c r="IS271" s="46"/>
      <c r="IT271" s="46"/>
      <c r="IU271" s="46"/>
      <c r="IV271" s="46"/>
      <c r="IW271" s="46"/>
      <c r="IX271" s="46"/>
      <c r="IY271" s="46"/>
      <c r="IZ271" s="46"/>
      <c r="JA271" s="46"/>
      <c r="JB271" s="46"/>
      <c r="JC271" s="46"/>
      <c r="JD271" s="46"/>
      <c r="JE271" s="46"/>
      <c r="JF271" s="46"/>
      <c r="JG271" s="46"/>
      <c r="JH271" s="46"/>
      <c r="JI271" s="46"/>
      <c r="JJ271" s="46"/>
      <c r="JK271" s="46"/>
      <c r="JL271" s="46"/>
      <c r="JM271" s="46"/>
      <c r="JN271" s="46"/>
      <c r="JO271" s="46"/>
      <c r="JP271" s="46"/>
      <c r="JQ271" s="46"/>
      <c r="JR271" s="46"/>
      <c r="JS271" s="46"/>
      <c r="JT271" s="46"/>
      <c r="JU271" s="46"/>
      <c r="JV271" s="46"/>
      <c r="JW271" s="46"/>
      <c r="JX271" s="46"/>
      <c r="JY271" s="46"/>
      <c r="JZ271" s="46"/>
      <c r="KA271" s="46"/>
      <c r="KB271" s="46"/>
      <c r="KC271" s="46"/>
      <c r="KD271" s="46"/>
      <c r="KE271" s="46"/>
      <c r="KF271" s="46"/>
      <c r="KG271" s="46"/>
      <c r="KH271" s="46"/>
      <c r="KI271" s="46"/>
      <c r="KJ271" s="46"/>
      <c r="KK271" s="46"/>
      <c r="KL271" s="46"/>
      <c r="KM271" s="46"/>
      <c r="KN271" s="46"/>
      <c r="KO271" s="46"/>
      <c r="KP271" s="46"/>
      <c r="KQ271" s="46"/>
      <c r="KR271" s="46"/>
      <c r="KS271" s="46"/>
      <c r="KT271" s="46"/>
      <c r="KU271" s="46"/>
      <c r="KV271" s="46"/>
      <c r="KW271" s="46"/>
      <c r="KX271" s="46"/>
      <c r="KY271" s="46"/>
      <c r="KZ271" s="46"/>
      <c r="LA271" s="46"/>
      <c r="LB271" s="46"/>
      <c r="LC271" s="46"/>
      <c r="LD271" s="46"/>
      <c r="LE271" s="46"/>
      <c r="LF271" s="46"/>
      <c r="LG271" s="46"/>
      <c r="LH271" s="46"/>
      <c r="LI271" s="46"/>
      <c r="LJ271" s="46"/>
      <c r="LK271" s="46"/>
      <c r="LL271" s="46"/>
      <c r="LM271" s="46"/>
      <c r="LN271" s="46"/>
      <c r="LO271" s="46"/>
      <c r="LP271" s="46"/>
      <c r="LQ271" s="46"/>
      <c r="LR271" s="46"/>
      <c r="LS271" s="46"/>
      <c r="LT271" s="46"/>
      <c r="LU271" s="46"/>
      <c r="LV271" s="46"/>
      <c r="LW271" s="46"/>
      <c r="LX271" s="46"/>
      <c r="LY271" s="46"/>
      <c r="LZ271" s="46"/>
      <c r="MA271" s="46"/>
      <c r="MB271" s="46"/>
      <c r="MC271" s="46"/>
      <c r="MD271" s="46"/>
      <c r="ME271" s="46"/>
      <c r="MF271" s="46"/>
      <c r="MG271" s="46"/>
      <c r="MH271" s="46"/>
      <c r="MI271" s="46"/>
      <c r="MJ271" s="46"/>
      <c r="MK271" s="46"/>
      <c r="ML271" s="46"/>
      <c r="MM271" s="46"/>
      <c r="MN271" s="46"/>
      <c r="MO271" s="46"/>
      <c r="MP271" s="46"/>
      <c r="MQ271" s="46"/>
      <c r="MR271" s="46"/>
      <c r="MS271" s="46"/>
      <c r="MT271" s="46"/>
      <c r="MU271" s="46"/>
      <c r="MV271" s="46"/>
      <c r="MW271" s="46"/>
      <c r="MX271" s="46"/>
      <c r="MY271" s="46"/>
      <c r="MZ271" s="46"/>
      <c r="NA271" s="46"/>
      <c r="NB271" s="46"/>
      <c r="NC271" s="46"/>
      <c r="ND271" s="46"/>
      <c r="NE271" s="46"/>
      <c r="NF271" s="46"/>
      <c r="NG271" s="46"/>
      <c r="NH271" s="46"/>
      <c r="NI271" s="46"/>
      <c r="NJ271" s="46"/>
      <c r="NK271" s="46"/>
      <c r="NL271" s="46"/>
      <c r="NM271" s="46"/>
      <c r="NN271" s="46"/>
      <c r="NO271" s="46"/>
      <c r="NP271" s="46"/>
      <c r="NQ271" s="46"/>
      <c r="NR271" s="46"/>
      <c r="NS271" s="46"/>
      <c r="NT271" s="46"/>
      <c r="NU271" s="46"/>
      <c r="NV271" s="46"/>
      <c r="NW271" s="46"/>
      <c r="NX271" s="46"/>
      <c r="NY271" s="46"/>
      <c r="NZ271" s="46"/>
      <c r="OA271" s="46"/>
      <c r="OB271" s="46"/>
      <c r="OC271" s="46"/>
      <c r="OD271" s="46"/>
      <c r="OE271" s="46"/>
      <c r="OF271" s="46"/>
      <c r="OG271" s="46"/>
      <c r="OH271" s="46"/>
      <c r="OI271" s="46"/>
      <c r="OJ271" s="46"/>
      <c r="OK271" s="46"/>
      <c r="OL271" s="46"/>
      <c r="OM271" s="46"/>
      <c r="ON271" s="46"/>
      <c r="OO271" s="46"/>
      <c r="OP271" s="46"/>
      <c r="OQ271" s="46"/>
      <c r="OR271" s="46"/>
      <c r="OS271" s="46"/>
      <c r="OT271" s="46"/>
      <c r="OU271" s="46"/>
      <c r="OV271" s="46"/>
      <c r="OW271" s="46"/>
      <c r="OX271" s="46"/>
      <c r="OY271" s="46"/>
      <c r="OZ271" s="46"/>
      <c r="PA271" s="46"/>
      <c r="PB271" s="46"/>
      <c r="PC271" s="46"/>
      <c r="PD271" s="46"/>
      <c r="PE271" s="46"/>
      <c r="PF271" s="46"/>
      <c r="PG271" s="46"/>
      <c r="PH271" s="46"/>
      <c r="PI271" s="46"/>
      <c r="PJ271" s="46"/>
      <c r="PK271" s="46"/>
      <c r="PL271" s="46"/>
      <c r="PM271" s="46"/>
      <c r="PN271" s="46"/>
      <c r="PO271" s="46"/>
      <c r="PP271" s="46"/>
      <c r="PQ271" s="46"/>
      <c r="PR271" s="46"/>
      <c r="PS271" s="46"/>
      <c r="PT271" s="46"/>
      <c r="PU271" s="46"/>
      <c r="PV271" s="46"/>
      <c r="PW271" s="46"/>
      <c r="PX271" s="46"/>
      <c r="PY271" s="46"/>
      <c r="PZ271" s="46"/>
    </row>
    <row r="272" spans="1:442" s="51" customFormat="1" ht="13.5" x14ac:dyDescent="0.25">
      <c r="A272" s="40">
        <v>51532</v>
      </c>
      <c r="B272" s="41" t="s">
        <v>387</v>
      </c>
      <c r="C272" s="49">
        <v>62517.264087007577</v>
      </c>
      <c r="D272" s="42">
        <v>6.2819999999999998E-5</v>
      </c>
      <c r="E272" s="42">
        <v>6.7009999999999997E-5</v>
      </c>
      <c r="F272" s="43">
        <v>727922</v>
      </c>
      <c r="G272" s="44">
        <v>851319</v>
      </c>
      <c r="H272" s="45">
        <v>625642</v>
      </c>
      <c r="I272" s="43">
        <v>65178</v>
      </c>
      <c r="J272" s="44">
        <v>-75623.965917969064</v>
      </c>
      <c r="K272" s="44">
        <v>-10445.965917969064</v>
      </c>
      <c r="L272" s="44">
        <v>-18846</v>
      </c>
      <c r="M272" s="45">
        <v>-29291.965917969064</v>
      </c>
      <c r="N272" s="43">
        <v>12374</v>
      </c>
      <c r="O272" s="44">
        <v>0</v>
      </c>
      <c r="P272" s="44">
        <v>4084</v>
      </c>
      <c r="Q272" s="44">
        <v>0</v>
      </c>
      <c r="R272" s="45">
        <v>16458</v>
      </c>
      <c r="S272" s="43">
        <v>0</v>
      </c>
      <c r="T272" s="44">
        <v>0</v>
      </c>
      <c r="U272" s="44">
        <v>19852</v>
      </c>
      <c r="V272" s="44">
        <v>25724.338907606205</v>
      </c>
      <c r="W272" s="50">
        <v>45576.338907606201</v>
      </c>
      <c r="X272" s="43">
        <v>-15027.338907606205</v>
      </c>
      <c r="Y272" s="44">
        <v>-5761</v>
      </c>
      <c r="Z272" s="44">
        <v>-5139</v>
      </c>
      <c r="AA272" s="44">
        <v>-3191</v>
      </c>
      <c r="AB272" s="44">
        <v>0</v>
      </c>
      <c r="AC272" s="45">
        <v>0</v>
      </c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  <c r="FI272" s="46"/>
      <c r="FJ272" s="46"/>
      <c r="FK272" s="46"/>
      <c r="FL272" s="46"/>
      <c r="FM272" s="46"/>
      <c r="FN272" s="46"/>
      <c r="FO272" s="46"/>
      <c r="FP272" s="46"/>
      <c r="FQ272" s="46"/>
      <c r="FR272" s="46"/>
      <c r="FS272" s="46"/>
      <c r="FT272" s="46"/>
      <c r="FU272" s="46"/>
      <c r="FV272" s="46"/>
      <c r="FW272" s="46"/>
      <c r="FX272" s="46"/>
      <c r="FY272" s="46"/>
      <c r="FZ272" s="46"/>
      <c r="GA272" s="46"/>
      <c r="GB272" s="46"/>
      <c r="GC272" s="46"/>
      <c r="GD272" s="46"/>
      <c r="GE272" s="46"/>
      <c r="GF272" s="46"/>
      <c r="GG272" s="46"/>
      <c r="GH272" s="46"/>
      <c r="GI272" s="46"/>
      <c r="GJ272" s="46"/>
      <c r="GK272" s="46"/>
      <c r="GL272" s="46"/>
      <c r="GM272" s="46"/>
      <c r="GN272" s="46"/>
      <c r="GO272" s="46"/>
      <c r="GP272" s="46"/>
      <c r="GQ272" s="46"/>
      <c r="GR272" s="46"/>
      <c r="GS272" s="46"/>
      <c r="GT272" s="46"/>
      <c r="GU272" s="46"/>
      <c r="GV272" s="46"/>
      <c r="GW272" s="46"/>
      <c r="GX272" s="46"/>
      <c r="GY272" s="46"/>
      <c r="GZ272" s="46"/>
      <c r="HA272" s="46"/>
      <c r="HB272" s="46"/>
      <c r="HC272" s="46"/>
      <c r="HD272" s="46"/>
      <c r="HE272" s="46"/>
      <c r="HF272" s="46"/>
      <c r="HG272" s="46"/>
      <c r="HH272" s="46"/>
      <c r="HI272" s="46"/>
      <c r="HJ272" s="46"/>
      <c r="HK272" s="46"/>
      <c r="HL272" s="46"/>
      <c r="HM272" s="46"/>
      <c r="HN272" s="46"/>
      <c r="HO272" s="46"/>
      <c r="HP272" s="46"/>
      <c r="HQ272" s="46"/>
      <c r="HR272" s="46"/>
      <c r="HS272" s="46"/>
      <c r="HT272" s="46"/>
      <c r="HU272" s="46"/>
      <c r="HV272" s="46"/>
      <c r="HW272" s="46"/>
      <c r="HX272" s="46"/>
      <c r="HY272" s="46"/>
      <c r="HZ272" s="46"/>
      <c r="IA272" s="46"/>
      <c r="IB272" s="46"/>
      <c r="IC272" s="46"/>
      <c r="ID272" s="46"/>
      <c r="IE272" s="46"/>
      <c r="IF272" s="46"/>
      <c r="IG272" s="46"/>
      <c r="IH272" s="46"/>
      <c r="II272" s="46"/>
      <c r="IJ272" s="46"/>
      <c r="IK272" s="46"/>
      <c r="IL272" s="46"/>
      <c r="IM272" s="46"/>
      <c r="IN272" s="46"/>
      <c r="IO272" s="46"/>
      <c r="IP272" s="46"/>
      <c r="IQ272" s="46"/>
      <c r="IR272" s="46"/>
      <c r="IS272" s="46"/>
      <c r="IT272" s="46"/>
      <c r="IU272" s="46"/>
      <c r="IV272" s="46"/>
      <c r="IW272" s="46"/>
      <c r="IX272" s="46"/>
      <c r="IY272" s="46"/>
      <c r="IZ272" s="46"/>
      <c r="JA272" s="46"/>
      <c r="JB272" s="46"/>
      <c r="JC272" s="46"/>
      <c r="JD272" s="46"/>
      <c r="JE272" s="46"/>
      <c r="JF272" s="46"/>
      <c r="JG272" s="46"/>
      <c r="JH272" s="46"/>
      <c r="JI272" s="46"/>
      <c r="JJ272" s="46"/>
      <c r="JK272" s="46"/>
      <c r="JL272" s="46"/>
      <c r="JM272" s="46"/>
      <c r="JN272" s="46"/>
      <c r="JO272" s="46"/>
      <c r="JP272" s="46"/>
      <c r="JQ272" s="46"/>
      <c r="JR272" s="46"/>
      <c r="JS272" s="46"/>
      <c r="JT272" s="46"/>
      <c r="JU272" s="46"/>
      <c r="JV272" s="46"/>
      <c r="JW272" s="46"/>
      <c r="JX272" s="46"/>
      <c r="JY272" s="46"/>
      <c r="JZ272" s="46"/>
      <c r="KA272" s="46"/>
      <c r="KB272" s="46"/>
      <c r="KC272" s="46"/>
      <c r="KD272" s="46"/>
      <c r="KE272" s="46"/>
      <c r="KF272" s="46"/>
      <c r="KG272" s="46"/>
      <c r="KH272" s="46"/>
      <c r="KI272" s="46"/>
      <c r="KJ272" s="46"/>
      <c r="KK272" s="46"/>
      <c r="KL272" s="46"/>
      <c r="KM272" s="46"/>
      <c r="KN272" s="46"/>
      <c r="KO272" s="46"/>
      <c r="KP272" s="46"/>
      <c r="KQ272" s="46"/>
      <c r="KR272" s="46"/>
      <c r="KS272" s="46"/>
      <c r="KT272" s="46"/>
      <c r="KU272" s="46"/>
      <c r="KV272" s="46"/>
      <c r="KW272" s="46"/>
      <c r="KX272" s="46"/>
      <c r="KY272" s="46"/>
      <c r="KZ272" s="46"/>
      <c r="LA272" s="46"/>
      <c r="LB272" s="46"/>
      <c r="LC272" s="46"/>
      <c r="LD272" s="46"/>
      <c r="LE272" s="46"/>
      <c r="LF272" s="46"/>
      <c r="LG272" s="46"/>
      <c r="LH272" s="46"/>
      <c r="LI272" s="46"/>
      <c r="LJ272" s="46"/>
      <c r="LK272" s="46"/>
      <c r="LL272" s="46"/>
      <c r="LM272" s="46"/>
      <c r="LN272" s="46"/>
      <c r="LO272" s="46"/>
      <c r="LP272" s="46"/>
      <c r="LQ272" s="46"/>
      <c r="LR272" s="46"/>
      <c r="LS272" s="46"/>
      <c r="LT272" s="46"/>
      <c r="LU272" s="46"/>
      <c r="LV272" s="46"/>
      <c r="LW272" s="46"/>
      <c r="LX272" s="46"/>
      <c r="LY272" s="46"/>
      <c r="LZ272" s="46"/>
      <c r="MA272" s="46"/>
      <c r="MB272" s="46"/>
      <c r="MC272" s="46"/>
      <c r="MD272" s="46"/>
      <c r="ME272" s="46"/>
      <c r="MF272" s="46"/>
      <c r="MG272" s="46"/>
      <c r="MH272" s="46"/>
      <c r="MI272" s="46"/>
      <c r="MJ272" s="46"/>
      <c r="MK272" s="46"/>
      <c r="ML272" s="46"/>
      <c r="MM272" s="46"/>
      <c r="MN272" s="46"/>
      <c r="MO272" s="46"/>
      <c r="MP272" s="46"/>
      <c r="MQ272" s="46"/>
      <c r="MR272" s="46"/>
      <c r="MS272" s="46"/>
      <c r="MT272" s="46"/>
      <c r="MU272" s="46"/>
      <c r="MV272" s="46"/>
      <c r="MW272" s="46"/>
      <c r="MX272" s="46"/>
      <c r="MY272" s="46"/>
      <c r="MZ272" s="46"/>
      <c r="NA272" s="46"/>
      <c r="NB272" s="46"/>
      <c r="NC272" s="46"/>
      <c r="ND272" s="46"/>
      <c r="NE272" s="46"/>
      <c r="NF272" s="46"/>
      <c r="NG272" s="46"/>
      <c r="NH272" s="46"/>
      <c r="NI272" s="46"/>
      <c r="NJ272" s="46"/>
      <c r="NK272" s="46"/>
      <c r="NL272" s="46"/>
      <c r="NM272" s="46"/>
      <c r="NN272" s="46"/>
      <c r="NO272" s="46"/>
      <c r="NP272" s="46"/>
      <c r="NQ272" s="46"/>
      <c r="NR272" s="46"/>
      <c r="NS272" s="46"/>
      <c r="NT272" s="46"/>
      <c r="NU272" s="46"/>
      <c r="NV272" s="46"/>
      <c r="NW272" s="46"/>
      <c r="NX272" s="46"/>
      <c r="NY272" s="46"/>
      <c r="NZ272" s="46"/>
      <c r="OA272" s="46"/>
      <c r="OB272" s="46"/>
      <c r="OC272" s="46"/>
      <c r="OD272" s="46"/>
      <c r="OE272" s="46"/>
      <c r="OF272" s="46"/>
      <c r="OG272" s="46"/>
      <c r="OH272" s="46"/>
      <c r="OI272" s="46"/>
      <c r="OJ272" s="46"/>
      <c r="OK272" s="46"/>
      <c r="OL272" s="46"/>
      <c r="OM272" s="46"/>
      <c r="ON272" s="46"/>
      <c r="OO272" s="46"/>
      <c r="OP272" s="46"/>
      <c r="OQ272" s="46"/>
      <c r="OR272" s="46"/>
      <c r="OS272" s="46"/>
      <c r="OT272" s="46"/>
      <c r="OU272" s="46"/>
      <c r="OV272" s="46"/>
      <c r="OW272" s="46"/>
      <c r="OX272" s="46"/>
      <c r="OY272" s="46"/>
      <c r="OZ272" s="46"/>
      <c r="PA272" s="46"/>
      <c r="PB272" s="46"/>
      <c r="PC272" s="46"/>
      <c r="PD272" s="46"/>
      <c r="PE272" s="46"/>
      <c r="PF272" s="46"/>
      <c r="PG272" s="46"/>
      <c r="PH272" s="46"/>
      <c r="PI272" s="46"/>
      <c r="PJ272" s="46"/>
      <c r="PK272" s="46"/>
      <c r="PL272" s="46"/>
      <c r="PM272" s="46"/>
      <c r="PN272" s="46"/>
      <c r="PO272" s="46"/>
      <c r="PP272" s="46"/>
      <c r="PQ272" s="46"/>
      <c r="PR272" s="46"/>
      <c r="PS272" s="46"/>
      <c r="PT272" s="46"/>
      <c r="PU272" s="46"/>
      <c r="PV272" s="46"/>
      <c r="PW272" s="46"/>
      <c r="PX272" s="46"/>
      <c r="PY272" s="46"/>
      <c r="PZ272" s="46"/>
    </row>
    <row r="273" spans="1:442" s="51" customFormat="1" ht="13.5" x14ac:dyDescent="0.25">
      <c r="A273" s="40">
        <v>51540</v>
      </c>
      <c r="B273" s="41" t="s">
        <v>388</v>
      </c>
      <c r="C273" s="49">
        <v>8282920.2891576532</v>
      </c>
      <c r="D273" s="42">
        <v>8.3042900000000006E-3</v>
      </c>
      <c r="E273" s="42">
        <v>8.5059799999999998E-3</v>
      </c>
      <c r="F273" s="43">
        <v>96225317</v>
      </c>
      <c r="G273" s="44">
        <v>112537419</v>
      </c>
      <c r="H273" s="45">
        <v>82704741</v>
      </c>
      <c r="I273" s="43">
        <v>8616045</v>
      </c>
      <c r="J273" s="44">
        <v>-1280187.4379267457</v>
      </c>
      <c r="K273" s="44">
        <v>7335857.562073254</v>
      </c>
      <c r="L273" s="44">
        <v>-2491287</v>
      </c>
      <c r="M273" s="45">
        <v>4844570.562073254</v>
      </c>
      <c r="N273" s="43">
        <v>1635699</v>
      </c>
      <c r="O273" s="44">
        <v>0</v>
      </c>
      <c r="P273" s="44">
        <v>539909</v>
      </c>
      <c r="Q273" s="44">
        <v>0</v>
      </c>
      <c r="R273" s="45">
        <v>2175608</v>
      </c>
      <c r="S273" s="43">
        <v>0</v>
      </c>
      <c r="T273" s="44">
        <v>0</v>
      </c>
      <c r="U273" s="44">
        <v>2624320</v>
      </c>
      <c r="V273" s="44">
        <v>1291646.7678996034</v>
      </c>
      <c r="W273" s="50">
        <v>3915966.7678996036</v>
      </c>
      <c r="X273" s="43">
        <v>122407.23210039665</v>
      </c>
      <c r="Y273" s="44">
        <v>-761555</v>
      </c>
      <c r="Z273" s="44">
        <v>-679325</v>
      </c>
      <c r="AA273" s="44">
        <v>-421886</v>
      </c>
      <c r="AB273" s="44">
        <v>0</v>
      </c>
      <c r="AC273" s="45">
        <v>0</v>
      </c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/>
      <c r="FA273" s="46"/>
      <c r="FB273" s="46"/>
      <c r="FC273" s="46"/>
      <c r="FD273" s="46"/>
      <c r="FE273" s="46"/>
      <c r="FF273" s="46"/>
      <c r="FG273" s="46"/>
      <c r="FH273" s="46"/>
      <c r="FI273" s="46"/>
      <c r="FJ273" s="46"/>
      <c r="FK273" s="46"/>
      <c r="FL273" s="46"/>
      <c r="FM273" s="46"/>
      <c r="FN273" s="46"/>
      <c r="FO273" s="46"/>
      <c r="FP273" s="46"/>
      <c r="FQ273" s="46"/>
      <c r="FR273" s="46"/>
      <c r="FS273" s="46"/>
      <c r="FT273" s="46"/>
      <c r="FU273" s="46"/>
      <c r="FV273" s="46"/>
      <c r="FW273" s="46"/>
      <c r="FX273" s="46"/>
      <c r="FY273" s="46"/>
      <c r="FZ273" s="46"/>
      <c r="GA273" s="46"/>
      <c r="GB273" s="46"/>
      <c r="GC273" s="46"/>
      <c r="GD273" s="46"/>
      <c r="GE273" s="46"/>
      <c r="GF273" s="46"/>
      <c r="GG273" s="46"/>
      <c r="GH273" s="46"/>
      <c r="GI273" s="46"/>
      <c r="GJ273" s="46"/>
      <c r="GK273" s="46"/>
      <c r="GL273" s="46"/>
      <c r="GM273" s="46"/>
      <c r="GN273" s="46"/>
      <c r="GO273" s="46"/>
      <c r="GP273" s="46"/>
      <c r="GQ273" s="46"/>
      <c r="GR273" s="46"/>
      <c r="GS273" s="46"/>
      <c r="GT273" s="46"/>
      <c r="GU273" s="46"/>
      <c r="GV273" s="46"/>
      <c r="GW273" s="46"/>
      <c r="GX273" s="46"/>
      <c r="GY273" s="46"/>
      <c r="GZ273" s="46"/>
      <c r="HA273" s="46"/>
      <c r="HB273" s="46"/>
      <c r="HC273" s="46"/>
      <c r="HD273" s="46"/>
      <c r="HE273" s="46"/>
      <c r="HF273" s="46"/>
      <c r="HG273" s="46"/>
      <c r="HH273" s="46"/>
      <c r="HI273" s="46"/>
      <c r="HJ273" s="46"/>
      <c r="HK273" s="46"/>
      <c r="HL273" s="46"/>
      <c r="HM273" s="46"/>
      <c r="HN273" s="46"/>
      <c r="HO273" s="46"/>
      <c r="HP273" s="46"/>
      <c r="HQ273" s="46"/>
      <c r="HR273" s="46"/>
      <c r="HS273" s="46"/>
      <c r="HT273" s="46"/>
      <c r="HU273" s="46"/>
      <c r="HV273" s="46"/>
      <c r="HW273" s="46"/>
      <c r="HX273" s="46"/>
      <c r="HY273" s="46"/>
      <c r="HZ273" s="46"/>
      <c r="IA273" s="46"/>
      <c r="IB273" s="46"/>
      <c r="IC273" s="46"/>
      <c r="ID273" s="46"/>
      <c r="IE273" s="46"/>
      <c r="IF273" s="46"/>
      <c r="IG273" s="46"/>
      <c r="IH273" s="46"/>
      <c r="II273" s="46"/>
      <c r="IJ273" s="46"/>
      <c r="IK273" s="46"/>
      <c r="IL273" s="46"/>
      <c r="IM273" s="46"/>
      <c r="IN273" s="46"/>
      <c r="IO273" s="46"/>
      <c r="IP273" s="46"/>
      <c r="IQ273" s="46"/>
      <c r="IR273" s="46"/>
      <c r="IS273" s="46"/>
      <c r="IT273" s="46"/>
      <c r="IU273" s="46"/>
      <c r="IV273" s="46"/>
      <c r="IW273" s="46"/>
      <c r="IX273" s="46"/>
      <c r="IY273" s="46"/>
      <c r="IZ273" s="46"/>
      <c r="JA273" s="46"/>
      <c r="JB273" s="46"/>
      <c r="JC273" s="46"/>
      <c r="JD273" s="46"/>
      <c r="JE273" s="46"/>
      <c r="JF273" s="46"/>
      <c r="JG273" s="46"/>
      <c r="JH273" s="46"/>
      <c r="JI273" s="46"/>
      <c r="JJ273" s="46"/>
      <c r="JK273" s="46"/>
      <c r="JL273" s="46"/>
      <c r="JM273" s="46"/>
      <c r="JN273" s="46"/>
      <c r="JO273" s="46"/>
      <c r="JP273" s="46"/>
      <c r="JQ273" s="46"/>
      <c r="JR273" s="46"/>
      <c r="JS273" s="46"/>
      <c r="JT273" s="46"/>
      <c r="JU273" s="46"/>
      <c r="JV273" s="46"/>
      <c r="JW273" s="46"/>
      <c r="JX273" s="46"/>
      <c r="JY273" s="46"/>
      <c r="JZ273" s="46"/>
      <c r="KA273" s="46"/>
      <c r="KB273" s="46"/>
      <c r="KC273" s="46"/>
      <c r="KD273" s="46"/>
      <c r="KE273" s="46"/>
      <c r="KF273" s="46"/>
      <c r="KG273" s="46"/>
      <c r="KH273" s="46"/>
      <c r="KI273" s="46"/>
      <c r="KJ273" s="46"/>
      <c r="KK273" s="46"/>
      <c r="KL273" s="46"/>
      <c r="KM273" s="46"/>
      <c r="KN273" s="46"/>
      <c r="KO273" s="46"/>
      <c r="KP273" s="46"/>
      <c r="KQ273" s="46"/>
      <c r="KR273" s="46"/>
      <c r="KS273" s="46"/>
      <c r="KT273" s="46"/>
      <c r="KU273" s="46"/>
      <c r="KV273" s="46"/>
      <c r="KW273" s="46"/>
      <c r="KX273" s="46"/>
      <c r="KY273" s="46"/>
      <c r="KZ273" s="46"/>
      <c r="LA273" s="46"/>
      <c r="LB273" s="46"/>
      <c r="LC273" s="46"/>
      <c r="LD273" s="46"/>
      <c r="LE273" s="46"/>
      <c r="LF273" s="46"/>
      <c r="LG273" s="46"/>
      <c r="LH273" s="46"/>
      <c r="LI273" s="46"/>
      <c r="LJ273" s="46"/>
      <c r="LK273" s="46"/>
      <c r="LL273" s="46"/>
      <c r="LM273" s="46"/>
      <c r="LN273" s="46"/>
      <c r="LO273" s="46"/>
      <c r="LP273" s="46"/>
      <c r="LQ273" s="46"/>
      <c r="LR273" s="46"/>
      <c r="LS273" s="46"/>
      <c r="LT273" s="46"/>
      <c r="LU273" s="46"/>
      <c r="LV273" s="46"/>
      <c r="LW273" s="46"/>
      <c r="LX273" s="46"/>
      <c r="LY273" s="46"/>
      <c r="LZ273" s="46"/>
      <c r="MA273" s="46"/>
      <c r="MB273" s="46"/>
      <c r="MC273" s="46"/>
      <c r="MD273" s="46"/>
      <c r="ME273" s="46"/>
      <c r="MF273" s="46"/>
      <c r="MG273" s="46"/>
      <c r="MH273" s="46"/>
      <c r="MI273" s="46"/>
      <c r="MJ273" s="46"/>
      <c r="MK273" s="46"/>
      <c r="ML273" s="46"/>
      <c r="MM273" s="46"/>
      <c r="MN273" s="46"/>
      <c r="MO273" s="46"/>
      <c r="MP273" s="46"/>
      <c r="MQ273" s="46"/>
      <c r="MR273" s="46"/>
      <c r="MS273" s="46"/>
      <c r="MT273" s="46"/>
      <c r="MU273" s="46"/>
      <c r="MV273" s="46"/>
      <c r="MW273" s="46"/>
      <c r="MX273" s="46"/>
      <c r="MY273" s="46"/>
      <c r="MZ273" s="46"/>
      <c r="NA273" s="46"/>
      <c r="NB273" s="46"/>
      <c r="NC273" s="46"/>
      <c r="ND273" s="46"/>
      <c r="NE273" s="46"/>
      <c r="NF273" s="46"/>
      <c r="NG273" s="46"/>
      <c r="NH273" s="46"/>
      <c r="NI273" s="46"/>
      <c r="NJ273" s="46"/>
      <c r="NK273" s="46"/>
      <c r="NL273" s="46"/>
      <c r="NM273" s="46"/>
      <c r="NN273" s="46"/>
      <c r="NO273" s="46"/>
      <c r="NP273" s="46"/>
      <c r="NQ273" s="46"/>
      <c r="NR273" s="46"/>
      <c r="NS273" s="46"/>
      <c r="NT273" s="46"/>
      <c r="NU273" s="46"/>
      <c r="NV273" s="46"/>
      <c r="NW273" s="46"/>
      <c r="NX273" s="46"/>
      <c r="NY273" s="46"/>
      <c r="NZ273" s="46"/>
      <c r="OA273" s="46"/>
      <c r="OB273" s="46"/>
      <c r="OC273" s="46"/>
      <c r="OD273" s="46"/>
      <c r="OE273" s="46"/>
      <c r="OF273" s="46"/>
      <c r="OG273" s="46"/>
      <c r="OH273" s="46"/>
      <c r="OI273" s="46"/>
      <c r="OJ273" s="46"/>
      <c r="OK273" s="46"/>
      <c r="OL273" s="46"/>
      <c r="OM273" s="46"/>
      <c r="ON273" s="46"/>
      <c r="OO273" s="46"/>
      <c r="OP273" s="46"/>
      <c r="OQ273" s="46"/>
      <c r="OR273" s="46"/>
      <c r="OS273" s="46"/>
      <c r="OT273" s="46"/>
      <c r="OU273" s="46"/>
      <c r="OV273" s="46"/>
      <c r="OW273" s="46"/>
      <c r="OX273" s="46"/>
      <c r="OY273" s="46"/>
      <c r="OZ273" s="46"/>
      <c r="PA273" s="46"/>
      <c r="PB273" s="46"/>
      <c r="PC273" s="46"/>
      <c r="PD273" s="46"/>
      <c r="PE273" s="46"/>
      <c r="PF273" s="46"/>
      <c r="PG273" s="46"/>
      <c r="PH273" s="46"/>
      <c r="PI273" s="46"/>
      <c r="PJ273" s="46"/>
      <c r="PK273" s="46"/>
      <c r="PL273" s="46"/>
      <c r="PM273" s="46"/>
      <c r="PN273" s="46"/>
      <c r="PO273" s="46"/>
      <c r="PP273" s="46"/>
      <c r="PQ273" s="46"/>
      <c r="PR273" s="46"/>
      <c r="PS273" s="46"/>
      <c r="PT273" s="46"/>
      <c r="PU273" s="46"/>
      <c r="PV273" s="46"/>
      <c r="PW273" s="46"/>
      <c r="PX273" s="46"/>
      <c r="PY273" s="46"/>
      <c r="PZ273" s="46"/>
    </row>
    <row r="274" spans="1:442" s="51" customFormat="1" ht="13.5" x14ac:dyDescent="0.25">
      <c r="A274" s="40">
        <v>51545</v>
      </c>
      <c r="B274" s="41" t="s">
        <v>389</v>
      </c>
      <c r="C274" s="49">
        <v>3846982.9846426807</v>
      </c>
      <c r="D274" s="42">
        <v>3.86586E-3</v>
      </c>
      <c r="E274" s="42">
        <v>4.1029400000000002E-3</v>
      </c>
      <c r="F274" s="43">
        <v>44795353</v>
      </c>
      <c r="G274" s="44">
        <v>52389055</v>
      </c>
      <c r="H274" s="45">
        <v>38501179</v>
      </c>
      <c r="I274" s="43">
        <v>4010990</v>
      </c>
      <c r="J274" s="44">
        <v>-4063401.9976326069</v>
      </c>
      <c r="K274" s="44">
        <v>-52411.997632606886</v>
      </c>
      <c r="L274" s="44">
        <v>-1159758</v>
      </c>
      <c r="M274" s="45">
        <v>-1212169.9976326069</v>
      </c>
      <c r="N274" s="43">
        <v>761460</v>
      </c>
      <c r="O274" s="44">
        <v>0</v>
      </c>
      <c r="P274" s="44">
        <v>251341</v>
      </c>
      <c r="Q274" s="44">
        <v>0</v>
      </c>
      <c r="R274" s="45">
        <v>1012801</v>
      </c>
      <c r="S274" s="43">
        <v>0</v>
      </c>
      <c r="T274" s="44">
        <v>0</v>
      </c>
      <c r="U274" s="44">
        <v>1221688</v>
      </c>
      <c r="V274" s="44">
        <v>1459364.1078531307</v>
      </c>
      <c r="W274" s="50">
        <v>2681052.1078531304</v>
      </c>
      <c r="X274" s="43">
        <v>-801086.10785313067</v>
      </c>
      <c r="Y274" s="44">
        <v>-354523</v>
      </c>
      <c r="Z274" s="44">
        <v>-316243</v>
      </c>
      <c r="AA274" s="44">
        <v>-196399</v>
      </c>
      <c r="AB274" s="44">
        <v>0</v>
      </c>
      <c r="AC274" s="45">
        <v>0</v>
      </c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  <c r="FI274" s="46"/>
      <c r="FJ274" s="46"/>
      <c r="FK274" s="46"/>
      <c r="FL274" s="46"/>
      <c r="FM274" s="46"/>
      <c r="FN274" s="46"/>
      <c r="FO274" s="46"/>
      <c r="FP274" s="46"/>
      <c r="FQ274" s="46"/>
      <c r="FR274" s="46"/>
      <c r="FS274" s="46"/>
      <c r="FT274" s="46"/>
      <c r="FU274" s="46"/>
      <c r="FV274" s="46"/>
      <c r="FW274" s="46"/>
      <c r="FX274" s="46"/>
      <c r="FY274" s="46"/>
      <c r="FZ274" s="46"/>
      <c r="GA274" s="46"/>
      <c r="GB274" s="46"/>
      <c r="GC274" s="46"/>
      <c r="GD274" s="46"/>
      <c r="GE274" s="46"/>
      <c r="GF274" s="46"/>
      <c r="GG274" s="46"/>
      <c r="GH274" s="46"/>
      <c r="GI274" s="46"/>
      <c r="GJ274" s="46"/>
      <c r="GK274" s="46"/>
      <c r="GL274" s="46"/>
      <c r="GM274" s="46"/>
      <c r="GN274" s="46"/>
      <c r="GO274" s="46"/>
      <c r="GP274" s="46"/>
      <c r="GQ274" s="46"/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/>
      <c r="HT274" s="46"/>
      <c r="HU274" s="46"/>
      <c r="HV274" s="46"/>
      <c r="HW274" s="46"/>
      <c r="HX274" s="46"/>
      <c r="HY274" s="46"/>
      <c r="HZ274" s="46"/>
      <c r="IA274" s="46"/>
      <c r="IB274" s="46"/>
      <c r="IC274" s="46"/>
      <c r="ID274" s="46"/>
      <c r="IE274" s="46"/>
      <c r="IF274" s="46"/>
      <c r="IG274" s="46"/>
      <c r="IH274" s="46"/>
      <c r="II274" s="46"/>
      <c r="IJ274" s="46"/>
      <c r="IK274" s="46"/>
      <c r="IL274" s="46"/>
      <c r="IM274" s="46"/>
      <c r="IN274" s="46"/>
      <c r="IO274" s="46"/>
      <c r="IP274" s="46"/>
      <c r="IQ274" s="46"/>
      <c r="IR274" s="46"/>
      <c r="IS274" s="46"/>
      <c r="IT274" s="46"/>
      <c r="IU274" s="46"/>
      <c r="IV274" s="46"/>
      <c r="IW274" s="46"/>
      <c r="IX274" s="46"/>
      <c r="IY274" s="46"/>
      <c r="IZ274" s="46"/>
      <c r="JA274" s="46"/>
      <c r="JB274" s="46"/>
      <c r="JC274" s="46"/>
      <c r="JD274" s="46"/>
      <c r="JE274" s="46"/>
      <c r="JF274" s="46"/>
      <c r="JG274" s="46"/>
      <c r="JH274" s="46"/>
      <c r="JI274" s="46"/>
      <c r="JJ274" s="46"/>
      <c r="JK274" s="46"/>
      <c r="JL274" s="46"/>
      <c r="JM274" s="46"/>
      <c r="JN274" s="46"/>
      <c r="JO274" s="46"/>
      <c r="JP274" s="46"/>
      <c r="JQ274" s="46"/>
      <c r="JR274" s="46"/>
      <c r="JS274" s="46"/>
      <c r="JT274" s="46"/>
      <c r="JU274" s="46"/>
      <c r="JV274" s="46"/>
      <c r="JW274" s="46"/>
      <c r="JX274" s="46"/>
      <c r="JY274" s="46"/>
      <c r="JZ274" s="46"/>
      <c r="KA274" s="46"/>
      <c r="KB274" s="46"/>
      <c r="KC274" s="46"/>
      <c r="KD274" s="46"/>
      <c r="KE274" s="46"/>
      <c r="KF274" s="46"/>
      <c r="KG274" s="46"/>
      <c r="KH274" s="46"/>
      <c r="KI274" s="46"/>
      <c r="KJ274" s="46"/>
      <c r="KK274" s="46"/>
      <c r="KL274" s="46"/>
      <c r="KM274" s="46"/>
      <c r="KN274" s="46"/>
      <c r="KO274" s="46"/>
      <c r="KP274" s="46"/>
      <c r="KQ274" s="46"/>
      <c r="KR274" s="46"/>
      <c r="KS274" s="46"/>
      <c r="KT274" s="46"/>
      <c r="KU274" s="46"/>
      <c r="KV274" s="46"/>
      <c r="KW274" s="46"/>
      <c r="KX274" s="46"/>
      <c r="KY274" s="46"/>
      <c r="KZ274" s="46"/>
      <c r="LA274" s="46"/>
      <c r="LB274" s="46"/>
      <c r="LC274" s="46"/>
      <c r="LD274" s="46"/>
      <c r="LE274" s="46"/>
      <c r="LF274" s="46"/>
      <c r="LG274" s="46"/>
      <c r="LH274" s="46"/>
      <c r="LI274" s="46"/>
      <c r="LJ274" s="46"/>
      <c r="LK274" s="46"/>
      <c r="LL274" s="46"/>
      <c r="LM274" s="46"/>
      <c r="LN274" s="46"/>
      <c r="LO274" s="46"/>
      <c r="LP274" s="46"/>
      <c r="LQ274" s="46"/>
      <c r="LR274" s="46"/>
      <c r="LS274" s="46"/>
      <c r="LT274" s="46"/>
      <c r="LU274" s="46"/>
      <c r="LV274" s="46"/>
      <c r="LW274" s="46"/>
      <c r="LX274" s="46"/>
      <c r="LY274" s="46"/>
      <c r="LZ274" s="46"/>
      <c r="MA274" s="46"/>
      <c r="MB274" s="46"/>
      <c r="MC274" s="46"/>
      <c r="MD274" s="46"/>
      <c r="ME274" s="46"/>
      <c r="MF274" s="46"/>
      <c r="MG274" s="46"/>
      <c r="MH274" s="46"/>
      <c r="MI274" s="46"/>
      <c r="MJ274" s="46"/>
      <c r="MK274" s="46"/>
      <c r="ML274" s="46"/>
      <c r="MM274" s="46"/>
      <c r="MN274" s="46"/>
      <c r="MO274" s="46"/>
      <c r="MP274" s="46"/>
      <c r="MQ274" s="46"/>
      <c r="MR274" s="46"/>
      <c r="MS274" s="46"/>
      <c r="MT274" s="46"/>
      <c r="MU274" s="46"/>
      <c r="MV274" s="46"/>
      <c r="MW274" s="46"/>
      <c r="MX274" s="46"/>
      <c r="MY274" s="46"/>
      <c r="MZ274" s="46"/>
      <c r="NA274" s="46"/>
      <c r="NB274" s="46"/>
      <c r="NC274" s="46"/>
      <c r="ND274" s="46"/>
      <c r="NE274" s="46"/>
      <c r="NF274" s="46"/>
      <c r="NG274" s="46"/>
      <c r="NH274" s="46"/>
      <c r="NI274" s="46"/>
      <c r="NJ274" s="46"/>
      <c r="NK274" s="46"/>
      <c r="NL274" s="46"/>
      <c r="NM274" s="46"/>
      <c r="NN274" s="46"/>
      <c r="NO274" s="46"/>
      <c r="NP274" s="46"/>
      <c r="NQ274" s="46"/>
      <c r="NR274" s="46"/>
      <c r="NS274" s="46"/>
      <c r="NT274" s="46"/>
      <c r="NU274" s="46"/>
      <c r="NV274" s="46"/>
      <c r="NW274" s="46"/>
      <c r="NX274" s="46"/>
      <c r="NY274" s="46"/>
      <c r="NZ274" s="46"/>
      <c r="OA274" s="46"/>
      <c r="OB274" s="46"/>
      <c r="OC274" s="46"/>
      <c r="OD274" s="46"/>
      <c r="OE274" s="46"/>
      <c r="OF274" s="46"/>
      <c r="OG274" s="46"/>
      <c r="OH274" s="46"/>
      <c r="OI274" s="46"/>
      <c r="OJ274" s="46"/>
      <c r="OK274" s="46"/>
      <c r="OL274" s="46"/>
      <c r="OM274" s="46"/>
      <c r="ON274" s="46"/>
      <c r="OO274" s="46"/>
      <c r="OP274" s="46"/>
      <c r="OQ274" s="46"/>
      <c r="OR274" s="46"/>
      <c r="OS274" s="46"/>
      <c r="OT274" s="46"/>
      <c r="OU274" s="46"/>
      <c r="OV274" s="46"/>
      <c r="OW274" s="46"/>
      <c r="OX274" s="46"/>
      <c r="OY274" s="46"/>
      <c r="OZ274" s="46"/>
      <c r="PA274" s="46"/>
      <c r="PB274" s="46"/>
      <c r="PC274" s="46"/>
      <c r="PD274" s="46"/>
      <c r="PE274" s="46"/>
      <c r="PF274" s="46"/>
      <c r="PG274" s="46"/>
      <c r="PH274" s="46"/>
      <c r="PI274" s="46"/>
      <c r="PJ274" s="46"/>
      <c r="PK274" s="46"/>
      <c r="PL274" s="46"/>
      <c r="PM274" s="46"/>
      <c r="PN274" s="46"/>
      <c r="PO274" s="46"/>
      <c r="PP274" s="46"/>
      <c r="PQ274" s="46"/>
      <c r="PR274" s="46"/>
      <c r="PS274" s="46"/>
      <c r="PT274" s="46"/>
      <c r="PU274" s="46"/>
      <c r="PV274" s="46"/>
      <c r="PW274" s="46"/>
      <c r="PX274" s="46"/>
      <c r="PY274" s="46"/>
      <c r="PZ274" s="46"/>
    </row>
    <row r="275" spans="1:442" s="51" customFormat="1" ht="13.5" x14ac:dyDescent="0.25">
      <c r="A275" s="40">
        <v>51555</v>
      </c>
      <c r="B275" s="41" t="s">
        <v>390</v>
      </c>
      <c r="C275" s="49">
        <v>1556976.5432318221</v>
      </c>
      <c r="D275" s="42">
        <v>1.56453E-3</v>
      </c>
      <c r="E275" s="42">
        <v>1.34662E-3</v>
      </c>
      <c r="F275" s="43">
        <v>18128870</v>
      </c>
      <c r="G275" s="44">
        <v>21202074</v>
      </c>
      <c r="H275" s="45">
        <v>15581591</v>
      </c>
      <c r="I275" s="43">
        <v>1623265</v>
      </c>
      <c r="J275" s="44">
        <v>144901.57037814357</v>
      </c>
      <c r="K275" s="44">
        <v>1768166.5703781436</v>
      </c>
      <c r="L275" s="44">
        <v>-469359</v>
      </c>
      <c r="M275" s="45">
        <v>1298807.5703781436</v>
      </c>
      <c r="N275" s="43">
        <v>308166</v>
      </c>
      <c r="O275" s="44">
        <v>0</v>
      </c>
      <c r="P275" s="44">
        <v>101719</v>
      </c>
      <c r="Q275" s="44">
        <v>1280468.1424304759</v>
      </c>
      <c r="R275" s="45">
        <v>1690353.1424304759</v>
      </c>
      <c r="S275" s="43">
        <v>0</v>
      </c>
      <c r="T275" s="44">
        <v>0</v>
      </c>
      <c r="U275" s="44">
        <v>494422</v>
      </c>
      <c r="V275" s="44">
        <v>0</v>
      </c>
      <c r="W275" s="50">
        <v>494422</v>
      </c>
      <c r="X275" s="43">
        <v>1546876.1424304759</v>
      </c>
      <c r="Y275" s="44">
        <v>-143477</v>
      </c>
      <c r="Z275" s="44">
        <v>-127985</v>
      </c>
      <c r="AA275" s="44">
        <v>-79483</v>
      </c>
      <c r="AB275" s="44">
        <v>0</v>
      </c>
      <c r="AC275" s="45">
        <v>0</v>
      </c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/>
      <c r="FA275" s="46"/>
      <c r="FB275" s="46"/>
      <c r="FC275" s="46"/>
      <c r="FD275" s="46"/>
      <c r="FE275" s="46"/>
      <c r="FF275" s="46"/>
      <c r="FG275" s="46"/>
      <c r="FH275" s="46"/>
      <c r="FI275" s="46"/>
      <c r="FJ275" s="46"/>
      <c r="FK275" s="46"/>
      <c r="FL275" s="46"/>
      <c r="FM275" s="46"/>
      <c r="FN275" s="46"/>
      <c r="FO275" s="46"/>
      <c r="FP275" s="46"/>
      <c r="FQ275" s="46"/>
      <c r="FR275" s="46"/>
      <c r="FS275" s="46"/>
      <c r="FT275" s="46"/>
      <c r="FU275" s="46"/>
      <c r="FV275" s="46"/>
      <c r="FW275" s="46"/>
      <c r="FX275" s="46"/>
      <c r="FY275" s="46"/>
      <c r="FZ275" s="46"/>
      <c r="GA275" s="46"/>
      <c r="GB275" s="46"/>
      <c r="GC275" s="46"/>
      <c r="GD275" s="46"/>
      <c r="GE275" s="46"/>
      <c r="GF275" s="46"/>
      <c r="GG275" s="46"/>
      <c r="GH275" s="46"/>
      <c r="GI275" s="46"/>
      <c r="GJ275" s="46"/>
      <c r="GK275" s="46"/>
      <c r="GL275" s="46"/>
      <c r="GM275" s="46"/>
      <c r="GN275" s="46"/>
      <c r="GO275" s="46"/>
      <c r="GP275" s="46"/>
      <c r="GQ275" s="46"/>
      <c r="GR275" s="46"/>
      <c r="GS275" s="46"/>
      <c r="GT275" s="46"/>
      <c r="GU275" s="46"/>
      <c r="GV275" s="46"/>
      <c r="GW275" s="46"/>
      <c r="GX275" s="46"/>
      <c r="GY275" s="46"/>
      <c r="GZ275" s="46"/>
      <c r="HA275" s="46"/>
      <c r="HB275" s="46"/>
      <c r="HC275" s="46"/>
      <c r="HD275" s="46"/>
      <c r="HE275" s="46"/>
      <c r="HF275" s="46"/>
      <c r="HG275" s="46"/>
      <c r="HH275" s="46"/>
      <c r="HI275" s="46"/>
      <c r="HJ275" s="46"/>
      <c r="HK275" s="46"/>
      <c r="HL275" s="46"/>
      <c r="HM275" s="46"/>
      <c r="HN275" s="46"/>
      <c r="HO275" s="46"/>
      <c r="HP275" s="46"/>
      <c r="HQ275" s="46"/>
      <c r="HR275" s="46"/>
      <c r="HS275" s="46"/>
      <c r="HT275" s="46"/>
      <c r="HU275" s="46"/>
      <c r="HV275" s="46"/>
      <c r="HW275" s="46"/>
      <c r="HX275" s="46"/>
      <c r="HY275" s="46"/>
      <c r="HZ275" s="46"/>
      <c r="IA275" s="46"/>
      <c r="IB275" s="46"/>
      <c r="IC275" s="46"/>
      <c r="ID275" s="46"/>
      <c r="IE275" s="46"/>
      <c r="IF275" s="46"/>
      <c r="IG275" s="46"/>
      <c r="IH275" s="46"/>
      <c r="II275" s="46"/>
      <c r="IJ275" s="46"/>
      <c r="IK275" s="46"/>
      <c r="IL275" s="46"/>
      <c r="IM275" s="46"/>
      <c r="IN275" s="46"/>
      <c r="IO275" s="46"/>
      <c r="IP275" s="46"/>
      <c r="IQ275" s="46"/>
      <c r="IR275" s="46"/>
      <c r="IS275" s="46"/>
      <c r="IT275" s="46"/>
      <c r="IU275" s="46"/>
      <c r="IV275" s="46"/>
      <c r="IW275" s="46"/>
      <c r="IX275" s="46"/>
      <c r="IY275" s="46"/>
      <c r="IZ275" s="46"/>
      <c r="JA275" s="46"/>
      <c r="JB275" s="46"/>
      <c r="JC275" s="46"/>
      <c r="JD275" s="46"/>
      <c r="JE275" s="46"/>
      <c r="JF275" s="46"/>
      <c r="JG275" s="46"/>
      <c r="JH275" s="46"/>
      <c r="JI275" s="46"/>
      <c r="JJ275" s="46"/>
      <c r="JK275" s="46"/>
      <c r="JL275" s="46"/>
      <c r="JM275" s="46"/>
      <c r="JN275" s="46"/>
      <c r="JO275" s="46"/>
      <c r="JP275" s="46"/>
      <c r="JQ275" s="46"/>
      <c r="JR275" s="46"/>
      <c r="JS275" s="46"/>
      <c r="JT275" s="46"/>
      <c r="JU275" s="46"/>
      <c r="JV275" s="46"/>
      <c r="JW275" s="46"/>
      <c r="JX275" s="46"/>
      <c r="JY275" s="46"/>
      <c r="JZ275" s="46"/>
      <c r="KA275" s="46"/>
      <c r="KB275" s="46"/>
      <c r="KC275" s="46"/>
      <c r="KD275" s="46"/>
      <c r="KE275" s="46"/>
      <c r="KF275" s="46"/>
      <c r="KG275" s="46"/>
      <c r="KH275" s="46"/>
      <c r="KI275" s="46"/>
      <c r="KJ275" s="46"/>
      <c r="KK275" s="46"/>
      <c r="KL275" s="46"/>
      <c r="KM275" s="46"/>
      <c r="KN275" s="46"/>
      <c r="KO275" s="46"/>
      <c r="KP275" s="46"/>
      <c r="KQ275" s="46"/>
      <c r="KR275" s="46"/>
      <c r="KS275" s="46"/>
      <c r="KT275" s="46"/>
      <c r="KU275" s="46"/>
      <c r="KV275" s="46"/>
      <c r="KW275" s="46"/>
      <c r="KX275" s="46"/>
      <c r="KY275" s="46"/>
      <c r="KZ275" s="46"/>
      <c r="LA275" s="46"/>
      <c r="LB275" s="46"/>
      <c r="LC275" s="46"/>
      <c r="LD275" s="46"/>
      <c r="LE275" s="46"/>
      <c r="LF275" s="46"/>
      <c r="LG275" s="46"/>
      <c r="LH275" s="46"/>
      <c r="LI275" s="46"/>
      <c r="LJ275" s="46"/>
      <c r="LK275" s="46"/>
      <c r="LL275" s="46"/>
      <c r="LM275" s="46"/>
      <c r="LN275" s="46"/>
      <c r="LO275" s="46"/>
      <c r="LP275" s="46"/>
      <c r="LQ275" s="46"/>
      <c r="LR275" s="46"/>
      <c r="LS275" s="46"/>
      <c r="LT275" s="46"/>
      <c r="LU275" s="46"/>
      <c r="LV275" s="46"/>
      <c r="LW275" s="46"/>
      <c r="LX275" s="46"/>
      <c r="LY275" s="46"/>
      <c r="LZ275" s="46"/>
      <c r="MA275" s="46"/>
      <c r="MB275" s="46"/>
      <c r="MC275" s="46"/>
      <c r="MD275" s="46"/>
      <c r="ME275" s="46"/>
      <c r="MF275" s="46"/>
      <c r="MG275" s="46"/>
      <c r="MH275" s="46"/>
      <c r="MI275" s="46"/>
      <c r="MJ275" s="46"/>
      <c r="MK275" s="46"/>
      <c r="ML275" s="46"/>
      <c r="MM275" s="46"/>
      <c r="MN275" s="46"/>
      <c r="MO275" s="46"/>
      <c r="MP275" s="46"/>
      <c r="MQ275" s="46"/>
      <c r="MR275" s="46"/>
      <c r="MS275" s="46"/>
      <c r="MT275" s="46"/>
      <c r="MU275" s="46"/>
      <c r="MV275" s="46"/>
      <c r="MW275" s="46"/>
      <c r="MX275" s="46"/>
      <c r="MY275" s="46"/>
      <c r="MZ275" s="46"/>
      <c r="NA275" s="46"/>
      <c r="NB275" s="46"/>
      <c r="NC275" s="46"/>
      <c r="ND275" s="46"/>
      <c r="NE275" s="46"/>
      <c r="NF275" s="46"/>
      <c r="NG275" s="46"/>
      <c r="NH275" s="46"/>
      <c r="NI275" s="46"/>
      <c r="NJ275" s="46"/>
      <c r="NK275" s="46"/>
      <c r="NL275" s="46"/>
      <c r="NM275" s="46"/>
      <c r="NN275" s="46"/>
      <c r="NO275" s="46"/>
      <c r="NP275" s="46"/>
      <c r="NQ275" s="46"/>
      <c r="NR275" s="46"/>
      <c r="NS275" s="46"/>
      <c r="NT275" s="46"/>
      <c r="NU275" s="46"/>
      <c r="NV275" s="46"/>
      <c r="NW275" s="46"/>
      <c r="NX275" s="46"/>
      <c r="NY275" s="46"/>
      <c r="NZ275" s="46"/>
      <c r="OA275" s="46"/>
      <c r="OB275" s="46"/>
      <c r="OC275" s="46"/>
      <c r="OD275" s="46"/>
      <c r="OE275" s="46"/>
      <c r="OF275" s="46"/>
      <c r="OG275" s="46"/>
      <c r="OH275" s="46"/>
      <c r="OI275" s="46"/>
      <c r="OJ275" s="46"/>
      <c r="OK275" s="46"/>
      <c r="OL275" s="46"/>
      <c r="OM275" s="46"/>
      <c r="ON275" s="46"/>
      <c r="OO275" s="46"/>
      <c r="OP275" s="46"/>
      <c r="OQ275" s="46"/>
      <c r="OR275" s="46"/>
      <c r="OS275" s="46"/>
      <c r="OT275" s="46"/>
      <c r="OU275" s="46"/>
      <c r="OV275" s="46"/>
      <c r="OW275" s="46"/>
      <c r="OX275" s="46"/>
      <c r="OY275" s="46"/>
      <c r="OZ275" s="46"/>
      <c r="PA275" s="46"/>
      <c r="PB275" s="46"/>
      <c r="PC275" s="46"/>
      <c r="PD275" s="46"/>
      <c r="PE275" s="46"/>
      <c r="PF275" s="46"/>
      <c r="PG275" s="46"/>
      <c r="PH275" s="46"/>
      <c r="PI275" s="46"/>
      <c r="PJ275" s="46"/>
      <c r="PK275" s="46"/>
      <c r="PL275" s="46"/>
      <c r="PM275" s="46"/>
      <c r="PN275" s="46"/>
      <c r="PO275" s="46"/>
      <c r="PP275" s="46"/>
      <c r="PQ275" s="46"/>
      <c r="PR275" s="46"/>
      <c r="PS275" s="46"/>
      <c r="PT275" s="46"/>
      <c r="PU275" s="46"/>
      <c r="PV275" s="46"/>
      <c r="PW275" s="46"/>
      <c r="PX275" s="46"/>
      <c r="PY275" s="46"/>
      <c r="PZ275" s="46"/>
    </row>
    <row r="276" spans="1:442" s="51" customFormat="1" ht="13.5" x14ac:dyDescent="0.25">
      <c r="A276" s="40">
        <v>53713</v>
      </c>
      <c r="B276" s="41" t="s">
        <v>391</v>
      </c>
      <c r="C276" s="49">
        <v>0</v>
      </c>
      <c r="D276" s="42">
        <v>0</v>
      </c>
      <c r="E276" s="42">
        <v>0</v>
      </c>
      <c r="F276" s="43">
        <v>0</v>
      </c>
      <c r="G276" s="44">
        <v>0</v>
      </c>
      <c r="H276" s="45">
        <v>0</v>
      </c>
      <c r="I276" s="43">
        <v>0</v>
      </c>
      <c r="J276" s="44">
        <v>0</v>
      </c>
      <c r="K276" s="44">
        <v>0</v>
      </c>
      <c r="L276" s="44">
        <v>0</v>
      </c>
      <c r="M276" s="45">
        <v>0</v>
      </c>
      <c r="N276" s="43">
        <v>0</v>
      </c>
      <c r="O276" s="44">
        <v>0</v>
      </c>
      <c r="P276" s="44">
        <v>0</v>
      </c>
      <c r="Q276" s="44">
        <v>0</v>
      </c>
      <c r="R276" s="45">
        <v>0</v>
      </c>
      <c r="S276" s="43">
        <v>0</v>
      </c>
      <c r="T276" s="44">
        <v>0</v>
      </c>
      <c r="U276" s="44">
        <v>0</v>
      </c>
      <c r="V276" s="44">
        <v>0</v>
      </c>
      <c r="W276" s="50">
        <v>0</v>
      </c>
      <c r="X276" s="43">
        <v>0</v>
      </c>
      <c r="Y276" s="44">
        <v>0</v>
      </c>
      <c r="Z276" s="44">
        <v>0</v>
      </c>
      <c r="AA276" s="44">
        <v>0</v>
      </c>
      <c r="AB276" s="44">
        <v>0</v>
      </c>
      <c r="AC276" s="45">
        <v>0</v>
      </c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/>
      <c r="FA276" s="46"/>
      <c r="FB276" s="46"/>
      <c r="FC276" s="46"/>
      <c r="FD276" s="46"/>
      <c r="FE276" s="46"/>
      <c r="FF276" s="46"/>
      <c r="FG276" s="46"/>
      <c r="FH276" s="46"/>
      <c r="FI276" s="46"/>
      <c r="FJ276" s="46"/>
      <c r="FK276" s="46"/>
      <c r="FL276" s="46"/>
      <c r="FM276" s="46"/>
      <c r="FN276" s="46"/>
      <c r="FO276" s="46"/>
      <c r="FP276" s="46"/>
      <c r="FQ276" s="46"/>
      <c r="FR276" s="46"/>
      <c r="FS276" s="46"/>
      <c r="FT276" s="46"/>
      <c r="FU276" s="46"/>
      <c r="FV276" s="46"/>
      <c r="FW276" s="46"/>
      <c r="FX276" s="46"/>
      <c r="FY276" s="46"/>
      <c r="FZ276" s="46"/>
      <c r="GA276" s="46"/>
      <c r="GB276" s="46"/>
      <c r="GC276" s="46"/>
      <c r="GD276" s="46"/>
      <c r="GE276" s="46"/>
      <c r="GF276" s="46"/>
      <c r="GG276" s="46"/>
      <c r="GH276" s="46"/>
      <c r="GI276" s="46"/>
      <c r="GJ276" s="46"/>
      <c r="GK276" s="46"/>
      <c r="GL276" s="46"/>
      <c r="GM276" s="46"/>
      <c r="GN276" s="46"/>
      <c r="GO276" s="46"/>
      <c r="GP276" s="46"/>
      <c r="GQ276" s="46"/>
      <c r="GR276" s="46"/>
      <c r="GS276" s="46"/>
      <c r="GT276" s="46"/>
      <c r="GU276" s="46"/>
      <c r="GV276" s="46"/>
      <c r="GW276" s="46"/>
      <c r="GX276" s="46"/>
      <c r="GY276" s="46"/>
      <c r="GZ276" s="46"/>
      <c r="HA276" s="46"/>
      <c r="HB276" s="46"/>
      <c r="HC276" s="46"/>
      <c r="HD276" s="46"/>
      <c r="HE276" s="46"/>
      <c r="HF276" s="46"/>
      <c r="HG276" s="46"/>
      <c r="HH276" s="46"/>
      <c r="HI276" s="46"/>
      <c r="HJ276" s="46"/>
      <c r="HK276" s="46"/>
      <c r="HL276" s="46"/>
      <c r="HM276" s="46"/>
      <c r="HN276" s="46"/>
      <c r="HO276" s="46"/>
      <c r="HP276" s="46"/>
      <c r="HQ276" s="46"/>
      <c r="HR276" s="46"/>
      <c r="HS276" s="46"/>
      <c r="HT276" s="46"/>
      <c r="HU276" s="46"/>
      <c r="HV276" s="46"/>
      <c r="HW276" s="46"/>
      <c r="HX276" s="46"/>
      <c r="HY276" s="46"/>
      <c r="HZ276" s="46"/>
      <c r="IA276" s="46"/>
      <c r="IB276" s="46"/>
      <c r="IC276" s="46"/>
      <c r="ID276" s="46"/>
      <c r="IE276" s="46"/>
      <c r="IF276" s="46"/>
      <c r="IG276" s="46"/>
      <c r="IH276" s="46"/>
      <c r="II276" s="46"/>
      <c r="IJ276" s="46"/>
      <c r="IK276" s="46"/>
      <c r="IL276" s="46"/>
      <c r="IM276" s="46"/>
      <c r="IN276" s="46"/>
      <c r="IO276" s="46"/>
      <c r="IP276" s="46"/>
      <c r="IQ276" s="46"/>
      <c r="IR276" s="46"/>
      <c r="IS276" s="46"/>
      <c r="IT276" s="46"/>
      <c r="IU276" s="46"/>
      <c r="IV276" s="46"/>
      <c r="IW276" s="46"/>
      <c r="IX276" s="46"/>
      <c r="IY276" s="46"/>
      <c r="IZ276" s="46"/>
      <c r="JA276" s="46"/>
      <c r="JB276" s="46"/>
      <c r="JC276" s="46"/>
      <c r="JD276" s="46"/>
      <c r="JE276" s="46"/>
      <c r="JF276" s="46"/>
      <c r="JG276" s="46"/>
      <c r="JH276" s="46"/>
      <c r="JI276" s="46"/>
      <c r="JJ276" s="46"/>
      <c r="JK276" s="46"/>
      <c r="JL276" s="46"/>
      <c r="JM276" s="46"/>
      <c r="JN276" s="46"/>
      <c r="JO276" s="46"/>
      <c r="JP276" s="46"/>
      <c r="JQ276" s="46"/>
      <c r="JR276" s="46"/>
      <c r="JS276" s="46"/>
      <c r="JT276" s="46"/>
      <c r="JU276" s="46"/>
      <c r="JV276" s="46"/>
      <c r="JW276" s="46"/>
      <c r="JX276" s="46"/>
      <c r="JY276" s="46"/>
      <c r="JZ276" s="46"/>
      <c r="KA276" s="46"/>
      <c r="KB276" s="46"/>
      <c r="KC276" s="46"/>
      <c r="KD276" s="46"/>
      <c r="KE276" s="46"/>
      <c r="KF276" s="46"/>
      <c r="KG276" s="46"/>
      <c r="KH276" s="46"/>
      <c r="KI276" s="46"/>
      <c r="KJ276" s="46"/>
      <c r="KK276" s="46"/>
      <c r="KL276" s="46"/>
      <c r="KM276" s="46"/>
      <c r="KN276" s="46"/>
      <c r="KO276" s="46"/>
      <c r="KP276" s="46"/>
      <c r="KQ276" s="46"/>
      <c r="KR276" s="46"/>
      <c r="KS276" s="46"/>
      <c r="KT276" s="46"/>
      <c r="KU276" s="46"/>
      <c r="KV276" s="46"/>
      <c r="KW276" s="46"/>
      <c r="KX276" s="46"/>
      <c r="KY276" s="46"/>
      <c r="KZ276" s="46"/>
      <c r="LA276" s="46"/>
      <c r="LB276" s="46"/>
      <c r="LC276" s="46"/>
      <c r="LD276" s="46"/>
      <c r="LE276" s="46"/>
      <c r="LF276" s="46"/>
      <c r="LG276" s="46"/>
      <c r="LH276" s="46"/>
      <c r="LI276" s="46"/>
      <c r="LJ276" s="46"/>
      <c r="LK276" s="46"/>
      <c r="LL276" s="46"/>
      <c r="LM276" s="46"/>
      <c r="LN276" s="46"/>
      <c r="LO276" s="46"/>
      <c r="LP276" s="46"/>
      <c r="LQ276" s="46"/>
      <c r="LR276" s="46"/>
      <c r="LS276" s="46"/>
      <c r="LT276" s="46"/>
      <c r="LU276" s="46"/>
      <c r="LV276" s="46"/>
      <c r="LW276" s="46"/>
      <c r="LX276" s="46"/>
      <c r="LY276" s="46"/>
      <c r="LZ276" s="46"/>
      <c r="MA276" s="46"/>
      <c r="MB276" s="46"/>
      <c r="MC276" s="46"/>
      <c r="MD276" s="46"/>
      <c r="ME276" s="46"/>
      <c r="MF276" s="46"/>
      <c r="MG276" s="46"/>
      <c r="MH276" s="46"/>
      <c r="MI276" s="46"/>
      <c r="MJ276" s="46"/>
      <c r="MK276" s="46"/>
      <c r="ML276" s="46"/>
      <c r="MM276" s="46"/>
      <c r="MN276" s="46"/>
      <c r="MO276" s="46"/>
      <c r="MP276" s="46"/>
      <c r="MQ276" s="46"/>
      <c r="MR276" s="46"/>
      <c r="MS276" s="46"/>
      <c r="MT276" s="46"/>
      <c r="MU276" s="46"/>
      <c r="MV276" s="46"/>
      <c r="MW276" s="46"/>
      <c r="MX276" s="46"/>
      <c r="MY276" s="46"/>
      <c r="MZ276" s="46"/>
      <c r="NA276" s="46"/>
      <c r="NB276" s="46"/>
      <c r="NC276" s="46"/>
      <c r="ND276" s="46"/>
      <c r="NE276" s="46"/>
      <c r="NF276" s="46"/>
      <c r="NG276" s="46"/>
      <c r="NH276" s="46"/>
      <c r="NI276" s="46"/>
      <c r="NJ276" s="46"/>
      <c r="NK276" s="46"/>
      <c r="NL276" s="46"/>
      <c r="NM276" s="46"/>
      <c r="NN276" s="46"/>
      <c r="NO276" s="46"/>
      <c r="NP276" s="46"/>
      <c r="NQ276" s="46"/>
      <c r="NR276" s="46"/>
      <c r="NS276" s="46"/>
      <c r="NT276" s="46"/>
      <c r="NU276" s="46"/>
      <c r="NV276" s="46"/>
      <c r="NW276" s="46"/>
      <c r="NX276" s="46"/>
      <c r="NY276" s="46"/>
      <c r="NZ276" s="46"/>
      <c r="OA276" s="46"/>
      <c r="OB276" s="46"/>
      <c r="OC276" s="46"/>
      <c r="OD276" s="46"/>
      <c r="OE276" s="46"/>
      <c r="OF276" s="46"/>
      <c r="OG276" s="46"/>
      <c r="OH276" s="46"/>
      <c r="OI276" s="46"/>
      <c r="OJ276" s="46"/>
      <c r="OK276" s="46"/>
      <c r="OL276" s="46"/>
      <c r="OM276" s="46"/>
      <c r="ON276" s="46"/>
      <c r="OO276" s="46"/>
      <c r="OP276" s="46"/>
      <c r="OQ276" s="46"/>
      <c r="OR276" s="46"/>
      <c r="OS276" s="46"/>
      <c r="OT276" s="46"/>
      <c r="OU276" s="46"/>
      <c r="OV276" s="46"/>
      <c r="OW276" s="46"/>
      <c r="OX276" s="46"/>
      <c r="OY276" s="46"/>
      <c r="OZ276" s="46"/>
      <c r="PA276" s="46"/>
      <c r="PB276" s="46"/>
      <c r="PC276" s="46"/>
      <c r="PD276" s="46"/>
      <c r="PE276" s="46"/>
      <c r="PF276" s="46"/>
      <c r="PG276" s="46"/>
      <c r="PH276" s="46"/>
      <c r="PI276" s="46"/>
      <c r="PJ276" s="46"/>
      <c r="PK276" s="46"/>
      <c r="PL276" s="46"/>
      <c r="PM276" s="46"/>
      <c r="PN276" s="46"/>
      <c r="PO276" s="46"/>
      <c r="PP276" s="46"/>
      <c r="PQ276" s="46"/>
      <c r="PR276" s="46"/>
      <c r="PS276" s="46"/>
      <c r="PT276" s="46"/>
      <c r="PU276" s="46"/>
      <c r="PV276" s="46"/>
      <c r="PW276" s="46"/>
      <c r="PX276" s="46"/>
      <c r="PY276" s="46"/>
      <c r="PZ276" s="46"/>
    </row>
    <row r="277" spans="1:442" s="51" customFormat="1" ht="13.5" x14ac:dyDescent="0.25">
      <c r="A277" s="40">
        <v>53721</v>
      </c>
      <c r="B277" s="41" t="s">
        <v>392</v>
      </c>
      <c r="C277" s="49">
        <v>13032898.934249513</v>
      </c>
      <c r="D277" s="42">
        <v>1.301472E-2</v>
      </c>
      <c r="E277" s="42">
        <v>1.7507390000000001E-2</v>
      </c>
      <c r="F277" s="43">
        <v>150807059</v>
      </c>
      <c r="G277" s="44">
        <v>176371850</v>
      </c>
      <c r="H277" s="45">
        <v>129617228</v>
      </c>
      <c r="I277" s="43">
        <v>13503312</v>
      </c>
      <c r="J277" s="44">
        <v>-20519251.128884643</v>
      </c>
      <c r="K277" s="44">
        <v>-7015939.1288846433</v>
      </c>
      <c r="L277" s="44">
        <v>-3904416</v>
      </c>
      <c r="M277" s="45">
        <v>-10920355.128884643</v>
      </c>
      <c r="N277" s="43">
        <v>2563515</v>
      </c>
      <c r="O277" s="44">
        <v>0</v>
      </c>
      <c r="P277" s="44">
        <v>846161</v>
      </c>
      <c r="Q277" s="44">
        <v>0</v>
      </c>
      <c r="R277" s="45">
        <v>3409676</v>
      </c>
      <c r="S277" s="43">
        <v>0</v>
      </c>
      <c r="T277" s="44">
        <v>0</v>
      </c>
      <c r="U277" s="44">
        <v>4112909</v>
      </c>
      <c r="V277" s="44">
        <v>26896803.489427328</v>
      </c>
      <c r="W277" s="50">
        <v>31009712.489427328</v>
      </c>
      <c r="X277" s="43">
        <v>-24680658.489427328</v>
      </c>
      <c r="Y277" s="44">
        <v>-1193530</v>
      </c>
      <c r="Z277" s="44">
        <v>-1064658</v>
      </c>
      <c r="AA277" s="44">
        <v>-661190</v>
      </c>
      <c r="AB277" s="44">
        <v>0</v>
      </c>
      <c r="AC277" s="45">
        <v>0</v>
      </c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/>
      <c r="FA277" s="46"/>
      <c r="FB277" s="46"/>
      <c r="FC277" s="46"/>
      <c r="FD277" s="46"/>
      <c r="FE277" s="46"/>
      <c r="FF277" s="46"/>
      <c r="FG277" s="46"/>
      <c r="FH277" s="46"/>
      <c r="FI277" s="46"/>
      <c r="FJ277" s="46"/>
      <c r="FK277" s="46"/>
      <c r="FL277" s="46"/>
      <c r="FM277" s="46"/>
      <c r="FN277" s="46"/>
      <c r="FO277" s="46"/>
      <c r="FP277" s="46"/>
      <c r="FQ277" s="46"/>
      <c r="FR277" s="46"/>
      <c r="FS277" s="46"/>
      <c r="FT277" s="46"/>
      <c r="FU277" s="46"/>
      <c r="FV277" s="46"/>
      <c r="FW277" s="46"/>
      <c r="FX277" s="46"/>
      <c r="FY277" s="46"/>
      <c r="FZ277" s="46"/>
      <c r="GA277" s="46"/>
      <c r="GB277" s="46"/>
      <c r="GC277" s="46"/>
      <c r="GD277" s="46"/>
      <c r="GE277" s="46"/>
      <c r="GF277" s="46"/>
      <c r="GG277" s="46"/>
      <c r="GH277" s="46"/>
      <c r="GI277" s="46"/>
      <c r="GJ277" s="46"/>
      <c r="GK277" s="46"/>
      <c r="GL277" s="46"/>
      <c r="GM277" s="46"/>
      <c r="GN277" s="46"/>
      <c r="GO277" s="46"/>
      <c r="GP277" s="46"/>
      <c r="GQ277" s="46"/>
      <c r="GR277" s="46"/>
      <c r="GS277" s="46"/>
      <c r="GT277" s="46"/>
      <c r="GU277" s="46"/>
      <c r="GV277" s="46"/>
      <c r="GW277" s="46"/>
      <c r="GX277" s="46"/>
      <c r="GY277" s="46"/>
      <c r="GZ277" s="46"/>
      <c r="HA277" s="46"/>
      <c r="HB277" s="46"/>
      <c r="HC277" s="46"/>
      <c r="HD277" s="46"/>
      <c r="HE277" s="46"/>
      <c r="HF277" s="46"/>
      <c r="HG277" s="46"/>
      <c r="HH277" s="46"/>
      <c r="HI277" s="46"/>
      <c r="HJ277" s="46"/>
      <c r="HK277" s="46"/>
      <c r="HL277" s="46"/>
      <c r="HM277" s="46"/>
      <c r="HN277" s="46"/>
      <c r="HO277" s="46"/>
      <c r="HP277" s="46"/>
      <c r="HQ277" s="46"/>
      <c r="HR277" s="46"/>
      <c r="HS277" s="46"/>
      <c r="HT277" s="46"/>
      <c r="HU277" s="46"/>
      <c r="HV277" s="46"/>
      <c r="HW277" s="46"/>
      <c r="HX277" s="46"/>
      <c r="HY277" s="46"/>
      <c r="HZ277" s="46"/>
      <c r="IA277" s="46"/>
      <c r="IB277" s="46"/>
      <c r="IC277" s="46"/>
      <c r="ID277" s="46"/>
      <c r="IE277" s="46"/>
      <c r="IF277" s="46"/>
      <c r="IG277" s="46"/>
      <c r="IH277" s="46"/>
      <c r="II277" s="46"/>
      <c r="IJ277" s="46"/>
      <c r="IK277" s="46"/>
      <c r="IL277" s="46"/>
      <c r="IM277" s="46"/>
      <c r="IN277" s="46"/>
      <c r="IO277" s="46"/>
      <c r="IP277" s="46"/>
      <c r="IQ277" s="46"/>
      <c r="IR277" s="46"/>
      <c r="IS277" s="46"/>
      <c r="IT277" s="46"/>
      <c r="IU277" s="46"/>
      <c r="IV277" s="46"/>
      <c r="IW277" s="46"/>
      <c r="IX277" s="46"/>
      <c r="IY277" s="46"/>
      <c r="IZ277" s="46"/>
      <c r="JA277" s="46"/>
      <c r="JB277" s="46"/>
      <c r="JC277" s="46"/>
      <c r="JD277" s="46"/>
      <c r="JE277" s="46"/>
      <c r="JF277" s="46"/>
      <c r="JG277" s="46"/>
      <c r="JH277" s="46"/>
      <c r="JI277" s="46"/>
      <c r="JJ277" s="46"/>
      <c r="JK277" s="46"/>
      <c r="JL277" s="46"/>
      <c r="JM277" s="46"/>
      <c r="JN277" s="46"/>
      <c r="JO277" s="46"/>
      <c r="JP277" s="46"/>
      <c r="JQ277" s="46"/>
      <c r="JR277" s="46"/>
      <c r="JS277" s="46"/>
      <c r="JT277" s="46"/>
      <c r="JU277" s="46"/>
      <c r="JV277" s="46"/>
      <c r="JW277" s="46"/>
      <c r="JX277" s="46"/>
      <c r="JY277" s="46"/>
      <c r="JZ277" s="46"/>
      <c r="KA277" s="46"/>
      <c r="KB277" s="46"/>
      <c r="KC277" s="46"/>
      <c r="KD277" s="46"/>
      <c r="KE277" s="46"/>
      <c r="KF277" s="46"/>
      <c r="KG277" s="46"/>
      <c r="KH277" s="46"/>
      <c r="KI277" s="46"/>
      <c r="KJ277" s="46"/>
      <c r="KK277" s="46"/>
      <c r="KL277" s="46"/>
      <c r="KM277" s="46"/>
      <c r="KN277" s="46"/>
      <c r="KO277" s="46"/>
      <c r="KP277" s="46"/>
      <c r="KQ277" s="46"/>
      <c r="KR277" s="46"/>
      <c r="KS277" s="46"/>
      <c r="KT277" s="46"/>
      <c r="KU277" s="46"/>
      <c r="KV277" s="46"/>
      <c r="KW277" s="46"/>
      <c r="KX277" s="46"/>
      <c r="KY277" s="46"/>
      <c r="KZ277" s="46"/>
      <c r="LA277" s="46"/>
      <c r="LB277" s="46"/>
      <c r="LC277" s="46"/>
      <c r="LD277" s="46"/>
      <c r="LE277" s="46"/>
      <c r="LF277" s="46"/>
      <c r="LG277" s="46"/>
      <c r="LH277" s="46"/>
      <c r="LI277" s="46"/>
      <c r="LJ277" s="46"/>
      <c r="LK277" s="46"/>
      <c r="LL277" s="46"/>
      <c r="LM277" s="46"/>
      <c r="LN277" s="46"/>
      <c r="LO277" s="46"/>
      <c r="LP277" s="46"/>
      <c r="LQ277" s="46"/>
      <c r="LR277" s="46"/>
      <c r="LS277" s="46"/>
      <c r="LT277" s="46"/>
      <c r="LU277" s="46"/>
      <c r="LV277" s="46"/>
      <c r="LW277" s="46"/>
      <c r="LX277" s="46"/>
      <c r="LY277" s="46"/>
      <c r="LZ277" s="46"/>
      <c r="MA277" s="46"/>
      <c r="MB277" s="46"/>
      <c r="MC277" s="46"/>
      <c r="MD277" s="46"/>
      <c r="ME277" s="46"/>
      <c r="MF277" s="46"/>
      <c r="MG277" s="46"/>
      <c r="MH277" s="46"/>
      <c r="MI277" s="46"/>
      <c r="MJ277" s="46"/>
      <c r="MK277" s="46"/>
      <c r="ML277" s="46"/>
      <c r="MM277" s="46"/>
      <c r="MN277" s="46"/>
      <c r="MO277" s="46"/>
      <c r="MP277" s="46"/>
      <c r="MQ277" s="46"/>
      <c r="MR277" s="46"/>
      <c r="MS277" s="46"/>
      <c r="MT277" s="46"/>
      <c r="MU277" s="46"/>
      <c r="MV277" s="46"/>
      <c r="MW277" s="46"/>
      <c r="MX277" s="46"/>
      <c r="MY277" s="46"/>
      <c r="MZ277" s="46"/>
      <c r="NA277" s="46"/>
      <c r="NB277" s="46"/>
      <c r="NC277" s="46"/>
      <c r="ND277" s="46"/>
      <c r="NE277" s="46"/>
      <c r="NF277" s="46"/>
      <c r="NG277" s="46"/>
      <c r="NH277" s="46"/>
      <c r="NI277" s="46"/>
      <c r="NJ277" s="46"/>
      <c r="NK277" s="46"/>
      <c r="NL277" s="46"/>
      <c r="NM277" s="46"/>
      <c r="NN277" s="46"/>
      <c r="NO277" s="46"/>
      <c r="NP277" s="46"/>
      <c r="NQ277" s="46"/>
      <c r="NR277" s="46"/>
      <c r="NS277" s="46"/>
      <c r="NT277" s="46"/>
      <c r="NU277" s="46"/>
      <c r="NV277" s="46"/>
      <c r="NW277" s="46"/>
      <c r="NX277" s="46"/>
      <c r="NY277" s="46"/>
      <c r="NZ277" s="46"/>
      <c r="OA277" s="46"/>
      <c r="OB277" s="46"/>
      <c r="OC277" s="46"/>
      <c r="OD277" s="46"/>
      <c r="OE277" s="46"/>
      <c r="OF277" s="46"/>
      <c r="OG277" s="46"/>
      <c r="OH277" s="46"/>
      <c r="OI277" s="46"/>
      <c r="OJ277" s="46"/>
      <c r="OK277" s="46"/>
      <c r="OL277" s="46"/>
      <c r="OM277" s="46"/>
      <c r="ON277" s="46"/>
      <c r="OO277" s="46"/>
      <c r="OP277" s="46"/>
      <c r="OQ277" s="46"/>
      <c r="OR277" s="46"/>
      <c r="OS277" s="46"/>
      <c r="OT277" s="46"/>
      <c r="OU277" s="46"/>
      <c r="OV277" s="46"/>
      <c r="OW277" s="46"/>
      <c r="OX277" s="46"/>
      <c r="OY277" s="46"/>
      <c r="OZ277" s="46"/>
      <c r="PA277" s="46"/>
      <c r="PB277" s="46"/>
      <c r="PC277" s="46"/>
      <c r="PD277" s="46"/>
      <c r="PE277" s="46"/>
      <c r="PF277" s="46"/>
      <c r="PG277" s="46"/>
      <c r="PH277" s="46"/>
      <c r="PI277" s="46"/>
      <c r="PJ277" s="46"/>
      <c r="PK277" s="46"/>
      <c r="PL277" s="46"/>
      <c r="PM277" s="46"/>
      <c r="PN277" s="46"/>
      <c r="PO277" s="46"/>
      <c r="PP277" s="46"/>
      <c r="PQ277" s="46"/>
      <c r="PR277" s="46"/>
      <c r="PS277" s="46"/>
      <c r="PT277" s="46"/>
      <c r="PU277" s="46"/>
      <c r="PV277" s="46"/>
      <c r="PW277" s="46"/>
      <c r="PX277" s="46"/>
      <c r="PY277" s="46"/>
      <c r="PZ277" s="46"/>
    </row>
    <row r="278" spans="1:442" s="51" customFormat="1" ht="13.5" x14ac:dyDescent="0.25">
      <c r="A278" s="40">
        <v>53723</v>
      </c>
      <c r="B278" s="41" t="s">
        <v>393</v>
      </c>
      <c r="C278" s="49">
        <v>6844173.5310936226</v>
      </c>
      <c r="D278" s="42">
        <v>6.8778600000000004E-3</v>
      </c>
      <c r="E278" s="42">
        <v>6.62892E-3</v>
      </c>
      <c r="F278" s="43">
        <v>79696670</v>
      </c>
      <c r="G278" s="44">
        <v>93206838</v>
      </c>
      <c r="H278" s="45">
        <v>68498527</v>
      </c>
      <c r="I278" s="43">
        <v>7136065</v>
      </c>
      <c r="J278" s="44">
        <v>7747939.6277217204</v>
      </c>
      <c r="K278" s="44">
        <v>14884004.627721719</v>
      </c>
      <c r="L278" s="44">
        <v>-2063358</v>
      </c>
      <c r="M278" s="45">
        <v>12820646.627721719</v>
      </c>
      <c r="N278" s="43">
        <v>1354735</v>
      </c>
      <c r="O278" s="44">
        <v>0</v>
      </c>
      <c r="P278" s="44">
        <v>447169</v>
      </c>
      <c r="Q278" s="44">
        <v>1402092.3324596237</v>
      </c>
      <c r="R278" s="45">
        <v>3203996.3324596239</v>
      </c>
      <c r="S278" s="43">
        <v>0</v>
      </c>
      <c r="T278" s="44">
        <v>0</v>
      </c>
      <c r="U278" s="44">
        <v>2173540</v>
      </c>
      <c r="V278" s="44">
        <v>0</v>
      </c>
      <c r="W278" s="50">
        <v>2173540</v>
      </c>
      <c r="X278" s="43">
        <v>2573253.3324596239</v>
      </c>
      <c r="Y278" s="44">
        <v>-630742</v>
      </c>
      <c r="Z278" s="44">
        <v>-562637</v>
      </c>
      <c r="AA278" s="44">
        <v>-349418</v>
      </c>
      <c r="AB278" s="44">
        <v>0</v>
      </c>
      <c r="AC278" s="45">
        <v>0</v>
      </c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/>
      <c r="FA278" s="46"/>
      <c r="FB278" s="46"/>
      <c r="FC278" s="46"/>
      <c r="FD278" s="46"/>
      <c r="FE278" s="46"/>
      <c r="FF278" s="46"/>
      <c r="FG278" s="46"/>
      <c r="FH278" s="46"/>
      <c r="FI278" s="46"/>
      <c r="FJ278" s="46"/>
      <c r="FK278" s="46"/>
      <c r="FL278" s="46"/>
      <c r="FM278" s="46"/>
      <c r="FN278" s="46"/>
      <c r="FO278" s="46"/>
      <c r="FP278" s="46"/>
      <c r="FQ278" s="46"/>
      <c r="FR278" s="46"/>
      <c r="FS278" s="46"/>
      <c r="FT278" s="46"/>
      <c r="FU278" s="46"/>
      <c r="FV278" s="46"/>
      <c r="FW278" s="46"/>
      <c r="FX278" s="46"/>
      <c r="FY278" s="46"/>
      <c r="FZ278" s="46"/>
      <c r="GA278" s="46"/>
      <c r="GB278" s="46"/>
      <c r="GC278" s="46"/>
      <c r="GD278" s="46"/>
      <c r="GE278" s="46"/>
      <c r="GF278" s="46"/>
      <c r="GG278" s="46"/>
      <c r="GH278" s="46"/>
      <c r="GI278" s="46"/>
      <c r="GJ278" s="46"/>
      <c r="GK278" s="46"/>
      <c r="GL278" s="46"/>
      <c r="GM278" s="46"/>
      <c r="GN278" s="46"/>
      <c r="GO278" s="46"/>
      <c r="GP278" s="46"/>
      <c r="GQ278" s="46"/>
      <c r="GR278" s="46"/>
      <c r="GS278" s="46"/>
      <c r="GT278" s="46"/>
      <c r="GU278" s="46"/>
      <c r="GV278" s="46"/>
      <c r="GW278" s="46"/>
      <c r="GX278" s="46"/>
      <c r="GY278" s="46"/>
      <c r="GZ278" s="46"/>
      <c r="HA278" s="46"/>
      <c r="HB278" s="46"/>
      <c r="HC278" s="46"/>
      <c r="HD278" s="46"/>
      <c r="HE278" s="46"/>
      <c r="HF278" s="46"/>
      <c r="HG278" s="46"/>
      <c r="HH278" s="46"/>
      <c r="HI278" s="46"/>
      <c r="HJ278" s="46"/>
      <c r="HK278" s="46"/>
      <c r="HL278" s="46"/>
      <c r="HM278" s="46"/>
      <c r="HN278" s="46"/>
      <c r="HO278" s="46"/>
      <c r="HP278" s="46"/>
      <c r="HQ278" s="46"/>
      <c r="HR278" s="46"/>
      <c r="HS278" s="46"/>
      <c r="HT278" s="46"/>
      <c r="HU278" s="46"/>
      <c r="HV278" s="46"/>
      <c r="HW278" s="46"/>
      <c r="HX278" s="46"/>
      <c r="HY278" s="46"/>
      <c r="HZ278" s="46"/>
      <c r="IA278" s="46"/>
      <c r="IB278" s="46"/>
      <c r="IC278" s="46"/>
      <c r="ID278" s="46"/>
      <c r="IE278" s="46"/>
      <c r="IF278" s="46"/>
      <c r="IG278" s="46"/>
      <c r="IH278" s="46"/>
      <c r="II278" s="46"/>
      <c r="IJ278" s="46"/>
      <c r="IK278" s="46"/>
      <c r="IL278" s="46"/>
      <c r="IM278" s="46"/>
      <c r="IN278" s="46"/>
      <c r="IO278" s="46"/>
      <c r="IP278" s="46"/>
      <c r="IQ278" s="46"/>
      <c r="IR278" s="46"/>
      <c r="IS278" s="46"/>
      <c r="IT278" s="46"/>
      <c r="IU278" s="46"/>
      <c r="IV278" s="46"/>
      <c r="IW278" s="46"/>
      <c r="IX278" s="46"/>
      <c r="IY278" s="46"/>
      <c r="IZ278" s="46"/>
      <c r="JA278" s="46"/>
      <c r="JB278" s="46"/>
      <c r="JC278" s="46"/>
      <c r="JD278" s="46"/>
      <c r="JE278" s="46"/>
      <c r="JF278" s="46"/>
      <c r="JG278" s="46"/>
      <c r="JH278" s="46"/>
      <c r="JI278" s="46"/>
      <c r="JJ278" s="46"/>
      <c r="JK278" s="46"/>
      <c r="JL278" s="46"/>
      <c r="JM278" s="46"/>
      <c r="JN278" s="46"/>
      <c r="JO278" s="46"/>
      <c r="JP278" s="46"/>
      <c r="JQ278" s="46"/>
      <c r="JR278" s="46"/>
      <c r="JS278" s="46"/>
      <c r="JT278" s="46"/>
      <c r="JU278" s="46"/>
      <c r="JV278" s="46"/>
      <c r="JW278" s="46"/>
      <c r="JX278" s="46"/>
      <c r="JY278" s="46"/>
      <c r="JZ278" s="46"/>
      <c r="KA278" s="46"/>
      <c r="KB278" s="46"/>
      <c r="KC278" s="46"/>
      <c r="KD278" s="46"/>
      <c r="KE278" s="46"/>
      <c r="KF278" s="46"/>
      <c r="KG278" s="46"/>
      <c r="KH278" s="46"/>
      <c r="KI278" s="46"/>
      <c r="KJ278" s="46"/>
      <c r="KK278" s="46"/>
      <c r="KL278" s="46"/>
      <c r="KM278" s="46"/>
      <c r="KN278" s="46"/>
      <c r="KO278" s="46"/>
      <c r="KP278" s="46"/>
      <c r="KQ278" s="46"/>
      <c r="KR278" s="46"/>
      <c r="KS278" s="46"/>
      <c r="KT278" s="46"/>
      <c r="KU278" s="46"/>
      <c r="KV278" s="46"/>
      <c r="KW278" s="46"/>
      <c r="KX278" s="46"/>
      <c r="KY278" s="46"/>
      <c r="KZ278" s="46"/>
      <c r="LA278" s="46"/>
      <c r="LB278" s="46"/>
      <c r="LC278" s="46"/>
      <c r="LD278" s="46"/>
      <c r="LE278" s="46"/>
      <c r="LF278" s="46"/>
      <c r="LG278" s="46"/>
      <c r="LH278" s="46"/>
      <c r="LI278" s="46"/>
      <c r="LJ278" s="46"/>
      <c r="LK278" s="46"/>
      <c r="LL278" s="46"/>
      <c r="LM278" s="46"/>
      <c r="LN278" s="46"/>
      <c r="LO278" s="46"/>
      <c r="LP278" s="46"/>
      <c r="LQ278" s="46"/>
      <c r="LR278" s="46"/>
      <c r="LS278" s="46"/>
      <c r="LT278" s="46"/>
      <c r="LU278" s="46"/>
      <c r="LV278" s="46"/>
      <c r="LW278" s="46"/>
      <c r="LX278" s="46"/>
      <c r="LY278" s="46"/>
      <c r="LZ278" s="46"/>
      <c r="MA278" s="46"/>
      <c r="MB278" s="46"/>
      <c r="MC278" s="46"/>
      <c r="MD278" s="46"/>
      <c r="ME278" s="46"/>
      <c r="MF278" s="46"/>
      <c r="MG278" s="46"/>
      <c r="MH278" s="46"/>
      <c r="MI278" s="46"/>
      <c r="MJ278" s="46"/>
      <c r="MK278" s="46"/>
      <c r="ML278" s="46"/>
      <c r="MM278" s="46"/>
      <c r="MN278" s="46"/>
      <c r="MO278" s="46"/>
      <c r="MP278" s="46"/>
      <c r="MQ278" s="46"/>
      <c r="MR278" s="46"/>
      <c r="MS278" s="46"/>
      <c r="MT278" s="46"/>
      <c r="MU278" s="46"/>
      <c r="MV278" s="46"/>
      <c r="MW278" s="46"/>
      <c r="MX278" s="46"/>
      <c r="MY278" s="46"/>
      <c r="MZ278" s="46"/>
      <c r="NA278" s="46"/>
      <c r="NB278" s="46"/>
      <c r="NC278" s="46"/>
      <c r="ND278" s="46"/>
      <c r="NE278" s="46"/>
      <c r="NF278" s="46"/>
      <c r="NG278" s="46"/>
      <c r="NH278" s="46"/>
      <c r="NI278" s="46"/>
      <c r="NJ278" s="46"/>
      <c r="NK278" s="46"/>
      <c r="NL278" s="46"/>
      <c r="NM278" s="46"/>
      <c r="NN278" s="46"/>
      <c r="NO278" s="46"/>
      <c r="NP278" s="46"/>
      <c r="NQ278" s="46"/>
      <c r="NR278" s="46"/>
      <c r="NS278" s="46"/>
      <c r="NT278" s="46"/>
      <c r="NU278" s="46"/>
      <c r="NV278" s="46"/>
      <c r="NW278" s="46"/>
      <c r="NX278" s="46"/>
      <c r="NY278" s="46"/>
      <c r="NZ278" s="46"/>
      <c r="OA278" s="46"/>
      <c r="OB278" s="46"/>
      <c r="OC278" s="46"/>
      <c r="OD278" s="46"/>
      <c r="OE278" s="46"/>
      <c r="OF278" s="46"/>
      <c r="OG278" s="46"/>
      <c r="OH278" s="46"/>
      <c r="OI278" s="46"/>
      <c r="OJ278" s="46"/>
      <c r="OK278" s="46"/>
      <c r="OL278" s="46"/>
      <c r="OM278" s="46"/>
      <c r="ON278" s="46"/>
      <c r="OO278" s="46"/>
      <c r="OP278" s="46"/>
      <c r="OQ278" s="46"/>
      <c r="OR278" s="46"/>
      <c r="OS278" s="46"/>
      <c r="OT278" s="46"/>
      <c r="OU278" s="46"/>
      <c r="OV278" s="46"/>
      <c r="OW278" s="46"/>
      <c r="OX278" s="46"/>
      <c r="OY278" s="46"/>
      <c r="OZ278" s="46"/>
      <c r="PA278" s="46"/>
      <c r="PB278" s="46"/>
      <c r="PC278" s="46"/>
      <c r="PD278" s="46"/>
      <c r="PE278" s="46"/>
      <c r="PF278" s="46"/>
      <c r="PG278" s="46"/>
      <c r="PH278" s="46"/>
      <c r="PI278" s="46"/>
      <c r="PJ278" s="46"/>
      <c r="PK278" s="46"/>
      <c r="PL278" s="46"/>
      <c r="PM278" s="46"/>
      <c r="PN278" s="46"/>
      <c r="PO278" s="46"/>
      <c r="PP278" s="46"/>
      <c r="PQ278" s="46"/>
      <c r="PR278" s="46"/>
      <c r="PS278" s="46"/>
      <c r="PT278" s="46"/>
      <c r="PU278" s="46"/>
      <c r="PV278" s="46"/>
      <c r="PW278" s="46"/>
      <c r="PX278" s="46"/>
      <c r="PY278" s="46"/>
      <c r="PZ278" s="46"/>
    </row>
    <row r="279" spans="1:442" s="51" customFormat="1" ht="13.5" x14ac:dyDescent="0.25">
      <c r="A279" s="40">
        <v>53724</v>
      </c>
      <c r="B279" s="41" t="s">
        <v>394</v>
      </c>
      <c r="C279" s="49">
        <v>0</v>
      </c>
      <c r="D279" s="42">
        <v>0</v>
      </c>
      <c r="E279" s="42">
        <v>0</v>
      </c>
      <c r="F279" s="43">
        <v>0</v>
      </c>
      <c r="G279" s="44">
        <v>0</v>
      </c>
      <c r="H279" s="45">
        <v>0</v>
      </c>
      <c r="I279" s="43">
        <v>0</v>
      </c>
      <c r="J279" s="44">
        <v>0</v>
      </c>
      <c r="K279" s="44">
        <v>0</v>
      </c>
      <c r="L279" s="44">
        <v>0</v>
      </c>
      <c r="M279" s="45">
        <v>0</v>
      </c>
      <c r="N279" s="43">
        <v>0</v>
      </c>
      <c r="O279" s="44">
        <v>0</v>
      </c>
      <c r="P279" s="44">
        <v>0</v>
      </c>
      <c r="Q279" s="44">
        <v>0</v>
      </c>
      <c r="R279" s="45">
        <v>0</v>
      </c>
      <c r="S279" s="43">
        <v>0</v>
      </c>
      <c r="T279" s="44">
        <v>0</v>
      </c>
      <c r="U279" s="44">
        <v>0</v>
      </c>
      <c r="V279" s="44">
        <v>0</v>
      </c>
      <c r="W279" s="50">
        <v>0</v>
      </c>
      <c r="X279" s="43">
        <v>0</v>
      </c>
      <c r="Y279" s="44">
        <v>0</v>
      </c>
      <c r="Z279" s="44">
        <v>0</v>
      </c>
      <c r="AA279" s="44">
        <v>0</v>
      </c>
      <c r="AB279" s="44">
        <v>0</v>
      </c>
      <c r="AC279" s="45">
        <v>0</v>
      </c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  <c r="FI279" s="46"/>
      <c r="FJ279" s="46"/>
      <c r="FK279" s="46"/>
      <c r="FL279" s="46"/>
      <c r="FM279" s="46"/>
      <c r="FN279" s="46"/>
      <c r="FO279" s="46"/>
      <c r="FP279" s="46"/>
      <c r="FQ279" s="46"/>
      <c r="FR279" s="46"/>
      <c r="FS279" s="46"/>
      <c r="FT279" s="46"/>
      <c r="FU279" s="46"/>
      <c r="FV279" s="46"/>
      <c r="FW279" s="46"/>
      <c r="FX279" s="46"/>
      <c r="FY279" s="46"/>
      <c r="FZ279" s="46"/>
      <c r="GA279" s="46"/>
      <c r="GB279" s="46"/>
      <c r="GC279" s="46"/>
      <c r="GD279" s="46"/>
      <c r="GE279" s="46"/>
      <c r="GF279" s="46"/>
      <c r="GG279" s="46"/>
      <c r="GH279" s="46"/>
      <c r="GI279" s="46"/>
      <c r="GJ279" s="46"/>
      <c r="GK279" s="46"/>
      <c r="GL279" s="46"/>
      <c r="GM279" s="46"/>
      <c r="GN279" s="46"/>
      <c r="GO279" s="46"/>
      <c r="GP279" s="46"/>
      <c r="GQ279" s="46"/>
      <c r="GR279" s="46"/>
      <c r="GS279" s="46"/>
      <c r="GT279" s="46"/>
      <c r="GU279" s="46"/>
      <c r="GV279" s="46"/>
      <c r="GW279" s="46"/>
      <c r="GX279" s="46"/>
      <c r="GY279" s="46"/>
      <c r="GZ279" s="46"/>
      <c r="HA279" s="46"/>
      <c r="HB279" s="46"/>
      <c r="HC279" s="46"/>
      <c r="HD279" s="46"/>
      <c r="HE279" s="46"/>
      <c r="HF279" s="46"/>
      <c r="HG279" s="46"/>
      <c r="HH279" s="46"/>
      <c r="HI279" s="46"/>
      <c r="HJ279" s="46"/>
      <c r="HK279" s="46"/>
      <c r="HL279" s="46"/>
      <c r="HM279" s="46"/>
      <c r="HN279" s="46"/>
      <c r="HO279" s="46"/>
      <c r="HP279" s="46"/>
      <c r="HQ279" s="46"/>
      <c r="HR279" s="46"/>
      <c r="HS279" s="46"/>
      <c r="HT279" s="46"/>
      <c r="HU279" s="46"/>
      <c r="HV279" s="46"/>
      <c r="HW279" s="46"/>
      <c r="HX279" s="46"/>
      <c r="HY279" s="46"/>
      <c r="HZ279" s="46"/>
      <c r="IA279" s="46"/>
      <c r="IB279" s="46"/>
      <c r="IC279" s="46"/>
      <c r="ID279" s="46"/>
      <c r="IE279" s="46"/>
      <c r="IF279" s="46"/>
      <c r="IG279" s="46"/>
      <c r="IH279" s="46"/>
      <c r="II279" s="46"/>
      <c r="IJ279" s="46"/>
      <c r="IK279" s="46"/>
      <c r="IL279" s="46"/>
      <c r="IM279" s="46"/>
      <c r="IN279" s="46"/>
      <c r="IO279" s="46"/>
      <c r="IP279" s="46"/>
      <c r="IQ279" s="46"/>
      <c r="IR279" s="46"/>
      <c r="IS279" s="46"/>
      <c r="IT279" s="46"/>
      <c r="IU279" s="46"/>
      <c r="IV279" s="46"/>
      <c r="IW279" s="46"/>
      <c r="IX279" s="46"/>
      <c r="IY279" s="46"/>
      <c r="IZ279" s="46"/>
      <c r="JA279" s="46"/>
      <c r="JB279" s="46"/>
      <c r="JC279" s="46"/>
      <c r="JD279" s="46"/>
      <c r="JE279" s="46"/>
      <c r="JF279" s="46"/>
      <c r="JG279" s="46"/>
      <c r="JH279" s="46"/>
      <c r="JI279" s="46"/>
      <c r="JJ279" s="46"/>
      <c r="JK279" s="46"/>
      <c r="JL279" s="46"/>
      <c r="JM279" s="46"/>
      <c r="JN279" s="46"/>
      <c r="JO279" s="46"/>
      <c r="JP279" s="46"/>
      <c r="JQ279" s="46"/>
      <c r="JR279" s="46"/>
      <c r="JS279" s="46"/>
      <c r="JT279" s="46"/>
      <c r="JU279" s="46"/>
      <c r="JV279" s="46"/>
      <c r="JW279" s="46"/>
      <c r="JX279" s="46"/>
      <c r="JY279" s="46"/>
      <c r="JZ279" s="46"/>
      <c r="KA279" s="46"/>
      <c r="KB279" s="46"/>
      <c r="KC279" s="46"/>
      <c r="KD279" s="46"/>
      <c r="KE279" s="46"/>
      <c r="KF279" s="46"/>
      <c r="KG279" s="46"/>
      <c r="KH279" s="46"/>
      <c r="KI279" s="46"/>
      <c r="KJ279" s="46"/>
      <c r="KK279" s="46"/>
      <c r="KL279" s="46"/>
      <c r="KM279" s="46"/>
      <c r="KN279" s="46"/>
      <c r="KO279" s="46"/>
      <c r="KP279" s="46"/>
      <c r="KQ279" s="46"/>
      <c r="KR279" s="46"/>
      <c r="KS279" s="46"/>
      <c r="KT279" s="46"/>
      <c r="KU279" s="46"/>
      <c r="KV279" s="46"/>
      <c r="KW279" s="46"/>
      <c r="KX279" s="46"/>
      <c r="KY279" s="46"/>
      <c r="KZ279" s="46"/>
      <c r="LA279" s="46"/>
      <c r="LB279" s="46"/>
      <c r="LC279" s="46"/>
      <c r="LD279" s="46"/>
      <c r="LE279" s="46"/>
      <c r="LF279" s="46"/>
      <c r="LG279" s="46"/>
      <c r="LH279" s="46"/>
      <c r="LI279" s="46"/>
      <c r="LJ279" s="46"/>
      <c r="LK279" s="46"/>
      <c r="LL279" s="46"/>
      <c r="LM279" s="46"/>
      <c r="LN279" s="46"/>
      <c r="LO279" s="46"/>
      <c r="LP279" s="46"/>
      <c r="LQ279" s="46"/>
      <c r="LR279" s="46"/>
      <c r="LS279" s="46"/>
      <c r="LT279" s="46"/>
      <c r="LU279" s="46"/>
      <c r="LV279" s="46"/>
      <c r="LW279" s="46"/>
      <c r="LX279" s="46"/>
      <c r="LY279" s="46"/>
      <c r="LZ279" s="46"/>
      <c r="MA279" s="46"/>
      <c r="MB279" s="46"/>
      <c r="MC279" s="46"/>
      <c r="MD279" s="46"/>
      <c r="ME279" s="46"/>
      <c r="MF279" s="46"/>
      <c r="MG279" s="46"/>
      <c r="MH279" s="46"/>
      <c r="MI279" s="46"/>
      <c r="MJ279" s="46"/>
      <c r="MK279" s="46"/>
      <c r="ML279" s="46"/>
      <c r="MM279" s="46"/>
      <c r="MN279" s="46"/>
      <c r="MO279" s="46"/>
      <c r="MP279" s="46"/>
      <c r="MQ279" s="46"/>
      <c r="MR279" s="46"/>
      <c r="MS279" s="46"/>
      <c r="MT279" s="46"/>
      <c r="MU279" s="46"/>
      <c r="MV279" s="46"/>
      <c r="MW279" s="46"/>
      <c r="MX279" s="46"/>
      <c r="MY279" s="46"/>
      <c r="MZ279" s="46"/>
      <c r="NA279" s="46"/>
      <c r="NB279" s="46"/>
      <c r="NC279" s="46"/>
      <c r="ND279" s="46"/>
      <c r="NE279" s="46"/>
      <c r="NF279" s="46"/>
      <c r="NG279" s="46"/>
      <c r="NH279" s="46"/>
      <c r="NI279" s="46"/>
      <c r="NJ279" s="46"/>
      <c r="NK279" s="46"/>
      <c r="NL279" s="46"/>
      <c r="NM279" s="46"/>
      <c r="NN279" s="46"/>
      <c r="NO279" s="46"/>
      <c r="NP279" s="46"/>
      <c r="NQ279" s="46"/>
      <c r="NR279" s="46"/>
      <c r="NS279" s="46"/>
      <c r="NT279" s="46"/>
      <c r="NU279" s="46"/>
      <c r="NV279" s="46"/>
      <c r="NW279" s="46"/>
      <c r="NX279" s="46"/>
      <c r="NY279" s="46"/>
      <c r="NZ279" s="46"/>
      <c r="OA279" s="46"/>
      <c r="OB279" s="46"/>
      <c r="OC279" s="46"/>
      <c r="OD279" s="46"/>
      <c r="OE279" s="46"/>
      <c r="OF279" s="46"/>
      <c r="OG279" s="46"/>
      <c r="OH279" s="46"/>
      <c r="OI279" s="46"/>
      <c r="OJ279" s="46"/>
      <c r="OK279" s="46"/>
      <c r="OL279" s="46"/>
      <c r="OM279" s="46"/>
      <c r="ON279" s="46"/>
      <c r="OO279" s="46"/>
      <c r="OP279" s="46"/>
      <c r="OQ279" s="46"/>
      <c r="OR279" s="46"/>
      <c r="OS279" s="46"/>
      <c r="OT279" s="46"/>
      <c r="OU279" s="46"/>
      <c r="OV279" s="46"/>
      <c r="OW279" s="46"/>
      <c r="OX279" s="46"/>
      <c r="OY279" s="46"/>
      <c r="OZ279" s="46"/>
      <c r="PA279" s="46"/>
      <c r="PB279" s="46"/>
      <c r="PC279" s="46"/>
      <c r="PD279" s="46"/>
      <c r="PE279" s="46"/>
      <c r="PF279" s="46"/>
      <c r="PG279" s="46"/>
      <c r="PH279" s="46"/>
      <c r="PI279" s="46"/>
      <c r="PJ279" s="46"/>
      <c r="PK279" s="46"/>
      <c r="PL279" s="46"/>
      <c r="PM279" s="46"/>
      <c r="PN279" s="46"/>
      <c r="PO279" s="46"/>
      <c r="PP279" s="46"/>
      <c r="PQ279" s="46"/>
      <c r="PR279" s="46"/>
      <c r="PS279" s="46"/>
      <c r="PT279" s="46"/>
      <c r="PU279" s="46"/>
      <c r="PV279" s="46"/>
      <c r="PW279" s="46"/>
      <c r="PX279" s="46"/>
      <c r="PY279" s="46"/>
      <c r="PZ279" s="46"/>
    </row>
    <row r="280" spans="1:442" s="51" customFormat="1" ht="13.5" x14ac:dyDescent="0.25">
      <c r="A280" s="40">
        <v>53725</v>
      </c>
      <c r="B280" s="41" t="s">
        <v>395</v>
      </c>
      <c r="C280" s="49">
        <v>2939194.5268748775</v>
      </c>
      <c r="D280" s="42">
        <v>2.7687800000000002E-3</v>
      </c>
      <c r="E280" s="42">
        <v>7.6547200000000003E-3</v>
      </c>
      <c r="F280" s="43">
        <v>32083024</v>
      </c>
      <c r="G280" s="44">
        <v>37521733</v>
      </c>
      <c r="H280" s="45">
        <v>27575053</v>
      </c>
      <c r="I280" s="43">
        <v>2872724</v>
      </c>
      <c r="J280" s="44">
        <v>-24036639.047166444</v>
      </c>
      <c r="K280" s="44">
        <v>-21163915.047166444</v>
      </c>
      <c r="L280" s="44">
        <v>-830634</v>
      </c>
      <c r="M280" s="45">
        <v>-21994549.047166444</v>
      </c>
      <c r="N280" s="43">
        <v>545368</v>
      </c>
      <c r="O280" s="44">
        <v>0</v>
      </c>
      <c r="P280" s="44">
        <v>180014</v>
      </c>
      <c r="Q280" s="44">
        <v>0</v>
      </c>
      <c r="R280" s="45">
        <v>725382</v>
      </c>
      <c r="S280" s="43">
        <v>0</v>
      </c>
      <c r="T280" s="44">
        <v>0</v>
      </c>
      <c r="U280" s="44">
        <v>874989</v>
      </c>
      <c r="V280" s="44">
        <v>29068153.513918772</v>
      </c>
      <c r="W280" s="50">
        <v>29943142.513918772</v>
      </c>
      <c r="X280" s="43">
        <v>-28596685.513918772</v>
      </c>
      <c r="Y280" s="44">
        <v>-253914</v>
      </c>
      <c r="Z280" s="44">
        <v>-226498</v>
      </c>
      <c r="AA280" s="44">
        <v>-140663</v>
      </c>
      <c r="AB280" s="44">
        <v>0</v>
      </c>
      <c r="AC280" s="45">
        <v>0</v>
      </c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/>
      <c r="FA280" s="46"/>
      <c r="FB280" s="46"/>
      <c r="FC280" s="46"/>
      <c r="FD280" s="46"/>
      <c r="FE280" s="46"/>
      <c r="FF280" s="46"/>
      <c r="FG280" s="46"/>
      <c r="FH280" s="46"/>
      <c r="FI280" s="46"/>
      <c r="FJ280" s="46"/>
      <c r="FK280" s="46"/>
      <c r="FL280" s="46"/>
      <c r="FM280" s="46"/>
      <c r="FN280" s="46"/>
      <c r="FO280" s="46"/>
      <c r="FP280" s="46"/>
      <c r="FQ280" s="46"/>
      <c r="FR280" s="46"/>
      <c r="FS280" s="46"/>
      <c r="FT280" s="46"/>
      <c r="FU280" s="46"/>
      <c r="FV280" s="46"/>
      <c r="FW280" s="46"/>
      <c r="FX280" s="46"/>
      <c r="FY280" s="46"/>
      <c r="FZ280" s="46"/>
      <c r="GA280" s="46"/>
      <c r="GB280" s="46"/>
      <c r="GC280" s="46"/>
      <c r="GD280" s="46"/>
      <c r="GE280" s="46"/>
      <c r="GF280" s="46"/>
      <c r="GG280" s="46"/>
      <c r="GH280" s="46"/>
      <c r="GI280" s="46"/>
      <c r="GJ280" s="46"/>
      <c r="GK280" s="46"/>
      <c r="GL280" s="46"/>
      <c r="GM280" s="46"/>
      <c r="GN280" s="46"/>
      <c r="GO280" s="46"/>
      <c r="GP280" s="46"/>
      <c r="GQ280" s="46"/>
      <c r="GR280" s="46"/>
      <c r="GS280" s="46"/>
      <c r="GT280" s="46"/>
      <c r="GU280" s="46"/>
      <c r="GV280" s="46"/>
      <c r="GW280" s="46"/>
      <c r="GX280" s="46"/>
      <c r="GY280" s="46"/>
      <c r="GZ280" s="46"/>
      <c r="HA280" s="46"/>
      <c r="HB280" s="46"/>
      <c r="HC280" s="46"/>
      <c r="HD280" s="46"/>
      <c r="HE280" s="46"/>
      <c r="HF280" s="46"/>
      <c r="HG280" s="46"/>
      <c r="HH280" s="46"/>
      <c r="HI280" s="46"/>
      <c r="HJ280" s="46"/>
      <c r="HK280" s="46"/>
      <c r="HL280" s="46"/>
      <c r="HM280" s="46"/>
      <c r="HN280" s="46"/>
      <c r="HO280" s="46"/>
      <c r="HP280" s="46"/>
      <c r="HQ280" s="46"/>
      <c r="HR280" s="46"/>
      <c r="HS280" s="46"/>
      <c r="HT280" s="46"/>
      <c r="HU280" s="46"/>
      <c r="HV280" s="46"/>
      <c r="HW280" s="46"/>
      <c r="HX280" s="46"/>
      <c r="HY280" s="46"/>
      <c r="HZ280" s="46"/>
      <c r="IA280" s="46"/>
      <c r="IB280" s="46"/>
      <c r="IC280" s="46"/>
      <c r="ID280" s="46"/>
      <c r="IE280" s="46"/>
      <c r="IF280" s="46"/>
      <c r="IG280" s="46"/>
      <c r="IH280" s="46"/>
      <c r="II280" s="46"/>
      <c r="IJ280" s="46"/>
      <c r="IK280" s="46"/>
      <c r="IL280" s="46"/>
      <c r="IM280" s="46"/>
      <c r="IN280" s="46"/>
      <c r="IO280" s="46"/>
      <c r="IP280" s="46"/>
      <c r="IQ280" s="46"/>
      <c r="IR280" s="46"/>
      <c r="IS280" s="46"/>
      <c r="IT280" s="46"/>
      <c r="IU280" s="46"/>
      <c r="IV280" s="46"/>
      <c r="IW280" s="46"/>
      <c r="IX280" s="46"/>
      <c r="IY280" s="46"/>
      <c r="IZ280" s="46"/>
      <c r="JA280" s="46"/>
      <c r="JB280" s="46"/>
      <c r="JC280" s="46"/>
      <c r="JD280" s="46"/>
      <c r="JE280" s="46"/>
      <c r="JF280" s="46"/>
      <c r="JG280" s="46"/>
      <c r="JH280" s="46"/>
      <c r="JI280" s="46"/>
      <c r="JJ280" s="46"/>
      <c r="JK280" s="46"/>
      <c r="JL280" s="46"/>
      <c r="JM280" s="46"/>
      <c r="JN280" s="46"/>
      <c r="JO280" s="46"/>
      <c r="JP280" s="46"/>
      <c r="JQ280" s="46"/>
      <c r="JR280" s="46"/>
      <c r="JS280" s="46"/>
      <c r="JT280" s="46"/>
      <c r="JU280" s="46"/>
      <c r="JV280" s="46"/>
      <c r="JW280" s="46"/>
      <c r="JX280" s="46"/>
      <c r="JY280" s="46"/>
      <c r="JZ280" s="46"/>
      <c r="KA280" s="46"/>
      <c r="KB280" s="46"/>
      <c r="KC280" s="46"/>
      <c r="KD280" s="46"/>
      <c r="KE280" s="46"/>
      <c r="KF280" s="46"/>
      <c r="KG280" s="46"/>
      <c r="KH280" s="46"/>
      <c r="KI280" s="46"/>
      <c r="KJ280" s="46"/>
      <c r="KK280" s="46"/>
      <c r="KL280" s="46"/>
      <c r="KM280" s="46"/>
      <c r="KN280" s="46"/>
      <c r="KO280" s="46"/>
      <c r="KP280" s="46"/>
      <c r="KQ280" s="46"/>
      <c r="KR280" s="46"/>
      <c r="KS280" s="46"/>
      <c r="KT280" s="46"/>
      <c r="KU280" s="46"/>
      <c r="KV280" s="46"/>
      <c r="KW280" s="46"/>
      <c r="KX280" s="46"/>
      <c r="KY280" s="46"/>
      <c r="KZ280" s="46"/>
      <c r="LA280" s="46"/>
      <c r="LB280" s="46"/>
      <c r="LC280" s="46"/>
      <c r="LD280" s="46"/>
      <c r="LE280" s="46"/>
      <c r="LF280" s="46"/>
      <c r="LG280" s="46"/>
      <c r="LH280" s="46"/>
      <c r="LI280" s="46"/>
      <c r="LJ280" s="46"/>
      <c r="LK280" s="46"/>
      <c r="LL280" s="46"/>
      <c r="LM280" s="46"/>
      <c r="LN280" s="46"/>
      <c r="LO280" s="46"/>
      <c r="LP280" s="46"/>
      <c r="LQ280" s="46"/>
      <c r="LR280" s="46"/>
      <c r="LS280" s="46"/>
      <c r="LT280" s="46"/>
      <c r="LU280" s="46"/>
      <c r="LV280" s="46"/>
      <c r="LW280" s="46"/>
      <c r="LX280" s="46"/>
      <c r="LY280" s="46"/>
      <c r="LZ280" s="46"/>
      <c r="MA280" s="46"/>
      <c r="MB280" s="46"/>
      <c r="MC280" s="46"/>
      <c r="MD280" s="46"/>
      <c r="ME280" s="46"/>
      <c r="MF280" s="46"/>
      <c r="MG280" s="46"/>
      <c r="MH280" s="46"/>
      <c r="MI280" s="46"/>
      <c r="MJ280" s="46"/>
      <c r="MK280" s="46"/>
      <c r="ML280" s="46"/>
      <c r="MM280" s="46"/>
      <c r="MN280" s="46"/>
      <c r="MO280" s="46"/>
      <c r="MP280" s="46"/>
      <c r="MQ280" s="46"/>
      <c r="MR280" s="46"/>
      <c r="MS280" s="46"/>
      <c r="MT280" s="46"/>
      <c r="MU280" s="46"/>
      <c r="MV280" s="46"/>
      <c r="MW280" s="46"/>
      <c r="MX280" s="46"/>
      <c r="MY280" s="46"/>
      <c r="MZ280" s="46"/>
      <c r="NA280" s="46"/>
      <c r="NB280" s="46"/>
      <c r="NC280" s="46"/>
      <c r="ND280" s="46"/>
      <c r="NE280" s="46"/>
      <c r="NF280" s="46"/>
      <c r="NG280" s="46"/>
      <c r="NH280" s="46"/>
      <c r="NI280" s="46"/>
      <c r="NJ280" s="46"/>
      <c r="NK280" s="46"/>
      <c r="NL280" s="46"/>
      <c r="NM280" s="46"/>
      <c r="NN280" s="46"/>
      <c r="NO280" s="46"/>
      <c r="NP280" s="46"/>
      <c r="NQ280" s="46"/>
      <c r="NR280" s="46"/>
      <c r="NS280" s="46"/>
      <c r="NT280" s="46"/>
      <c r="NU280" s="46"/>
      <c r="NV280" s="46"/>
      <c r="NW280" s="46"/>
      <c r="NX280" s="46"/>
      <c r="NY280" s="46"/>
      <c r="NZ280" s="46"/>
      <c r="OA280" s="46"/>
      <c r="OB280" s="46"/>
      <c r="OC280" s="46"/>
      <c r="OD280" s="46"/>
      <c r="OE280" s="46"/>
      <c r="OF280" s="46"/>
      <c r="OG280" s="46"/>
      <c r="OH280" s="46"/>
      <c r="OI280" s="46"/>
      <c r="OJ280" s="46"/>
      <c r="OK280" s="46"/>
      <c r="OL280" s="46"/>
      <c r="OM280" s="46"/>
      <c r="ON280" s="46"/>
      <c r="OO280" s="46"/>
      <c r="OP280" s="46"/>
      <c r="OQ280" s="46"/>
      <c r="OR280" s="46"/>
      <c r="OS280" s="46"/>
      <c r="OT280" s="46"/>
      <c r="OU280" s="46"/>
      <c r="OV280" s="46"/>
      <c r="OW280" s="46"/>
      <c r="OX280" s="46"/>
      <c r="OY280" s="46"/>
      <c r="OZ280" s="46"/>
      <c r="PA280" s="46"/>
      <c r="PB280" s="46"/>
      <c r="PC280" s="46"/>
      <c r="PD280" s="46"/>
      <c r="PE280" s="46"/>
      <c r="PF280" s="46"/>
      <c r="PG280" s="46"/>
      <c r="PH280" s="46"/>
      <c r="PI280" s="46"/>
      <c r="PJ280" s="46"/>
      <c r="PK280" s="46"/>
      <c r="PL280" s="46"/>
      <c r="PM280" s="46"/>
      <c r="PN280" s="46"/>
      <c r="PO280" s="46"/>
      <c r="PP280" s="46"/>
      <c r="PQ280" s="46"/>
      <c r="PR280" s="46"/>
      <c r="PS280" s="46"/>
      <c r="PT280" s="46"/>
      <c r="PU280" s="46"/>
      <c r="PV280" s="46"/>
      <c r="PW280" s="46"/>
      <c r="PX280" s="46"/>
      <c r="PY280" s="46"/>
      <c r="PZ280" s="46"/>
    </row>
    <row r="281" spans="1:442" s="51" customFormat="1" ht="13.5" x14ac:dyDescent="0.25">
      <c r="A281" s="40">
        <v>53727</v>
      </c>
      <c r="B281" s="41" t="s">
        <v>396</v>
      </c>
      <c r="C281" s="49">
        <v>3565617.163275688</v>
      </c>
      <c r="D281" s="42">
        <v>3.5692599999999999E-3</v>
      </c>
      <c r="E281" s="42">
        <v>1.47408E-2</v>
      </c>
      <c r="F281" s="43">
        <v>41358524</v>
      </c>
      <c r="G281" s="44">
        <v>48369615</v>
      </c>
      <c r="H281" s="45">
        <v>35547256</v>
      </c>
      <c r="I281" s="43">
        <v>3703255</v>
      </c>
      <c r="J281" s="44">
        <v>-65295993.282407552</v>
      </c>
      <c r="K281" s="44">
        <v>-61592738.282407552</v>
      </c>
      <c r="L281" s="44">
        <v>-1070778</v>
      </c>
      <c r="M281" s="45">
        <v>-62663516.282407552</v>
      </c>
      <c r="N281" s="43">
        <v>703039</v>
      </c>
      <c r="O281" s="44">
        <v>0</v>
      </c>
      <c r="P281" s="44">
        <v>232058</v>
      </c>
      <c r="Q281" s="44">
        <v>0</v>
      </c>
      <c r="R281" s="45">
        <v>935097</v>
      </c>
      <c r="S281" s="43">
        <v>0</v>
      </c>
      <c r="T281" s="44">
        <v>0</v>
      </c>
      <c r="U281" s="44">
        <v>1127957</v>
      </c>
      <c r="V281" s="44">
        <v>66633877.273899578</v>
      </c>
      <c r="W281" s="50">
        <v>67761834.273899585</v>
      </c>
      <c r="X281" s="43">
        <v>-66026104.273899578</v>
      </c>
      <c r="Y281" s="44">
        <v>-327323</v>
      </c>
      <c r="Z281" s="44">
        <v>-291980</v>
      </c>
      <c r="AA281" s="44">
        <v>-181330</v>
      </c>
      <c r="AB281" s="44">
        <v>0</v>
      </c>
      <c r="AC281" s="45">
        <v>0</v>
      </c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/>
      <c r="FA281" s="46"/>
      <c r="FB281" s="46"/>
      <c r="FC281" s="46"/>
      <c r="FD281" s="46"/>
      <c r="FE281" s="46"/>
      <c r="FF281" s="46"/>
      <c r="FG281" s="46"/>
      <c r="FH281" s="46"/>
      <c r="FI281" s="46"/>
      <c r="FJ281" s="46"/>
      <c r="FK281" s="46"/>
      <c r="FL281" s="46"/>
      <c r="FM281" s="46"/>
      <c r="FN281" s="46"/>
      <c r="FO281" s="46"/>
      <c r="FP281" s="46"/>
      <c r="FQ281" s="46"/>
      <c r="FR281" s="46"/>
      <c r="FS281" s="46"/>
      <c r="FT281" s="46"/>
      <c r="FU281" s="46"/>
      <c r="FV281" s="46"/>
      <c r="FW281" s="46"/>
      <c r="FX281" s="46"/>
      <c r="FY281" s="46"/>
      <c r="FZ281" s="46"/>
      <c r="GA281" s="46"/>
      <c r="GB281" s="46"/>
      <c r="GC281" s="46"/>
      <c r="GD281" s="46"/>
      <c r="GE281" s="46"/>
      <c r="GF281" s="46"/>
      <c r="GG281" s="46"/>
      <c r="GH281" s="46"/>
      <c r="GI281" s="46"/>
      <c r="GJ281" s="46"/>
      <c r="GK281" s="46"/>
      <c r="GL281" s="46"/>
      <c r="GM281" s="46"/>
      <c r="GN281" s="46"/>
      <c r="GO281" s="46"/>
      <c r="GP281" s="46"/>
      <c r="GQ281" s="46"/>
      <c r="GR281" s="46"/>
      <c r="GS281" s="46"/>
      <c r="GT281" s="46"/>
      <c r="GU281" s="46"/>
      <c r="GV281" s="46"/>
      <c r="GW281" s="46"/>
      <c r="GX281" s="46"/>
      <c r="GY281" s="46"/>
      <c r="GZ281" s="46"/>
      <c r="HA281" s="46"/>
      <c r="HB281" s="46"/>
      <c r="HC281" s="46"/>
      <c r="HD281" s="46"/>
      <c r="HE281" s="46"/>
      <c r="HF281" s="46"/>
      <c r="HG281" s="46"/>
      <c r="HH281" s="46"/>
      <c r="HI281" s="46"/>
      <c r="HJ281" s="46"/>
      <c r="HK281" s="46"/>
      <c r="HL281" s="46"/>
      <c r="HM281" s="46"/>
      <c r="HN281" s="46"/>
      <c r="HO281" s="46"/>
      <c r="HP281" s="46"/>
      <c r="HQ281" s="46"/>
      <c r="HR281" s="46"/>
      <c r="HS281" s="46"/>
      <c r="HT281" s="46"/>
      <c r="HU281" s="46"/>
      <c r="HV281" s="46"/>
      <c r="HW281" s="46"/>
      <c r="HX281" s="46"/>
      <c r="HY281" s="46"/>
      <c r="HZ281" s="46"/>
      <c r="IA281" s="46"/>
      <c r="IB281" s="46"/>
      <c r="IC281" s="46"/>
      <c r="ID281" s="46"/>
      <c r="IE281" s="46"/>
      <c r="IF281" s="46"/>
      <c r="IG281" s="46"/>
      <c r="IH281" s="46"/>
      <c r="II281" s="46"/>
      <c r="IJ281" s="46"/>
      <c r="IK281" s="46"/>
      <c r="IL281" s="46"/>
      <c r="IM281" s="46"/>
      <c r="IN281" s="46"/>
      <c r="IO281" s="46"/>
      <c r="IP281" s="46"/>
      <c r="IQ281" s="46"/>
      <c r="IR281" s="46"/>
      <c r="IS281" s="46"/>
      <c r="IT281" s="46"/>
      <c r="IU281" s="46"/>
      <c r="IV281" s="46"/>
      <c r="IW281" s="46"/>
      <c r="IX281" s="46"/>
      <c r="IY281" s="46"/>
      <c r="IZ281" s="46"/>
      <c r="JA281" s="46"/>
      <c r="JB281" s="46"/>
      <c r="JC281" s="46"/>
      <c r="JD281" s="46"/>
      <c r="JE281" s="46"/>
      <c r="JF281" s="46"/>
      <c r="JG281" s="46"/>
      <c r="JH281" s="46"/>
      <c r="JI281" s="46"/>
      <c r="JJ281" s="46"/>
      <c r="JK281" s="46"/>
      <c r="JL281" s="46"/>
      <c r="JM281" s="46"/>
      <c r="JN281" s="46"/>
      <c r="JO281" s="46"/>
      <c r="JP281" s="46"/>
      <c r="JQ281" s="46"/>
      <c r="JR281" s="46"/>
      <c r="JS281" s="46"/>
      <c r="JT281" s="46"/>
      <c r="JU281" s="46"/>
      <c r="JV281" s="46"/>
      <c r="JW281" s="46"/>
      <c r="JX281" s="46"/>
      <c r="JY281" s="46"/>
      <c r="JZ281" s="46"/>
      <c r="KA281" s="46"/>
      <c r="KB281" s="46"/>
      <c r="KC281" s="46"/>
      <c r="KD281" s="46"/>
      <c r="KE281" s="46"/>
      <c r="KF281" s="46"/>
      <c r="KG281" s="46"/>
      <c r="KH281" s="46"/>
      <c r="KI281" s="46"/>
      <c r="KJ281" s="46"/>
      <c r="KK281" s="46"/>
      <c r="KL281" s="46"/>
      <c r="KM281" s="46"/>
      <c r="KN281" s="46"/>
      <c r="KO281" s="46"/>
      <c r="KP281" s="46"/>
      <c r="KQ281" s="46"/>
      <c r="KR281" s="46"/>
      <c r="KS281" s="46"/>
      <c r="KT281" s="46"/>
      <c r="KU281" s="46"/>
      <c r="KV281" s="46"/>
      <c r="KW281" s="46"/>
      <c r="KX281" s="46"/>
      <c r="KY281" s="46"/>
      <c r="KZ281" s="46"/>
      <c r="LA281" s="46"/>
      <c r="LB281" s="46"/>
      <c r="LC281" s="46"/>
      <c r="LD281" s="46"/>
      <c r="LE281" s="46"/>
      <c r="LF281" s="46"/>
      <c r="LG281" s="46"/>
      <c r="LH281" s="46"/>
      <c r="LI281" s="46"/>
      <c r="LJ281" s="46"/>
      <c r="LK281" s="46"/>
      <c r="LL281" s="46"/>
      <c r="LM281" s="46"/>
      <c r="LN281" s="46"/>
      <c r="LO281" s="46"/>
      <c r="LP281" s="46"/>
      <c r="LQ281" s="46"/>
      <c r="LR281" s="46"/>
      <c r="LS281" s="46"/>
      <c r="LT281" s="46"/>
      <c r="LU281" s="46"/>
      <c r="LV281" s="46"/>
      <c r="LW281" s="46"/>
      <c r="LX281" s="46"/>
      <c r="LY281" s="46"/>
      <c r="LZ281" s="46"/>
      <c r="MA281" s="46"/>
      <c r="MB281" s="46"/>
      <c r="MC281" s="46"/>
      <c r="MD281" s="46"/>
      <c r="ME281" s="46"/>
      <c r="MF281" s="46"/>
      <c r="MG281" s="46"/>
      <c r="MH281" s="46"/>
      <c r="MI281" s="46"/>
      <c r="MJ281" s="46"/>
      <c r="MK281" s="46"/>
      <c r="ML281" s="46"/>
      <c r="MM281" s="46"/>
      <c r="MN281" s="46"/>
      <c r="MO281" s="46"/>
      <c r="MP281" s="46"/>
      <c r="MQ281" s="46"/>
      <c r="MR281" s="46"/>
      <c r="MS281" s="46"/>
      <c r="MT281" s="46"/>
      <c r="MU281" s="46"/>
      <c r="MV281" s="46"/>
      <c r="MW281" s="46"/>
      <c r="MX281" s="46"/>
      <c r="MY281" s="46"/>
      <c r="MZ281" s="46"/>
      <c r="NA281" s="46"/>
      <c r="NB281" s="46"/>
      <c r="NC281" s="46"/>
      <c r="ND281" s="46"/>
      <c r="NE281" s="46"/>
      <c r="NF281" s="46"/>
      <c r="NG281" s="46"/>
      <c r="NH281" s="46"/>
      <c r="NI281" s="46"/>
      <c r="NJ281" s="46"/>
      <c r="NK281" s="46"/>
      <c r="NL281" s="46"/>
      <c r="NM281" s="46"/>
      <c r="NN281" s="46"/>
      <c r="NO281" s="46"/>
      <c r="NP281" s="46"/>
      <c r="NQ281" s="46"/>
      <c r="NR281" s="46"/>
      <c r="NS281" s="46"/>
      <c r="NT281" s="46"/>
      <c r="NU281" s="46"/>
      <c r="NV281" s="46"/>
      <c r="NW281" s="46"/>
      <c r="NX281" s="46"/>
      <c r="NY281" s="46"/>
      <c r="NZ281" s="46"/>
      <c r="OA281" s="46"/>
      <c r="OB281" s="46"/>
      <c r="OC281" s="46"/>
      <c r="OD281" s="46"/>
      <c r="OE281" s="46"/>
      <c r="OF281" s="46"/>
      <c r="OG281" s="46"/>
      <c r="OH281" s="46"/>
      <c r="OI281" s="46"/>
      <c r="OJ281" s="46"/>
      <c r="OK281" s="46"/>
      <c r="OL281" s="46"/>
      <c r="OM281" s="46"/>
      <c r="ON281" s="46"/>
      <c r="OO281" s="46"/>
      <c r="OP281" s="46"/>
      <c r="OQ281" s="46"/>
      <c r="OR281" s="46"/>
      <c r="OS281" s="46"/>
      <c r="OT281" s="46"/>
      <c r="OU281" s="46"/>
      <c r="OV281" s="46"/>
      <c r="OW281" s="46"/>
      <c r="OX281" s="46"/>
      <c r="OY281" s="46"/>
      <c r="OZ281" s="46"/>
      <c r="PA281" s="46"/>
      <c r="PB281" s="46"/>
      <c r="PC281" s="46"/>
      <c r="PD281" s="46"/>
      <c r="PE281" s="46"/>
      <c r="PF281" s="46"/>
      <c r="PG281" s="46"/>
      <c r="PH281" s="46"/>
      <c r="PI281" s="46"/>
      <c r="PJ281" s="46"/>
      <c r="PK281" s="46"/>
      <c r="PL281" s="46"/>
      <c r="PM281" s="46"/>
      <c r="PN281" s="46"/>
      <c r="PO281" s="46"/>
      <c r="PP281" s="46"/>
      <c r="PQ281" s="46"/>
      <c r="PR281" s="46"/>
      <c r="PS281" s="46"/>
      <c r="PT281" s="46"/>
      <c r="PU281" s="46"/>
      <c r="PV281" s="46"/>
      <c r="PW281" s="46"/>
      <c r="PX281" s="46"/>
      <c r="PY281" s="46"/>
      <c r="PZ281" s="46"/>
    </row>
    <row r="282" spans="1:442" s="51" customFormat="1" ht="13.5" x14ac:dyDescent="0.25">
      <c r="A282" s="40">
        <v>53728</v>
      </c>
      <c r="B282" s="41" t="s">
        <v>397</v>
      </c>
      <c r="C282" s="49">
        <v>21947408.341530751</v>
      </c>
      <c r="D282" s="42">
        <v>2.20547E-2</v>
      </c>
      <c r="E282" s="42">
        <v>1.7322819999999999E-2</v>
      </c>
      <c r="F282" s="43">
        <v>255557127</v>
      </c>
      <c r="G282" s="44">
        <v>298879135</v>
      </c>
      <c r="H282" s="45">
        <v>219648912</v>
      </c>
      <c r="I282" s="43">
        <v>22882666</v>
      </c>
      <c r="J282" s="44">
        <v>43217480.979821257</v>
      </c>
      <c r="K282" s="44">
        <v>66100146.979821257</v>
      </c>
      <c r="L282" s="44">
        <v>-6616410</v>
      </c>
      <c r="M282" s="45">
        <v>59483736.979821257</v>
      </c>
      <c r="N282" s="43">
        <v>4344123</v>
      </c>
      <c r="O282" s="44">
        <v>0</v>
      </c>
      <c r="P282" s="44">
        <v>1433901</v>
      </c>
      <c r="Q282" s="44">
        <v>27946336.549320452</v>
      </c>
      <c r="R282" s="45">
        <v>33724360.549320452</v>
      </c>
      <c r="S282" s="43">
        <v>0</v>
      </c>
      <c r="T282" s="44">
        <v>0</v>
      </c>
      <c r="U282" s="44">
        <v>6969722</v>
      </c>
      <c r="V282" s="44">
        <v>0</v>
      </c>
      <c r="W282" s="50">
        <v>6969722</v>
      </c>
      <c r="X282" s="43">
        <v>31701808.549320452</v>
      </c>
      <c r="Y282" s="44">
        <v>-2022552</v>
      </c>
      <c r="Z282" s="44">
        <v>-1804166</v>
      </c>
      <c r="AA282" s="44">
        <v>-1120452</v>
      </c>
      <c r="AB282" s="44">
        <v>0</v>
      </c>
      <c r="AC282" s="45">
        <v>0</v>
      </c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/>
      <c r="FA282" s="46"/>
      <c r="FB282" s="46"/>
      <c r="FC282" s="46"/>
      <c r="FD282" s="46"/>
      <c r="FE282" s="46"/>
      <c r="FF282" s="46"/>
      <c r="FG282" s="46"/>
      <c r="FH282" s="46"/>
      <c r="FI282" s="46"/>
      <c r="FJ282" s="46"/>
      <c r="FK282" s="46"/>
      <c r="FL282" s="46"/>
      <c r="FM282" s="46"/>
      <c r="FN282" s="46"/>
      <c r="FO282" s="46"/>
      <c r="FP282" s="46"/>
      <c r="FQ282" s="46"/>
      <c r="FR282" s="46"/>
      <c r="FS282" s="46"/>
      <c r="FT282" s="46"/>
      <c r="FU282" s="46"/>
      <c r="FV282" s="46"/>
      <c r="FW282" s="46"/>
      <c r="FX282" s="46"/>
      <c r="FY282" s="46"/>
      <c r="FZ282" s="46"/>
      <c r="GA282" s="46"/>
      <c r="GB282" s="46"/>
      <c r="GC282" s="46"/>
      <c r="GD282" s="46"/>
      <c r="GE282" s="46"/>
      <c r="GF282" s="46"/>
      <c r="GG282" s="46"/>
      <c r="GH282" s="46"/>
      <c r="GI282" s="46"/>
      <c r="GJ282" s="46"/>
      <c r="GK282" s="46"/>
      <c r="GL282" s="46"/>
      <c r="GM282" s="46"/>
      <c r="GN282" s="46"/>
      <c r="GO282" s="46"/>
      <c r="GP282" s="46"/>
      <c r="GQ282" s="46"/>
      <c r="GR282" s="46"/>
      <c r="GS282" s="46"/>
      <c r="GT282" s="46"/>
      <c r="GU282" s="46"/>
      <c r="GV282" s="46"/>
      <c r="GW282" s="46"/>
      <c r="GX282" s="46"/>
      <c r="GY282" s="46"/>
      <c r="GZ282" s="46"/>
      <c r="HA282" s="46"/>
      <c r="HB282" s="46"/>
      <c r="HC282" s="46"/>
      <c r="HD282" s="46"/>
      <c r="HE282" s="46"/>
      <c r="HF282" s="46"/>
      <c r="HG282" s="46"/>
      <c r="HH282" s="46"/>
      <c r="HI282" s="46"/>
      <c r="HJ282" s="46"/>
      <c r="HK282" s="46"/>
      <c r="HL282" s="46"/>
      <c r="HM282" s="46"/>
      <c r="HN282" s="46"/>
      <c r="HO282" s="46"/>
      <c r="HP282" s="46"/>
      <c r="HQ282" s="46"/>
      <c r="HR282" s="46"/>
      <c r="HS282" s="46"/>
      <c r="HT282" s="46"/>
      <c r="HU282" s="46"/>
      <c r="HV282" s="46"/>
      <c r="HW282" s="46"/>
      <c r="HX282" s="46"/>
      <c r="HY282" s="46"/>
      <c r="HZ282" s="46"/>
      <c r="IA282" s="46"/>
      <c r="IB282" s="46"/>
      <c r="IC282" s="46"/>
      <c r="ID282" s="46"/>
      <c r="IE282" s="46"/>
      <c r="IF282" s="46"/>
      <c r="IG282" s="46"/>
      <c r="IH282" s="46"/>
      <c r="II282" s="46"/>
      <c r="IJ282" s="46"/>
      <c r="IK282" s="46"/>
      <c r="IL282" s="46"/>
      <c r="IM282" s="46"/>
      <c r="IN282" s="46"/>
      <c r="IO282" s="46"/>
      <c r="IP282" s="46"/>
      <c r="IQ282" s="46"/>
      <c r="IR282" s="46"/>
      <c r="IS282" s="46"/>
      <c r="IT282" s="46"/>
      <c r="IU282" s="46"/>
      <c r="IV282" s="46"/>
      <c r="IW282" s="46"/>
      <c r="IX282" s="46"/>
      <c r="IY282" s="46"/>
      <c r="IZ282" s="46"/>
      <c r="JA282" s="46"/>
      <c r="JB282" s="46"/>
      <c r="JC282" s="46"/>
      <c r="JD282" s="46"/>
      <c r="JE282" s="46"/>
      <c r="JF282" s="46"/>
      <c r="JG282" s="46"/>
      <c r="JH282" s="46"/>
      <c r="JI282" s="46"/>
      <c r="JJ282" s="46"/>
      <c r="JK282" s="46"/>
      <c r="JL282" s="46"/>
      <c r="JM282" s="46"/>
      <c r="JN282" s="46"/>
      <c r="JO282" s="46"/>
      <c r="JP282" s="46"/>
      <c r="JQ282" s="46"/>
      <c r="JR282" s="46"/>
      <c r="JS282" s="46"/>
      <c r="JT282" s="46"/>
      <c r="JU282" s="46"/>
      <c r="JV282" s="46"/>
      <c r="JW282" s="46"/>
      <c r="JX282" s="46"/>
      <c r="JY282" s="46"/>
      <c r="JZ282" s="46"/>
      <c r="KA282" s="46"/>
      <c r="KB282" s="46"/>
      <c r="KC282" s="46"/>
      <c r="KD282" s="46"/>
      <c r="KE282" s="46"/>
      <c r="KF282" s="46"/>
      <c r="KG282" s="46"/>
      <c r="KH282" s="46"/>
      <c r="KI282" s="46"/>
      <c r="KJ282" s="46"/>
      <c r="KK282" s="46"/>
      <c r="KL282" s="46"/>
      <c r="KM282" s="46"/>
      <c r="KN282" s="46"/>
      <c r="KO282" s="46"/>
      <c r="KP282" s="46"/>
      <c r="KQ282" s="46"/>
      <c r="KR282" s="46"/>
      <c r="KS282" s="46"/>
      <c r="KT282" s="46"/>
      <c r="KU282" s="46"/>
      <c r="KV282" s="46"/>
      <c r="KW282" s="46"/>
      <c r="KX282" s="46"/>
      <c r="KY282" s="46"/>
      <c r="KZ282" s="46"/>
      <c r="LA282" s="46"/>
      <c r="LB282" s="46"/>
      <c r="LC282" s="46"/>
      <c r="LD282" s="46"/>
      <c r="LE282" s="46"/>
      <c r="LF282" s="46"/>
      <c r="LG282" s="46"/>
      <c r="LH282" s="46"/>
      <c r="LI282" s="46"/>
      <c r="LJ282" s="46"/>
      <c r="LK282" s="46"/>
      <c r="LL282" s="46"/>
      <c r="LM282" s="46"/>
      <c r="LN282" s="46"/>
      <c r="LO282" s="46"/>
      <c r="LP282" s="46"/>
      <c r="LQ282" s="46"/>
      <c r="LR282" s="46"/>
      <c r="LS282" s="46"/>
      <c r="LT282" s="46"/>
      <c r="LU282" s="46"/>
      <c r="LV282" s="46"/>
      <c r="LW282" s="46"/>
      <c r="LX282" s="46"/>
      <c r="LY282" s="46"/>
      <c r="LZ282" s="46"/>
      <c r="MA282" s="46"/>
      <c r="MB282" s="46"/>
      <c r="MC282" s="46"/>
      <c r="MD282" s="46"/>
      <c r="ME282" s="46"/>
      <c r="MF282" s="46"/>
      <c r="MG282" s="46"/>
      <c r="MH282" s="46"/>
      <c r="MI282" s="46"/>
      <c r="MJ282" s="46"/>
      <c r="MK282" s="46"/>
      <c r="ML282" s="46"/>
      <c r="MM282" s="46"/>
      <c r="MN282" s="46"/>
      <c r="MO282" s="46"/>
      <c r="MP282" s="46"/>
      <c r="MQ282" s="46"/>
      <c r="MR282" s="46"/>
      <c r="MS282" s="46"/>
      <c r="MT282" s="46"/>
      <c r="MU282" s="46"/>
      <c r="MV282" s="46"/>
      <c r="MW282" s="46"/>
      <c r="MX282" s="46"/>
      <c r="MY282" s="46"/>
      <c r="MZ282" s="46"/>
      <c r="NA282" s="46"/>
      <c r="NB282" s="46"/>
      <c r="NC282" s="46"/>
      <c r="ND282" s="46"/>
      <c r="NE282" s="46"/>
      <c r="NF282" s="46"/>
      <c r="NG282" s="46"/>
      <c r="NH282" s="46"/>
      <c r="NI282" s="46"/>
      <c r="NJ282" s="46"/>
      <c r="NK282" s="46"/>
      <c r="NL282" s="46"/>
      <c r="NM282" s="46"/>
      <c r="NN282" s="46"/>
      <c r="NO282" s="46"/>
      <c r="NP282" s="46"/>
      <c r="NQ282" s="46"/>
      <c r="NR282" s="46"/>
      <c r="NS282" s="46"/>
      <c r="NT282" s="46"/>
      <c r="NU282" s="46"/>
      <c r="NV282" s="46"/>
      <c r="NW282" s="46"/>
      <c r="NX282" s="46"/>
      <c r="NY282" s="46"/>
      <c r="NZ282" s="46"/>
      <c r="OA282" s="46"/>
      <c r="OB282" s="46"/>
      <c r="OC282" s="46"/>
      <c r="OD282" s="46"/>
      <c r="OE282" s="46"/>
      <c r="OF282" s="46"/>
      <c r="OG282" s="46"/>
      <c r="OH282" s="46"/>
      <c r="OI282" s="46"/>
      <c r="OJ282" s="46"/>
      <c r="OK282" s="46"/>
      <c r="OL282" s="46"/>
      <c r="OM282" s="46"/>
      <c r="ON282" s="46"/>
      <c r="OO282" s="46"/>
      <c r="OP282" s="46"/>
      <c r="OQ282" s="46"/>
      <c r="OR282" s="46"/>
      <c r="OS282" s="46"/>
      <c r="OT282" s="46"/>
      <c r="OU282" s="46"/>
      <c r="OV282" s="46"/>
      <c r="OW282" s="46"/>
      <c r="OX282" s="46"/>
      <c r="OY282" s="46"/>
      <c r="OZ282" s="46"/>
      <c r="PA282" s="46"/>
      <c r="PB282" s="46"/>
      <c r="PC282" s="46"/>
      <c r="PD282" s="46"/>
      <c r="PE282" s="46"/>
      <c r="PF282" s="46"/>
      <c r="PG282" s="46"/>
      <c r="PH282" s="46"/>
      <c r="PI282" s="46"/>
      <c r="PJ282" s="46"/>
      <c r="PK282" s="46"/>
      <c r="PL282" s="46"/>
      <c r="PM282" s="46"/>
      <c r="PN282" s="46"/>
      <c r="PO282" s="46"/>
      <c r="PP282" s="46"/>
      <c r="PQ282" s="46"/>
      <c r="PR282" s="46"/>
      <c r="PS282" s="46"/>
      <c r="PT282" s="46"/>
      <c r="PU282" s="46"/>
      <c r="PV282" s="46"/>
      <c r="PW282" s="46"/>
      <c r="PX282" s="46"/>
      <c r="PY282" s="46"/>
      <c r="PZ282" s="46"/>
    </row>
    <row r="283" spans="1:442" s="51" customFormat="1" ht="13.5" x14ac:dyDescent="0.25">
      <c r="A283" s="40">
        <v>53729</v>
      </c>
      <c r="B283" s="41" t="s">
        <v>398</v>
      </c>
      <c r="C283" s="49">
        <v>12200075.836561497</v>
      </c>
      <c r="D283" s="42">
        <v>1.2260679999999999E-2</v>
      </c>
      <c r="E283" s="42">
        <v>1.20991E-2</v>
      </c>
      <c r="F283" s="43">
        <v>142069679</v>
      </c>
      <c r="G283" s="44">
        <v>166153311</v>
      </c>
      <c r="H283" s="45">
        <v>122107533</v>
      </c>
      <c r="I283" s="43">
        <v>12720964</v>
      </c>
      <c r="J283" s="44">
        <v>7711876.5481311642</v>
      </c>
      <c r="K283" s="44">
        <v>20432840.548131164</v>
      </c>
      <c r="L283" s="44">
        <v>-3678204</v>
      </c>
      <c r="M283" s="45">
        <v>16754636.548131164</v>
      </c>
      <c r="N283" s="43">
        <v>2414991</v>
      </c>
      <c r="O283" s="44">
        <v>0</v>
      </c>
      <c r="P283" s="44">
        <v>797136</v>
      </c>
      <c r="Q283" s="44">
        <v>816893.60857756692</v>
      </c>
      <c r="R283" s="45">
        <v>4029020.6085775672</v>
      </c>
      <c r="S283" s="43">
        <v>0</v>
      </c>
      <c r="T283" s="44">
        <v>0</v>
      </c>
      <c r="U283" s="44">
        <v>3874618</v>
      </c>
      <c r="V283" s="44">
        <v>0</v>
      </c>
      <c r="W283" s="50">
        <v>3874618</v>
      </c>
      <c r="X283" s="43">
        <v>2904640.6085775672</v>
      </c>
      <c r="Y283" s="44">
        <v>-1124380</v>
      </c>
      <c r="Z283" s="44">
        <v>-1002974</v>
      </c>
      <c r="AA283" s="44">
        <v>-622884</v>
      </c>
      <c r="AB283" s="44">
        <v>0</v>
      </c>
      <c r="AC283" s="45">
        <v>0</v>
      </c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  <c r="FI283" s="46"/>
      <c r="FJ283" s="46"/>
      <c r="FK283" s="46"/>
      <c r="FL283" s="46"/>
      <c r="FM283" s="46"/>
      <c r="FN283" s="46"/>
      <c r="FO283" s="46"/>
      <c r="FP283" s="46"/>
      <c r="FQ283" s="46"/>
      <c r="FR283" s="46"/>
      <c r="FS283" s="46"/>
      <c r="FT283" s="46"/>
      <c r="FU283" s="46"/>
      <c r="FV283" s="46"/>
      <c r="FW283" s="46"/>
      <c r="FX283" s="46"/>
      <c r="FY283" s="46"/>
      <c r="FZ283" s="46"/>
      <c r="GA283" s="46"/>
      <c r="GB283" s="46"/>
      <c r="GC283" s="46"/>
      <c r="GD283" s="46"/>
      <c r="GE283" s="46"/>
      <c r="GF283" s="46"/>
      <c r="GG283" s="46"/>
      <c r="GH283" s="46"/>
      <c r="GI283" s="46"/>
      <c r="GJ283" s="46"/>
      <c r="GK283" s="46"/>
      <c r="GL283" s="46"/>
      <c r="GM283" s="46"/>
      <c r="GN283" s="46"/>
      <c r="GO283" s="46"/>
      <c r="GP283" s="46"/>
      <c r="GQ283" s="46"/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/>
      <c r="HQ283" s="46"/>
      <c r="HR283" s="46"/>
      <c r="HS283" s="46"/>
      <c r="HT283" s="46"/>
      <c r="HU283" s="46"/>
      <c r="HV283" s="46"/>
      <c r="HW283" s="46"/>
      <c r="HX283" s="46"/>
      <c r="HY283" s="46"/>
      <c r="HZ283" s="46"/>
      <c r="IA283" s="46"/>
      <c r="IB283" s="46"/>
      <c r="IC283" s="46"/>
      <c r="ID283" s="46"/>
      <c r="IE283" s="46"/>
      <c r="IF283" s="46"/>
      <c r="IG283" s="46"/>
      <c r="IH283" s="46"/>
      <c r="II283" s="46"/>
      <c r="IJ283" s="46"/>
      <c r="IK283" s="46"/>
      <c r="IL283" s="46"/>
      <c r="IM283" s="46"/>
      <c r="IN283" s="46"/>
      <c r="IO283" s="46"/>
      <c r="IP283" s="46"/>
      <c r="IQ283" s="46"/>
      <c r="IR283" s="46"/>
      <c r="IS283" s="46"/>
      <c r="IT283" s="46"/>
      <c r="IU283" s="46"/>
      <c r="IV283" s="46"/>
      <c r="IW283" s="46"/>
      <c r="IX283" s="46"/>
      <c r="IY283" s="46"/>
      <c r="IZ283" s="46"/>
      <c r="JA283" s="46"/>
      <c r="JB283" s="46"/>
      <c r="JC283" s="46"/>
      <c r="JD283" s="46"/>
      <c r="JE283" s="46"/>
      <c r="JF283" s="46"/>
      <c r="JG283" s="46"/>
      <c r="JH283" s="46"/>
      <c r="JI283" s="46"/>
      <c r="JJ283" s="46"/>
      <c r="JK283" s="46"/>
      <c r="JL283" s="46"/>
      <c r="JM283" s="46"/>
      <c r="JN283" s="46"/>
      <c r="JO283" s="46"/>
      <c r="JP283" s="46"/>
      <c r="JQ283" s="46"/>
      <c r="JR283" s="46"/>
      <c r="JS283" s="46"/>
      <c r="JT283" s="46"/>
      <c r="JU283" s="46"/>
      <c r="JV283" s="46"/>
      <c r="JW283" s="46"/>
      <c r="JX283" s="46"/>
      <c r="JY283" s="46"/>
      <c r="JZ283" s="46"/>
      <c r="KA283" s="46"/>
      <c r="KB283" s="46"/>
      <c r="KC283" s="46"/>
      <c r="KD283" s="46"/>
      <c r="KE283" s="46"/>
      <c r="KF283" s="46"/>
      <c r="KG283" s="46"/>
      <c r="KH283" s="46"/>
      <c r="KI283" s="46"/>
      <c r="KJ283" s="46"/>
      <c r="KK283" s="46"/>
      <c r="KL283" s="46"/>
      <c r="KM283" s="46"/>
      <c r="KN283" s="46"/>
      <c r="KO283" s="46"/>
      <c r="KP283" s="46"/>
      <c r="KQ283" s="46"/>
      <c r="KR283" s="46"/>
      <c r="KS283" s="46"/>
      <c r="KT283" s="46"/>
      <c r="KU283" s="46"/>
      <c r="KV283" s="46"/>
      <c r="KW283" s="46"/>
      <c r="KX283" s="46"/>
      <c r="KY283" s="46"/>
      <c r="KZ283" s="46"/>
      <c r="LA283" s="46"/>
      <c r="LB283" s="46"/>
      <c r="LC283" s="46"/>
      <c r="LD283" s="46"/>
      <c r="LE283" s="46"/>
      <c r="LF283" s="46"/>
      <c r="LG283" s="46"/>
      <c r="LH283" s="46"/>
      <c r="LI283" s="46"/>
      <c r="LJ283" s="46"/>
      <c r="LK283" s="46"/>
      <c r="LL283" s="46"/>
      <c r="LM283" s="46"/>
      <c r="LN283" s="46"/>
      <c r="LO283" s="46"/>
      <c r="LP283" s="46"/>
      <c r="LQ283" s="46"/>
      <c r="LR283" s="46"/>
      <c r="LS283" s="46"/>
      <c r="LT283" s="46"/>
      <c r="LU283" s="46"/>
      <c r="LV283" s="46"/>
      <c r="LW283" s="46"/>
      <c r="LX283" s="46"/>
      <c r="LY283" s="46"/>
      <c r="LZ283" s="46"/>
      <c r="MA283" s="46"/>
      <c r="MB283" s="46"/>
      <c r="MC283" s="46"/>
      <c r="MD283" s="46"/>
      <c r="ME283" s="46"/>
      <c r="MF283" s="46"/>
      <c r="MG283" s="46"/>
      <c r="MH283" s="46"/>
      <c r="MI283" s="46"/>
      <c r="MJ283" s="46"/>
      <c r="MK283" s="46"/>
      <c r="ML283" s="46"/>
      <c r="MM283" s="46"/>
      <c r="MN283" s="46"/>
      <c r="MO283" s="46"/>
      <c r="MP283" s="46"/>
      <c r="MQ283" s="46"/>
      <c r="MR283" s="46"/>
      <c r="MS283" s="46"/>
      <c r="MT283" s="46"/>
      <c r="MU283" s="46"/>
      <c r="MV283" s="46"/>
      <c r="MW283" s="46"/>
      <c r="MX283" s="46"/>
      <c r="MY283" s="46"/>
      <c r="MZ283" s="46"/>
      <c r="NA283" s="46"/>
      <c r="NB283" s="46"/>
      <c r="NC283" s="46"/>
      <c r="ND283" s="46"/>
      <c r="NE283" s="46"/>
      <c r="NF283" s="46"/>
      <c r="NG283" s="46"/>
      <c r="NH283" s="46"/>
      <c r="NI283" s="46"/>
      <c r="NJ283" s="46"/>
      <c r="NK283" s="46"/>
      <c r="NL283" s="46"/>
      <c r="NM283" s="46"/>
      <c r="NN283" s="46"/>
      <c r="NO283" s="46"/>
      <c r="NP283" s="46"/>
      <c r="NQ283" s="46"/>
      <c r="NR283" s="46"/>
      <c r="NS283" s="46"/>
      <c r="NT283" s="46"/>
      <c r="NU283" s="46"/>
      <c r="NV283" s="46"/>
      <c r="NW283" s="46"/>
      <c r="NX283" s="46"/>
      <c r="NY283" s="46"/>
      <c r="NZ283" s="46"/>
      <c r="OA283" s="46"/>
      <c r="OB283" s="46"/>
      <c r="OC283" s="46"/>
      <c r="OD283" s="46"/>
      <c r="OE283" s="46"/>
      <c r="OF283" s="46"/>
      <c r="OG283" s="46"/>
      <c r="OH283" s="46"/>
      <c r="OI283" s="46"/>
      <c r="OJ283" s="46"/>
      <c r="OK283" s="46"/>
      <c r="OL283" s="46"/>
      <c r="OM283" s="46"/>
      <c r="ON283" s="46"/>
      <c r="OO283" s="46"/>
      <c r="OP283" s="46"/>
      <c r="OQ283" s="46"/>
      <c r="OR283" s="46"/>
      <c r="OS283" s="46"/>
      <c r="OT283" s="46"/>
      <c r="OU283" s="46"/>
      <c r="OV283" s="46"/>
      <c r="OW283" s="46"/>
      <c r="OX283" s="46"/>
      <c r="OY283" s="46"/>
      <c r="OZ283" s="46"/>
      <c r="PA283" s="46"/>
      <c r="PB283" s="46"/>
      <c r="PC283" s="46"/>
      <c r="PD283" s="46"/>
      <c r="PE283" s="46"/>
      <c r="PF283" s="46"/>
      <c r="PG283" s="46"/>
      <c r="PH283" s="46"/>
      <c r="PI283" s="46"/>
      <c r="PJ283" s="46"/>
      <c r="PK283" s="46"/>
      <c r="PL283" s="46"/>
      <c r="PM283" s="46"/>
      <c r="PN283" s="46"/>
      <c r="PO283" s="46"/>
      <c r="PP283" s="46"/>
      <c r="PQ283" s="46"/>
      <c r="PR283" s="46"/>
      <c r="PS283" s="46"/>
      <c r="PT283" s="46"/>
      <c r="PU283" s="46"/>
      <c r="PV283" s="46"/>
      <c r="PW283" s="46"/>
      <c r="PX283" s="46"/>
      <c r="PY283" s="46"/>
      <c r="PZ283" s="46"/>
    </row>
    <row r="284" spans="1:442" s="51" customFormat="1" ht="13.5" x14ac:dyDescent="0.25">
      <c r="A284" s="40">
        <v>53730</v>
      </c>
      <c r="B284" s="41" t="s">
        <v>399</v>
      </c>
      <c r="C284" s="49">
        <v>628834.07151063823</v>
      </c>
      <c r="D284" s="42">
        <v>6.3192000000000001E-4</v>
      </c>
      <c r="E284" s="42">
        <v>6.8097999999999998E-4</v>
      </c>
      <c r="F284" s="43">
        <v>7322324</v>
      </c>
      <c r="G284" s="44">
        <v>8563603</v>
      </c>
      <c r="H284" s="45">
        <v>6293468</v>
      </c>
      <c r="I284" s="43">
        <v>655643</v>
      </c>
      <c r="J284" s="44">
        <v>93067.945268022828</v>
      </c>
      <c r="K284" s="44">
        <v>748710.94526802283</v>
      </c>
      <c r="L284" s="44">
        <v>-189576</v>
      </c>
      <c r="M284" s="45">
        <v>559134.94526802283</v>
      </c>
      <c r="N284" s="43">
        <v>124470</v>
      </c>
      <c r="O284" s="44">
        <v>0</v>
      </c>
      <c r="P284" s="44">
        <v>41085</v>
      </c>
      <c r="Q284" s="44">
        <v>0</v>
      </c>
      <c r="R284" s="45">
        <v>165555</v>
      </c>
      <c r="S284" s="43">
        <v>0</v>
      </c>
      <c r="T284" s="44">
        <v>0</v>
      </c>
      <c r="U284" s="44">
        <v>199699</v>
      </c>
      <c r="V284" s="44">
        <v>299991.67093672068</v>
      </c>
      <c r="W284" s="50">
        <v>499690.67093672068</v>
      </c>
      <c r="X284" s="43">
        <v>-192388.67093672068</v>
      </c>
      <c r="Y284" s="44">
        <v>-57951</v>
      </c>
      <c r="Z284" s="44">
        <v>-51694</v>
      </c>
      <c r="AA284" s="44">
        <v>-32102</v>
      </c>
      <c r="AB284" s="44">
        <v>0</v>
      </c>
      <c r="AC284" s="45">
        <v>0</v>
      </c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/>
      <c r="FA284" s="46"/>
      <c r="FB284" s="46"/>
      <c r="FC284" s="46"/>
      <c r="FD284" s="46"/>
      <c r="FE284" s="46"/>
      <c r="FF284" s="46"/>
      <c r="FG284" s="46"/>
      <c r="FH284" s="46"/>
      <c r="FI284" s="46"/>
      <c r="FJ284" s="46"/>
      <c r="FK284" s="46"/>
      <c r="FL284" s="46"/>
      <c r="FM284" s="46"/>
      <c r="FN284" s="46"/>
      <c r="FO284" s="46"/>
      <c r="FP284" s="46"/>
      <c r="FQ284" s="46"/>
      <c r="FR284" s="46"/>
      <c r="FS284" s="46"/>
      <c r="FT284" s="46"/>
      <c r="FU284" s="46"/>
      <c r="FV284" s="46"/>
      <c r="FW284" s="46"/>
      <c r="FX284" s="46"/>
      <c r="FY284" s="46"/>
      <c r="FZ284" s="46"/>
      <c r="GA284" s="46"/>
      <c r="GB284" s="46"/>
      <c r="GC284" s="46"/>
      <c r="GD284" s="46"/>
      <c r="GE284" s="46"/>
      <c r="GF284" s="46"/>
      <c r="GG284" s="46"/>
      <c r="GH284" s="46"/>
      <c r="GI284" s="46"/>
      <c r="GJ284" s="46"/>
      <c r="GK284" s="46"/>
      <c r="GL284" s="46"/>
      <c r="GM284" s="46"/>
      <c r="GN284" s="46"/>
      <c r="GO284" s="46"/>
      <c r="GP284" s="46"/>
      <c r="GQ284" s="46"/>
      <c r="GR284" s="46"/>
      <c r="GS284" s="46"/>
      <c r="GT284" s="46"/>
      <c r="GU284" s="46"/>
      <c r="GV284" s="46"/>
      <c r="GW284" s="46"/>
      <c r="GX284" s="46"/>
      <c r="GY284" s="46"/>
      <c r="GZ284" s="46"/>
      <c r="HA284" s="46"/>
      <c r="HB284" s="46"/>
      <c r="HC284" s="46"/>
      <c r="HD284" s="46"/>
      <c r="HE284" s="46"/>
      <c r="HF284" s="46"/>
      <c r="HG284" s="46"/>
      <c r="HH284" s="46"/>
      <c r="HI284" s="46"/>
      <c r="HJ284" s="46"/>
      <c r="HK284" s="46"/>
      <c r="HL284" s="46"/>
      <c r="HM284" s="46"/>
      <c r="HN284" s="46"/>
      <c r="HO284" s="46"/>
      <c r="HP284" s="46"/>
      <c r="HQ284" s="46"/>
      <c r="HR284" s="46"/>
      <c r="HS284" s="46"/>
      <c r="HT284" s="46"/>
      <c r="HU284" s="46"/>
      <c r="HV284" s="46"/>
      <c r="HW284" s="46"/>
      <c r="HX284" s="46"/>
      <c r="HY284" s="46"/>
      <c r="HZ284" s="46"/>
      <c r="IA284" s="46"/>
      <c r="IB284" s="46"/>
      <c r="IC284" s="46"/>
      <c r="ID284" s="46"/>
      <c r="IE284" s="46"/>
      <c r="IF284" s="46"/>
      <c r="IG284" s="46"/>
      <c r="IH284" s="46"/>
      <c r="II284" s="46"/>
      <c r="IJ284" s="46"/>
      <c r="IK284" s="46"/>
      <c r="IL284" s="46"/>
      <c r="IM284" s="46"/>
      <c r="IN284" s="46"/>
      <c r="IO284" s="46"/>
      <c r="IP284" s="46"/>
      <c r="IQ284" s="46"/>
      <c r="IR284" s="46"/>
      <c r="IS284" s="46"/>
      <c r="IT284" s="46"/>
      <c r="IU284" s="46"/>
      <c r="IV284" s="46"/>
      <c r="IW284" s="46"/>
      <c r="IX284" s="46"/>
      <c r="IY284" s="46"/>
      <c r="IZ284" s="46"/>
      <c r="JA284" s="46"/>
      <c r="JB284" s="46"/>
      <c r="JC284" s="46"/>
      <c r="JD284" s="46"/>
      <c r="JE284" s="46"/>
      <c r="JF284" s="46"/>
      <c r="JG284" s="46"/>
      <c r="JH284" s="46"/>
      <c r="JI284" s="46"/>
      <c r="JJ284" s="46"/>
      <c r="JK284" s="46"/>
      <c r="JL284" s="46"/>
      <c r="JM284" s="46"/>
      <c r="JN284" s="46"/>
      <c r="JO284" s="46"/>
      <c r="JP284" s="46"/>
      <c r="JQ284" s="46"/>
      <c r="JR284" s="46"/>
      <c r="JS284" s="46"/>
      <c r="JT284" s="46"/>
      <c r="JU284" s="46"/>
      <c r="JV284" s="46"/>
      <c r="JW284" s="46"/>
      <c r="JX284" s="46"/>
      <c r="JY284" s="46"/>
      <c r="JZ284" s="46"/>
      <c r="KA284" s="46"/>
      <c r="KB284" s="46"/>
      <c r="KC284" s="46"/>
      <c r="KD284" s="46"/>
      <c r="KE284" s="46"/>
      <c r="KF284" s="46"/>
      <c r="KG284" s="46"/>
      <c r="KH284" s="46"/>
      <c r="KI284" s="46"/>
      <c r="KJ284" s="46"/>
      <c r="KK284" s="46"/>
      <c r="KL284" s="46"/>
      <c r="KM284" s="46"/>
      <c r="KN284" s="46"/>
      <c r="KO284" s="46"/>
      <c r="KP284" s="46"/>
      <c r="KQ284" s="46"/>
      <c r="KR284" s="46"/>
      <c r="KS284" s="46"/>
      <c r="KT284" s="46"/>
      <c r="KU284" s="46"/>
      <c r="KV284" s="46"/>
      <c r="KW284" s="46"/>
      <c r="KX284" s="46"/>
      <c r="KY284" s="46"/>
      <c r="KZ284" s="46"/>
      <c r="LA284" s="46"/>
      <c r="LB284" s="46"/>
      <c r="LC284" s="46"/>
      <c r="LD284" s="46"/>
      <c r="LE284" s="46"/>
      <c r="LF284" s="46"/>
      <c r="LG284" s="46"/>
      <c r="LH284" s="46"/>
      <c r="LI284" s="46"/>
      <c r="LJ284" s="46"/>
      <c r="LK284" s="46"/>
      <c r="LL284" s="46"/>
      <c r="LM284" s="46"/>
      <c r="LN284" s="46"/>
      <c r="LO284" s="46"/>
      <c r="LP284" s="46"/>
      <c r="LQ284" s="46"/>
      <c r="LR284" s="46"/>
      <c r="LS284" s="46"/>
      <c r="LT284" s="46"/>
      <c r="LU284" s="46"/>
      <c r="LV284" s="46"/>
      <c r="LW284" s="46"/>
      <c r="LX284" s="46"/>
      <c r="LY284" s="46"/>
      <c r="LZ284" s="46"/>
      <c r="MA284" s="46"/>
      <c r="MB284" s="46"/>
      <c r="MC284" s="46"/>
      <c r="MD284" s="46"/>
      <c r="ME284" s="46"/>
      <c r="MF284" s="46"/>
      <c r="MG284" s="46"/>
      <c r="MH284" s="46"/>
      <c r="MI284" s="46"/>
      <c r="MJ284" s="46"/>
      <c r="MK284" s="46"/>
      <c r="ML284" s="46"/>
      <c r="MM284" s="46"/>
      <c r="MN284" s="46"/>
      <c r="MO284" s="46"/>
      <c r="MP284" s="46"/>
      <c r="MQ284" s="46"/>
      <c r="MR284" s="46"/>
      <c r="MS284" s="46"/>
      <c r="MT284" s="46"/>
      <c r="MU284" s="46"/>
      <c r="MV284" s="46"/>
      <c r="MW284" s="46"/>
      <c r="MX284" s="46"/>
      <c r="MY284" s="46"/>
      <c r="MZ284" s="46"/>
      <c r="NA284" s="46"/>
      <c r="NB284" s="46"/>
      <c r="NC284" s="46"/>
      <c r="ND284" s="46"/>
      <c r="NE284" s="46"/>
      <c r="NF284" s="46"/>
      <c r="NG284" s="46"/>
      <c r="NH284" s="46"/>
      <c r="NI284" s="46"/>
      <c r="NJ284" s="46"/>
      <c r="NK284" s="46"/>
      <c r="NL284" s="46"/>
      <c r="NM284" s="46"/>
      <c r="NN284" s="46"/>
      <c r="NO284" s="46"/>
      <c r="NP284" s="46"/>
      <c r="NQ284" s="46"/>
      <c r="NR284" s="46"/>
      <c r="NS284" s="46"/>
      <c r="NT284" s="46"/>
      <c r="NU284" s="46"/>
      <c r="NV284" s="46"/>
      <c r="NW284" s="46"/>
      <c r="NX284" s="46"/>
      <c r="NY284" s="46"/>
      <c r="NZ284" s="46"/>
      <c r="OA284" s="46"/>
      <c r="OB284" s="46"/>
      <c r="OC284" s="46"/>
      <c r="OD284" s="46"/>
      <c r="OE284" s="46"/>
      <c r="OF284" s="46"/>
      <c r="OG284" s="46"/>
      <c r="OH284" s="46"/>
      <c r="OI284" s="46"/>
      <c r="OJ284" s="46"/>
      <c r="OK284" s="46"/>
      <c r="OL284" s="46"/>
      <c r="OM284" s="46"/>
      <c r="ON284" s="46"/>
      <c r="OO284" s="46"/>
      <c r="OP284" s="46"/>
      <c r="OQ284" s="46"/>
      <c r="OR284" s="46"/>
      <c r="OS284" s="46"/>
      <c r="OT284" s="46"/>
      <c r="OU284" s="46"/>
      <c r="OV284" s="46"/>
      <c r="OW284" s="46"/>
      <c r="OX284" s="46"/>
      <c r="OY284" s="46"/>
      <c r="OZ284" s="46"/>
      <c r="PA284" s="46"/>
      <c r="PB284" s="46"/>
      <c r="PC284" s="46"/>
      <c r="PD284" s="46"/>
      <c r="PE284" s="46"/>
      <c r="PF284" s="46"/>
      <c r="PG284" s="46"/>
      <c r="PH284" s="46"/>
      <c r="PI284" s="46"/>
      <c r="PJ284" s="46"/>
      <c r="PK284" s="46"/>
      <c r="PL284" s="46"/>
      <c r="PM284" s="46"/>
      <c r="PN284" s="46"/>
      <c r="PO284" s="46"/>
      <c r="PP284" s="46"/>
      <c r="PQ284" s="46"/>
      <c r="PR284" s="46"/>
      <c r="PS284" s="46"/>
      <c r="PT284" s="46"/>
      <c r="PU284" s="46"/>
      <c r="PV284" s="46"/>
      <c r="PW284" s="46"/>
      <c r="PX284" s="46"/>
      <c r="PY284" s="46"/>
      <c r="PZ284" s="46"/>
    </row>
    <row r="285" spans="1:442" s="51" customFormat="1" ht="13.5" x14ac:dyDescent="0.25">
      <c r="A285" s="40">
        <v>53736</v>
      </c>
      <c r="B285" s="41" t="s">
        <v>400</v>
      </c>
      <c r="C285" s="49">
        <v>152921709.90469921</v>
      </c>
      <c r="D285" s="42">
        <v>0.15365291</v>
      </c>
      <c r="E285" s="42">
        <v>0.14912824999999999</v>
      </c>
      <c r="F285" s="43">
        <v>1780441185</v>
      </c>
      <c r="G285" s="44">
        <v>2082261321</v>
      </c>
      <c r="H285" s="45">
        <v>1530272207</v>
      </c>
      <c r="I285" s="43">
        <v>159421270</v>
      </c>
      <c r="J285" s="44">
        <v>93106710.074429825</v>
      </c>
      <c r="K285" s="44">
        <v>252527980.07442981</v>
      </c>
      <c r="L285" s="44">
        <v>-46095873</v>
      </c>
      <c r="M285" s="45">
        <v>206432107.07442981</v>
      </c>
      <c r="N285" s="43">
        <v>30265075</v>
      </c>
      <c r="O285" s="44">
        <v>0</v>
      </c>
      <c r="P285" s="44">
        <v>9989845</v>
      </c>
      <c r="Q285" s="44">
        <v>25153440.118353199</v>
      </c>
      <c r="R285" s="45">
        <v>65408360.118353203</v>
      </c>
      <c r="S285" s="43">
        <v>0</v>
      </c>
      <c r="T285" s="44">
        <v>0</v>
      </c>
      <c r="U285" s="44">
        <v>48557362</v>
      </c>
      <c r="V285" s="44">
        <v>0</v>
      </c>
      <c r="W285" s="50">
        <v>48557362</v>
      </c>
      <c r="X285" s="43">
        <v>51317442.118353203</v>
      </c>
      <c r="Y285" s="44">
        <v>-14090918</v>
      </c>
      <c r="Z285" s="44">
        <v>-12569445</v>
      </c>
      <c r="AA285" s="44">
        <v>-7806081</v>
      </c>
      <c r="AB285" s="44">
        <v>0</v>
      </c>
      <c r="AC285" s="45">
        <v>0</v>
      </c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/>
      <c r="FA285" s="46"/>
      <c r="FB285" s="46"/>
      <c r="FC285" s="46"/>
      <c r="FD285" s="46"/>
      <c r="FE285" s="46"/>
      <c r="FF285" s="46"/>
      <c r="FG285" s="46"/>
      <c r="FH285" s="46"/>
      <c r="FI285" s="46"/>
      <c r="FJ285" s="46"/>
      <c r="FK285" s="46"/>
      <c r="FL285" s="46"/>
      <c r="FM285" s="46"/>
      <c r="FN285" s="46"/>
      <c r="FO285" s="46"/>
      <c r="FP285" s="46"/>
      <c r="FQ285" s="46"/>
      <c r="FR285" s="46"/>
      <c r="FS285" s="46"/>
      <c r="FT285" s="46"/>
      <c r="FU285" s="46"/>
      <c r="FV285" s="46"/>
      <c r="FW285" s="46"/>
      <c r="FX285" s="46"/>
      <c r="FY285" s="46"/>
      <c r="FZ285" s="46"/>
      <c r="GA285" s="46"/>
      <c r="GB285" s="46"/>
      <c r="GC285" s="46"/>
      <c r="GD285" s="46"/>
      <c r="GE285" s="46"/>
      <c r="GF285" s="46"/>
      <c r="GG285" s="46"/>
      <c r="GH285" s="46"/>
      <c r="GI285" s="46"/>
      <c r="GJ285" s="46"/>
      <c r="GK285" s="46"/>
      <c r="GL285" s="46"/>
      <c r="GM285" s="46"/>
      <c r="GN285" s="46"/>
      <c r="GO285" s="46"/>
      <c r="GP285" s="46"/>
      <c r="GQ285" s="46"/>
      <c r="GR285" s="46"/>
      <c r="GS285" s="46"/>
      <c r="GT285" s="46"/>
      <c r="GU285" s="46"/>
      <c r="GV285" s="46"/>
      <c r="GW285" s="46"/>
      <c r="GX285" s="46"/>
      <c r="GY285" s="46"/>
      <c r="GZ285" s="46"/>
      <c r="HA285" s="46"/>
      <c r="HB285" s="46"/>
      <c r="HC285" s="46"/>
      <c r="HD285" s="46"/>
      <c r="HE285" s="46"/>
      <c r="HF285" s="46"/>
      <c r="HG285" s="46"/>
      <c r="HH285" s="46"/>
      <c r="HI285" s="46"/>
      <c r="HJ285" s="46"/>
      <c r="HK285" s="46"/>
      <c r="HL285" s="46"/>
      <c r="HM285" s="46"/>
      <c r="HN285" s="46"/>
      <c r="HO285" s="46"/>
      <c r="HP285" s="46"/>
      <c r="HQ285" s="46"/>
      <c r="HR285" s="46"/>
      <c r="HS285" s="46"/>
      <c r="HT285" s="46"/>
      <c r="HU285" s="46"/>
      <c r="HV285" s="46"/>
      <c r="HW285" s="46"/>
      <c r="HX285" s="46"/>
      <c r="HY285" s="46"/>
      <c r="HZ285" s="46"/>
      <c r="IA285" s="46"/>
      <c r="IB285" s="46"/>
      <c r="IC285" s="46"/>
      <c r="ID285" s="46"/>
      <c r="IE285" s="46"/>
      <c r="IF285" s="46"/>
      <c r="IG285" s="46"/>
      <c r="IH285" s="46"/>
      <c r="II285" s="46"/>
      <c r="IJ285" s="46"/>
      <c r="IK285" s="46"/>
      <c r="IL285" s="46"/>
      <c r="IM285" s="46"/>
      <c r="IN285" s="46"/>
      <c r="IO285" s="46"/>
      <c r="IP285" s="46"/>
      <c r="IQ285" s="46"/>
      <c r="IR285" s="46"/>
      <c r="IS285" s="46"/>
      <c r="IT285" s="46"/>
      <c r="IU285" s="46"/>
      <c r="IV285" s="46"/>
      <c r="IW285" s="46"/>
      <c r="IX285" s="46"/>
      <c r="IY285" s="46"/>
      <c r="IZ285" s="46"/>
      <c r="JA285" s="46"/>
      <c r="JB285" s="46"/>
      <c r="JC285" s="46"/>
      <c r="JD285" s="46"/>
      <c r="JE285" s="46"/>
      <c r="JF285" s="46"/>
      <c r="JG285" s="46"/>
      <c r="JH285" s="46"/>
      <c r="JI285" s="46"/>
      <c r="JJ285" s="46"/>
      <c r="JK285" s="46"/>
      <c r="JL285" s="46"/>
      <c r="JM285" s="46"/>
      <c r="JN285" s="46"/>
      <c r="JO285" s="46"/>
      <c r="JP285" s="46"/>
      <c r="JQ285" s="46"/>
      <c r="JR285" s="46"/>
      <c r="JS285" s="46"/>
      <c r="JT285" s="46"/>
      <c r="JU285" s="46"/>
      <c r="JV285" s="46"/>
      <c r="JW285" s="46"/>
      <c r="JX285" s="46"/>
      <c r="JY285" s="46"/>
      <c r="JZ285" s="46"/>
      <c r="KA285" s="46"/>
      <c r="KB285" s="46"/>
      <c r="KC285" s="46"/>
      <c r="KD285" s="46"/>
      <c r="KE285" s="46"/>
      <c r="KF285" s="46"/>
      <c r="KG285" s="46"/>
      <c r="KH285" s="46"/>
      <c r="KI285" s="46"/>
      <c r="KJ285" s="46"/>
      <c r="KK285" s="46"/>
      <c r="KL285" s="46"/>
      <c r="KM285" s="46"/>
      <c r="KN285" s="46"/>
      <c r="KO285" s="46"/>
      <c r="KP285" s="46"/>
      <c r="KQ285" s="46"/>
      <c r="KR285" s="46"/>
      <c r="KS285" s="46"/>
      <c r="KT285" s="46"/>
      <c r="KU285" s="46"/>
      <c r="KV285" s="46"/>
      <c r="KW285" s="46"/>
      <c r="KX285" s="46"/>
      <c r="KY285" s="46"/>
      <c r="KZ285" s="46"/>
      <c r="LA285" s="46"/>
      <c r="LB285" s="46"/>
      <c r="LC285" s="46"/>
      <c r="LD285" s="46"/>
      <c r="LE285" s="46"/>
      <c r="LF285" s="46"/>
      <c r="LG285" s="46"/>
      <c r="LH285" s="46"/>
      <c r="LI285" s="46"/>
      <c r="LJ285" s="46"/>
      <c r="LK285" s="46"/>
      <c r="LL285" s="46"/>
      <c r="LM285" s="46"/>
      <c r="LN285" s="46"/>
      <c r="LO285" s="46"/>
      <c r="LP285" s="46"/>
      <c r="LQ285" s="46"/>
      <c r="LR285" s="46"/>
      <c r="LS285" s="46"/>
      <c r="LT285" s="46"/>
      <c r="LU285" s="46"/>
      <c r="LV285" s="46"/>
      <c r="LW285" s="46"/>
      <c r="LX285" s="46"/>
      <c r="LY285" s="46"/>
      <c r="LZ285" s="46"/>
      <c r="MA285" s="46"/>
      <c r="MB285" s="46"/>
      <c r="MC285" s="46"/>
      <c r="MD285" s="46"/>
      <c r="ME285" s="46"/>
      <c r="MF285" s="46"/>
      <c r="MG285" s="46"/>
      <c r="MH285" s="46"/>
      <c r="MI285" s="46"/>
      <c r="MJ285" s="46"/>
      <c r="MK285" s="46"/>
      <c r="ML285" s="46"/>
      <c r="MM285" s="46"/>
      <c r="MN285" s="46"/>
      <c r="MO285" s="46"/>
      <c r="MP285" s="46"/>
      <c r="MQ285" s="46"/>
      <c r="MR285" s="46"/>
      <c r="MS285" s="46"/>
      <c r="MT285" s="46"/>
      <c r="MU285" s="46"/>
      <c r="MV285" s="46"/>
      <c r="MW285" s="46"/>
      <c r="MX285" s="46"/>
      <c r="MY285" s="46"/>
      <c r="MZ285" s="46"/>
      <c r="NA285" s="46"/>
      <c r="NB285" s="46"/>
      <c r="NC285" s="46"/>
      <c r="ND285" s="46"/>
      <c r="NE285" s="46"/>
      <c r="NF285" s="46"/>
      <c r="NG285" s="46"/>
      <c r="NH285" s="46"/>
      <c r="NI285" s="46"/>
      <c r="NJ285" s="46"/>
      <c r="NK285" s="46"/>
      <c r="NL285" s="46"/>
      <c r="NM285" s="46"/>
      <c r="NN285" s="46"/>
      <c r="NO285" s="46"/>
      <c r="NP285" s="46"/>
      <c r="NQ285" s="46"/>
      <c r="NR285" s="46"/>
      <c r="NS285" s="46"/>
      <c r="NT285" s="46"/>
      <c r="NU285" s="46"/>
      <c r="NV285" s="46"/>
      <c r="NW285" s="46"/>
      <c r="NX285" s="46"/>
      <c r="NY285" s="46"/>
      <c r="NZ285" s="46"/>
      <c r="OA285" s="46"/>
      <c r="OB285" s="46"/>
      <c r="OC285" s="46"/>
      <c r="OD285" s="46"/>
      <c r="OE285" s="46"/>
      <c r="OF285" s="46"/>
      <c r="OG285" s="46"/>
      <c r="OH285" s="46"/>
      <c r="OI285" s="46"/>
      <c r="OJ285" s="46"/>
      <c r="OK285" s="46"/>
      <c r="OL285" s="46"/>
      <c r="OM285" s="46"/>
      <c r="ON285" s="46"/>
      <c r="OO285" s="46"/>
      <c r="OP285" s="46"/>
      <c r="OQ285" s="46"/>
      <c r="OR285" s="46"/>
      <c r="OS285" s="46"/>
      <c r="OT285" s="46"/>
      <c r="OU285" s="46"/>
      <c r="OV285" s="46"/>
      <c r="OW285" s="46"/>
      <c r="OX285" s="46"/>
      <c r="OY285" s="46"/>
      <c r="OZ285" s="46"/>
      <c r="PA285" s="46"/>
      <c r="PB285" s="46"/>
      <c r="PC285" s="46"/>
      <c r="PD285" s="46"/>
      <c r="PE285" s="46"/>
      <c r="PF285" s="46"/>
      <c r="PG285" s="46"/>
      <c r="PH285" s="46"/>
      <c r="PI285" s="46"/>
      <c r="PJ285" s="46"/>
      <c r="PK285" s="46"/>
      <c r="PL285" s="46"/>
      <c r="PM285" s="46"/>
      <c r="PN285" s="46"/>
      <c r="PO285" s="46"/>
      <c r="PP285" s="46"/>
      <c r="PQ285" s="46"/>
      <c r="PR285" s="46"/>
      <c r="PS285" s="46"/>
      <c r="PT285" s="46"/>
      <c r="PU285" s="46"/>
      <c r="PV285" s="46"/>
      <c r="PW285" s="46"/>
      <c r="PX285" s="46"/>
      <c r="PY285" s="46"/>
      <c r="PZ285" s="46"/>
    </row>
    <row r="286" spans="1:442" s="51" customFormat="1" ht="13.5" x14ac:dyDescent="0.25">
      <c r="A286" s="40">
        <v>53739</v>
      </c>
      <c r="B286" s="41" t="s">
        <v>401</v>
      </c>
      <c r="C286" s="49">
        <v>0</v>
      </c>
      <c r="D286" s="42">
        <v>0</v>
      </c>
      <c r="E286" s="42">
        <v>0</v>
      </c>
      <c r="F286" s="43">
        <v>0</v>
      </c>
      <c r="G286" s="44">
        <v>0</v>
      </c>
      <c r="H286" s="45">
        <v>0</v>
      </c>
      <c r="I286" s="43">
        <v>0</v>
      </c>
      <c r="J286" s="44">
        <v>-147283.78386998971</v>
      </c>
      <c r="K286" s="44">
        <v>-147283.78386998971</v>
      </c>
      <c r="L286" s="44">
        <v>0</v>
      </c>
      <c r="M286" s="45">
        <v>-147283.78386998971</v>
      </c>
      <c r="N286" s="43">
        <v>0</v>
      </c>
      <c r="O286" s="44">
        <v>0</v>
      </c>
      <c r="P286" s="44">
        <v>0</v>
      </c>
      <c r="Q286" s="44">
        <v>0</v>
      </c>
      <c r="R286" s="45">
        <v>0</v>
      </c>
      <c r="S286" s="43">
        <v>0</v>
      </c>
      <c r="T286" s="44">
        <v>0</v>
      </c>
      <c r="U286" s="44">
        <v>0</v>
      </c>
      <c r="V286" s="44">
        <v>0</v>
      </c>
      <c r="W286" s="50">
        <v>0</v>
      </c>
      <c r="X286" s="43">
        <v>0</v>
      </c>
      <c r="Y286" s="44">
        <v>0</v>
      </c>
      <c r="Z286" s="44">
        <v>0</v>
      </c>
      <c r="AA286" s="44">
        <v>0</v>
      </c>
      <c r="AB286" s="44">
        <v>0</v>
      </c>
      <c r="AC286" s="45">
        <v>0</v>
      </c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/>
      <c r="FA286" s="46"/>
      <c r="FB286" s="46"/>
      <c r="FC286" s="46"/>
      <c r="FD286" s="46"/>
      <c r="FE286" s="46"/>
      <c r="FF286" s="46"/>
      <c r="FG286" s="46"/>
      <c r="FH286" s="46"/>
      <c r="FI286" s="46"/>
      <c r="FJ286" s="46"/>
      <c r="FK286" s="46"/>
      <c r="FL286" s="46"/>
      <c r="FM286" s="46"/>
      <c r="FN286" s="46"/>
      <c r="FO286" s="46"/>
      <c r="FP286" s="46"/>
      <c r="FQ286" s="46"/>
      <c r="FR286" s="46"/>
      <c r="FS286" s="46"/>
      <c r="FT286" s="46"/>
      <c r="FU286" s="46"/>
      <c r="FV286" s="46"/>
      <c r="FW286" s="46"/>
      <c r="FX286" s="46"/>
      <c r="FY286" s="46"/>
      <c r="FZ286" s="46"/>
      <c r="GA286" s="46"/>
      <c r="GB286" s="46"/>
      <c r="GC286" s="46"/>
      <c r="GD286" s="46"/>
      <c r="GE286" s="46"/>
      <c r="GF286" s="46"/>
      <c r="GG286" s="46"/>
      <c r="GH286" s="46"/>
      <c r="GI286" s="46"/>
      <c r="GJ286" s="46"/>
      <c r="GK286" s="46"/>
      <c r="GL286" s="46"/>
      <c r="GM286" s="46"/>
      <c r="GN286" s="46"/>
      <c r="GO286" s="46"/>
      <c r="GP286" s="46"/>
      <c r="GQ286" s="46"/>
      <c r="GR286" s="46"/>
      <c r="GS286" s="46"/>
      <c r="GT286" s="46"/>
      <c r="GU286" s="46"/>
      <c r="GV286" s="46"/>
      <c r="GW286" s="46"/>
      <c r="GX286" s="46"/>
      <c r="GY286" s="46"/>
      <c r="GZ286" s="46"/>
      <c r="HA286" s="46"/>
      <c r="HB286" s="46"/>
      <c r="HC286" s="46"/>
      <c r="HD286" s="46"/>
      <c r="HE286" s="46"/>
      <c r="HF286" s="46"/>
      <c r="HG286" s="46"/>
      <c r="HH286" s="46"/>
      <c r="HI286" s="46"/>
      <c r="HJ286" s="46"/>
      <c r="HK286" s="46"/>
      <c r="HL286" s="46"/>
      <c r="HM286" s="46"/>
      <c r="HN286" s="46"/>
      <c r="HO286" s="46"/>
      <c r="HP286" s="46"/>
      <c r="HQ286" s="46"/>
      <c r="HR286" s="46"/>
      <c r="HS286" s="46"/>
      <c r="HT286" s="46"/>
      <c r="HU286" s="46"/>
      <c r="HV286" s="46"/>
      <c r="HW286" s="46"/>
      <c r="HX286" s="46"/>
      <c r="HY286" s="46"/>
      <c r="HZ286" s="46"/>
      <c r="IA286" s="46"/>
      <c r="IB286" s="46"/>
      <c r="IC286" s="46"/>
      <c r="ID286" s="46"/>
      <c r="IE286" s="46"/>
      <c r="IF286" s="46"/>
      <c r="IG286" s="46"/>
      <c r="IH286" s="46"/>
      <c r="II286" s="46"/>
      <c r="IJ286" s="46"/>
      <c r="IK286" s="46"/>
      <c r="IL286" s="46"/>
      <c r="IM286" s="46"/>
      <c r="IN286" s="46"/>
      <c r="IO286" s="46"/>
      <c r="IP286" s="46"/>
      <c r="IQ286" s="46"/>
      <c r="IR286" s="46"/>
      <c r="IS286" s="46"/>
      <c r="IT286" s="46"/>
      <c r="IU286" s="46"/>
      <c r="IV286" s="46"/>
      <c r="IW286" s="46"/>
      <c r="IX286" s="46"/>
      <c r="IY286" s="46"/>
      <c r="IZ286" s="46"/>
      <c r="JA286" s="46"/>
      <c r="JB286" s="46"/>
      <c r="JC286" s="46"/>
      <c r="JD286" s="46"/>
      <c r="JE286" s="46"/>
      <c r="JF286" s="46"/>
      <c r="JG286" s="46"/>
      <c r="JH286" s="46"/>
      <c r="JI286" s="46"/>
      <c r="JJ286" s="46"/>
      <c r="JK286" s="46"/>
      <c r="JL286" s="46"/>
      <c r="JM286" s="46"/>
      <c r="JN286" s="46"/>
      <c r="JO286" s="46"/>
      <c r="JP286" s="46"/>
      <c r="JQ286" s="46"/>
      <c r="JR286" s="46"/>
      <c r="JS286" s="46"/>
      <c r="JT286" s="46"/>
      <c r="JU286" s="46"/>
      <c r="JV286" s="46"/>
      <c r="JW286" s="46"/>
      <c r="JX286" s="46"/>
      <c r="JY286" s="46"/>
      <c r="JZ286" s="46"/>
      <c r="KA286" s="46"/>
      <c r="KB286" s="46"/>
      <c r="KC286" s="46"/>
      <c r="KD286" s="46"/>
      <c r="KE286" s="46"/>
      <c r="KF286" s="46"/>
      <c r="KG286" s="46"/>
      <c r="KH286" s="46"/>
      <c r="KI286" s="46"/>
      <c r="KJ286" s="46"/>
      <c r="KK286" s="46"/>
      <c r="KL286" s="46"/>
      <c r="KM286" s="46"/>
      <c r="KN286" s="46"/>
      <c r="KO286" s="46"/>
      <c r="KP286" s="46"/>
      <c r="KQ286" s="46"/>
      <c r="KR286" s="46"/>
      <c r="KS286" s="46"/>
      <c r="KT286" s="46"/>
      <c r="KU286" s="46"/>
      <c r="KV286" s="46"/>
      <c r="KW286" s="46"/>
      <c r="KX286" s="46"/>
      <c r="KY286" s="46"/>
      <c r="KZ286" s="46"/>
      <c r="LA286" s="46"/>
      <c r="LB286" s="46"/>
      <c r="LC286" s="46"/>
      <c r="LD286" s="46"/>
      <c r="LE286" s="46"/>
      <c r="LF286" s="46"/>
      <c r="LG286" s="46"/>
      <c r="LH286" s="46"/>
      <c r="LI286" s="46"/>
      <c r="LJ286" s="46"/>
      <c r="LK286" s="46"/>
      <c r="LL286" s="46"/>
      <c r="LM286" s="46"/>
      <c r="LN286" s="46"/>
      <c r="LO286" s="46"/>
      <c r="LP286" s="46"/>
      <c r="LQ286" s="46"/>
      <c r="LR286" s="46"/>
      <c r="LS286" s="46"/>
      <c r="LT286" s="46"/>
      <c r="LU286" s="46"/>
      <c r="LV286" s="46"/>
      <c r="LW286" s="46"/>
      <c r="LX286" s="46"/>
      <c r="LY286" s="46"/>
      <c r="LZ286" s="46"/>
      <c r="MA286" s="46"/>
      <c r="MB286" s="46"/>
      <c r="MC286" s="46"/>
      <c r="MD286" s="46"/>
      <c r="ME286" s="46"/>
      <c r="MF286" s="46"/>
      <c r="MG286" s="46"/>
      <c r="MH286" s="46"/>
      <c r="MI286" s="46"/>
      <c r="MJ286" s="46"/>
      <c r="MK286" s="46"/>
      <c r="ML286" s="46"/>
      <c r="MM286" s="46"/>
      <c r="MN286" s="46"/>
      <c r="MO286" s="46"/>
      <c r="MP286" s="46"/>
      <c r="MQ286" s="46"/>
      <c r="MR286" s="46"/>
      <c r="MS286" s="46"/>
      <c r="MT286" s="46"/>
      <c r="MU286" s="46"/>
      <c r="MV286" s="46"/>
      <c r="MW286" s="46"/>
      <c r="MX286" s="46"/>
      <c r="MY286" s="46"/>
      <c r="MZ286" s="46"/>
      <c r="NA286" s="46"/>
      <c r="NB286" s="46"/>
      <c r="NC286" s="46"/>
      <c r="ND286" s="46"/>
      <c r="NE286" s="46"/>
      <c r="NF286" s="46"/>
      <c r="NG286" s="46"/>
      <c r="NH286" s="46"/>
      <c r="NI286" s="46"/>
      <c r="NJ286" s="46"/>
      <c r="NK286" s="46"/>
      <c r="NL286" s="46"/>
      <c r="NM286" s="46"/>
      <c r="NN286" s="46"/>
      <c r="NO286" s="46"/>
      <c r="NP286" s="46"/>
      <c r="NQ286" s="46"/>
      <c r="NR286" s="46"/>
      <c r="NS286" s="46"/>
      <c r="NT286" s="46"/>
      <c r="NU286" s="46"/>
      <c r="NV286" s="46"/>
      <c r="NW286" s="46"/>
      <c r="NX286" s="46"/>
      <c r="NY286" s="46"/>
      <c r="NZ286" s="46"/>
      <c r="OA286" s="46"/>
      <c r="OB286" s="46"/>
      <c r="OC286" s="46"/>
      <c r="OD286" s="46"/>
      <c r="OE286" s="46"/>
      <c r="OF286" s="46"/>
      <c r="OG286" s="46"/>
      <c r="OH286" s="46"/>
      <c r="OI286" s="46"/>
      <c r="OJ286" s="46"/>
      <c r="OK286" s="46"/>
      <c r="OL286" s="46"/>
      <c r="OM286" s="46"/>
      <c r="ON286" s="46"/>
      <c r="OO286" s="46"/>
      <c r="OP286" s="46"/>
      <c r="OQ286" s="46"/>
      <c r="OR286" s="46"/>
      <c r="OS286" s="46"/>
      <c r="OT286" s="46"/>
      <c r="OU286" s="46"/>
      <c r="OV286" s="46"/>
      <c r="OW286" s="46"/>
      <c r="OX286" s="46"/>
      <c r="OY286" s="46"/>
      <c r="OZ286" s="46"/>
      <c r="PA286" s="46"/>
      <c r="PB286" s="46"/>
      <c r="PC286" s="46"/>
      <c r="PD286" s="46"/>
      <c r="PE286" s="46"/>
      <c r="PF286" s="46"/>
      <c r="PG286" s="46"/>
      <c r="PH286" s="46"/>
      <c r="PI286" s="46"/>
      <c r="PJ286" s="46"/>
      <c r="PK286" s="46"/>
      <c r="PL286" s="46"/>
      <c r="PM286" s="46"/>
      <c r="PN286" s="46"/>
      <c r="PO286" s="46"/>
      <c r="PP286" s="46"/>
      <c r="PQ286" s="46"/>
      <c r="PR286" s="46"/>
      <c r="PS286" s="46"/>
      <c r="PT286" s="46"/>
      <c r="PU286" s="46"/>
      <c r="PV286" s="46"/>
      <c r="PW286" s="46"/>
      <c r="PX286" s="46"/>
      <c r="PY286" s="46"/>
      <c r="PZ286" s="46"/>
    </row>
    <row r="287" spans="1:442" s="51" customFormat="1" ht="13.5" x14ac:dyDescent="0.25">
      <c r="A287" s="40">
        <v>53746</v>
      </c>
      <c r="B287" s="41" t="s">
        <v>402</v>
      </c>
      <c r="C287" s="49">
        <v>7442519.9624076718</v>
      </c>
      <c r="D287" s="42">
        <v>7.47893E-3</v>
      </c>
      <c r="E287" s="42">
        <v>7.5895199999999998E-3</v>
      </c>
      <c r="F287" s="43">
        <v>86661522</v>
      </c>
      <c r="G287" s="44">
        <v>101352370</v>
      </c>
      <c r="H287" s="45">
        <v>74484751</v>
      </c>
      <c r="I287" s="43">
        <v>7759700</v>
      </c>
      <c r="J287" s="44">
        <v>8375035.47915552</v>
      </c>
      <c r="K287" s="44">
        <v>16134735.47915552</v>
      </c>
      <c r="L287" s="44">
        <v>-2243679</v>
      </c>
      <c r="M287" s="45">
        <v>13891056.47915552</v>
      </c>
      <c r="N287" s="43">
        <v>1473128</v>
      </c>
      <c r="O287" s="44">
        <v>0</v>
      </c>
      <c r="P287" s="44">
        <v>486248</v>
      </c>
      <c r="Q287" s="44">
        <v>0</v>
      </c>
      <c r="R287" s="45">
        <v>1959376</v>
      </c>
      <c r="S287" s="43">
        <v>0</v>
      </c>
      <c r="T287" s="44">
        <v>0</v>
      </c>
      <c r="U287" s="44">
        <v>2363490</v>
      </c>
      <c r="V287" s="44">
        <v>748269.04863959784</v>
      </c>
      <c r="W287" s="50">
        <v>3111759.0486395978</v>
      </c>
      <c r="X287" s="43">
        <v>525241.95136040216</v>
      </c>
      <c r="Y287" s="44">
        <v>-685864</v>
      </c>
      <c r="Z287" s="44">
        <v>-611807</v>
      </c>
      <c r="AA287" s="44">
        <v>-379954</v>
      </c>
      <c r="AB287" s="44">
        <v>0</v>
      </c>
      <c r="AC287" s="45">
        <v>0</v>
      </c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  <c r="IW287" s="46"/>
      <c r="IX287" s="46"/>
      <c r="IY287" s="46"/>
      <c r="IZ287" s="46"/>
      <c r="JA287" s="46"/>
      <c r="JB287" s="46"/>
      <c r="JC287" s="46"/>
      <c r="JD287" s="46"/>
      <c r="JE287" s="46"/>
      <c r="JF287" s="46"/>
      <c r="JG287" s="46"/>
      <c r="JH287" s="46"/>
      <c r="JI287" s="46"/>
      <c r="JJ287" s="46"/>
      <c r="JK287" s="46"/>
      <c r="JL287" s="46"/>
      <c r="JM287" s="46"/>
      <c r="JN287" s="46"/>
      <c r="JO287" s="46"/>
      <c r="JP287" s="46"/>
      <c r="JQ287" s="46"/>
      <c r="JR287" s="46"/>
      <c r="JS287" s="46"/>
      <c r="JT287" s="46"/>
      <c r="JU287" s="46"/>
      <c r="JV287" s="46"/>
      <c r="JW287" s="46"/>
      <c r="JX287" s="46"/>
      <c r="JY287" s="46"/>
      <c r="JZ287" s="46"/>
      <c r="KA287" s="46"/>
      <c r="KB287" s="46"/>
      <c r="KC287" s="46"/>
      <c r="KD287" s="46"/>
      <c r="KE287" s="46"/>
      <c r="KF287" s="46"/>
      <c r="KG287" s="46"/>
      <c r="KH287" s="46"/>
      <c r="KI287" s="46"/>
      <c r="KJ287" s="46"/>
      <c r="KK287" s="46"/>
      <c r="KL287" s="46"/>
      <c r="KM287" s="46"/>
      <c r="KN287" s="46"/>
      <c r="KO287" s="46"/>
      <c r="KP287" s="46"/>
      <c r="KQ287" s="46"/>
      <c r="KR287" s="46"/>
      <c r="KS287" s="46"/>
      <c r="KT287" s="46"/>
      <c r="KU287" s="46"/>
      <c r="KV287" s="46"/>
      <c r="KW287" s="46"/>
      <c r="KX287" s="46"/>
      <c r="KY287" s="46"/>
      <c r="KZ287" s="46"/>
      <c r="LA287" s="46"/>
      <c r="LB287" s="46"/>
      <c r="LC287" s="46"/>
      <c r="LD287" s="46"/>
      <c r="LE287" s="46"/>
      <c r="LF287" s="46"/>
      <c r="LG287" s="46"/>
      <c r="LH287" s="46"/>
      <c r="LI287" s="46"/>
      <c r="LJ287" s="46"/>
      <c r="LK287" s="46"/>
      <c r="LL287" s="46"/>
      <c r="LM287" s="46"/>
      <c r="LN287" s="46"/>
      <c r="LO287" s="46"/>
      <c r="LP287" s="46"/>
      <c r="LQ287" s="46"/>
      <c r="LR287" s="46"/>
      <c r="LS287" s="46"/>
      <c r="LT287" s="46"/>
      <c r="LU287" s="46"/>
      <c r="LV287" s="46"/>
      <c r="LW287" s="46"/>
      <c r="LX287" s="46"/>
      <c r="LY287" s="46"/>
      <c r="LZ287" s="46"/>
      <c r="MA287" s="46"/>
      <c r="MB287" s="46"/>
      <c r="MC287" s="46"/>
      <c r="MD287" s="46"/>
      <c r="ME287" s="46"/>
      <c r="MF287" s="46"/>
      <c r="MG287" s="46"/>
      <c r="MH287" s="46"/>
      <c r="MI287" s="46"/>
      <c r="MJ287" s="46"/>
      <c r="MK287" s="46"/>
      <c r="ML287" s="46"/>
      <c r="MM287" s="46"/>
      <c r="MN287" s="46"/>
      <c r="MO287" s="46"/>
      <c r="MP287" s="46"/>
      <c r="MQ287" s="46"/>
      <c r="MR287" s="46"/>
      <c r="MS287" s="46"/>
      <c r="MT287" s="46"/>
      <c r="MU287" s="46"/>
      <c r="MV287" s="46"/>
      <c r="MW287" s="46"/>
      <c r="MX287" s="46"/>
      <c r="MY287" s="46"/>
      <c r="MZ287" s="46"/>
      <c r="NA287" s="46"/>
      <c r="NB287" s="46"/>
      <c r="NC287" s="46"/>
      <c r="ND287" s="46"/>
      <c r="NE287" s="46"/>
      <c r="NF287" s="46"/>
      <c r="NG287" s="46"/>
      <c r="NH287" s="46"/>
      <c r="NI287" s="46"/>
      <c r="NJ287" s="46"/>
      <c r="NK287" s="46"/>
      <c r="NL287" s="46"/>
      <c r="NM287" s="46"/>
      <c r="NN287" s="46"/>
      <c r="NO287" s="46"/>
      <c r="NP287" s="46"/>
      <c r="NQ287" s="46"/>
      <c r="NR287" s="46"/>
      <c r="NS287" s="46"/>
      <c r="NT287" s="46"/>
      <c r="NU287" s="46"/>
      <c r="NV287" s="46"/>
      <c r="NW287" s="46"/>
      <c r="NX287" s="46"/>
      <c r="NY287" s="46"/>
      <c r="NZ287" s="46"/>
      <c r="OA287" s="46"/>
      <c r="OB287" s="46"/>
      <c r="OC287" s="46"/>
      <c r="OD287" s="46"/>
      <c r="OE287" s="46"/>
      <c r="OF287" s="46"/>
      <c r="OG287" s="46"/>
      <c r="OH287" s="46"/>
      <c r="OI287" s="46"/>
      <c r="OJ287" s="46"/>
      <c r="OK287" s="46"/>
      <c r="OL287" s="46"/>
      <c r="OM287" s="46"/>
      <c r="ON287" s="46"/>
      <c r="OO287" s="46"/>
      <c r="OP287" s="46"/>
      <c r="OQ287" s="46"/>
      <c r="OR287" s="46"/>
      <c r="OS287" s="46"/>
      <c r="OT287" s="46"/>
      <c r="OU287" s="46"/>
      <c r="OV287" s="46"/>
      <c r="OW287" s="46"/>
      <c r="OX287" s="46"/>
      <c r="OY287" s="46"/>
      <c r="OZ287" s="46"/>
      <c r="PA287" s="46"/>
      <c r="PB287" s="46"/>
      <c r="PC287" s="46"/>
      <c r="PD287" s="46"/>
      <c r="PE287" s="46"/>
      <c r="PF287" s="46"/>
      <c r="PG287" s="46"/>
      <c r="PH287" s="46"/>
      <c r="PI287" s="46"/>
      <c r="PJ287" s="46"/>
      <c r="PK287" s="46"/>
      <c r="PL287" s="46"/>
      <c r="PM287" s="46"/>
      <c r="PN287" s="46"/>
      <c r="PO287" s="46"/>
      <c r="PP287" s="46"/>
      <c r="PQ287" s="46"/>
      <c r="PR287" s="46"/>
      <c r="PS287" s="46"/>
      <c r="PT287" s="46"/>
      <c r="PU287" s="46"/>
      <c r="PV287" s="46"/>
      <c r="PW287" s="46"/>
      <c r="PX287" s="46"/>
      <c r="PY287" s="46"/>
      <c r="PZ287" s="46"/>
    </row>
    <row r="288" spans="1:442" s="51" customFormat="1" ht="13.5" x14ac:dyDescent="0.25">
      <c r="A288" s="40">
        <v>53767</v>
      </c>
      <c r="B288" s="41" t="s">
        <v>403</v>
      </c>
      <c r="C288" s="49">
        <v>170094.10475708696</v>
      </c>
      <c r="D288" s="42">
        <v>1.6593000000000001E-4</v>
      </c>
      <c r="E288" s="42">
        <v>4.2252000000000001E-3</v>
      </c>
      <c r="F288" s="43">
        <v>1922701</v>
      </c>
      <c r="G288" s="44">
        <v>2248637</v>
      </c>
      <c r="H288" s="45">
        <v>1652543</v>
      </c>
      <c r="I288" s="43">
        <v>172159</v>
      </c>
      <c r="J288" s="44">
        <v>-21551026.301657651</v>
      </c>
      <c r="K288" s="44">
        <v>-21378867.301657651</v>
      </c>
      <c r="L288" s="44">
        <v>-49779</v>
      </c>
      <c r="M288" s="45">
        <v>-21428646.301657651</v>
      </c>
      <c r="N288" s="43">
        <v>32683</v>
      </c>
      <c r="O288" s="44">
        <v>0</v>
      </c>
      <c r="P288" s="44">
        <v>10788</v>
      </c>
      <c r="Q288" s="44">
        <v>0</v>
      </c>
      <c r="R288" s="45">
        <v>43471</v>
      </c>
      <c r="S288" s="43">
        <v>0</v>
      </c>
      <c r="T288" s="44">
        <v>0</v>
      </c>
      <c r="U288" s="44">
        <v>52437</v>
      </c>
      <c r="V288" s="44">
        <v>24198512.701730911</v>
      </c>
      <c r="W288" s="50">
        <v>24250949.701730911</v>
      </c>
      <c r="X288" s="43">
        <v>-24170257.701730911</v>
      </c>
      <c r="Y288" s="44">
        <v>-15217</v>
      </c>
      <c r="Z288" s="44">
        <v>-13574</v>
      </c>
      <c r="AA288" s="44">
        <v>-8430</v>
      </c>
      <c r="AB288" s="44">
        <v>0</v>
      </c>
      <c r="AC288" s="45">
        <v>0</v>
      </c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/>
      <c r="FA288" s="46"/>
      <c r="FB288" s="46"/>
      <c r="FC288" s="46"/>
      <c r="FD288" s="46"/>
      <c r="FE288" s="46"/>
      <c r="FF288" s="46"/>
      <c r="FG288" s="46"/>
      <c r="FH288" s="46"/>
      <c r="FI288" s="46"/>
      <c r="FJ288" s="46"/>
      <c r="FK288" s="46"/>
      <c r="FL288" s="46"/>
      <c r="FM288" s="46"/>
      <c r="FN288" s="46"/>
      <c r="FO288" s="46"/>
      <c r="FP288" s="46"/>
      <c r="FQ288" s="46"/>
      <c r="FR288" s="46"/>
      <c r="FS288" s="46"/>
      <c r="FT288" s="46"/>
      <c r="FU288" s="46"/>
      <c r="FV288" s="46"/>
      <c r="FW288" s="46"/>
      <c r="FX288" s="46"/>
      <c r="FY288" s="46"/>
      <c r="FZ288" s="46"/>
      <c r="GA288" s="46"/>
      <c r="GB288" s="46"/>
      <c r="GC288" s="46"/>
      <c r="GD288" s="46"/>
      <c r="GE288" s="46"/>
      <c r="GF288" s="46"/>
      <c r="GG288" s="46"/>
      <c r="GH288" s="46"/>
      <c r="GI288" s="46"/>
      <c r="GJ288" s="46"/>
      <c r="GK288" s="46"/>
      <c r="GL288" s="46"/>
      <c r="GM288" s="46"/>
      <c r="GN288" s="46"/>
      <c r="GO288" s="46"/>
      <c r="GP288" s="46"/>
      <c r="GQ288" s="46"/>
      <c r="GR288" s="46"/>
      <c r="GS288" s="46"/>
      <c r="GT288" s="46"/>
      <c r="GU288" s="46"/>
      <c r="GV288" s="46"/>
      <c r="GW288" s="46"/>
      <c r="GX288" s="46"/>
      <c r="GY288" s="46"/>
      <c r="GZ288" s="46"/>
      <c r="HA288" s="46"/>
      <c r="HB288" s="46"/>
      <c r="HC288" s="46"/>
      <c r="HD288" s="46"/>
      <c r="HE288" s="46"/>
      <c r="HF288" s="46"/>
      <c r="HG288" s="46"/>
      <c r="HH288" s="46"/>
      <c r="HI288" s="46"/>
      <c r="HJ288" s="46"/>
      <c r="HK288" s="46"/>
      <c r="HL288" s="46"/>
      <c r="HM288" s="46"/>
      <c r="HN288" s="46"/>
      <c r="HO288" s="46"/>
      <c r="HP288" s="46"/>
      <c r="HQ288" s="46"/>
      <c r="HR288" s="46"/>
      <c r="HS288" s="46"/>
      <c r="HT288" s="46"/>
      <c r="HU288" s="46"/>
      <c r="HV288" s="46"/>
      <c r="HW288" s="46"/>
      <c r="HX288" s="46"/>
      <c r="HY288" s="46"/>
      <c r="HZ288" s="46"/>
      <c r="IA288" s="46"/>
      <c r="IB288" s="46"/>
      <c r="IC288" s="46"/>
      <c r="ID288" s="46"/>
      <c r="IE288" s="46"/>
      <c r="IF288" s="46"/>
      <c r="IG288" s="46"/>
      <c r="IH288" s="46"/>
      <c r="II288" s="46"/>
      <c r="IJ288" s="46"/>
      <c r="IK288" s="46"/>
      <c r="IL288" s="46"/>
      <c r="IM288" s="46"/>
      <c r="IN288" s="46"/>
      <c r="IO288" s="46"/>
      <c r="IP288" s="46"/>
      <c r="IQ288" s="46"/>
      <c r="IR288" s="46"/>
      <c r="IS288" s="46"/>
      <c r="IT288" s="46"/>
      <c r="IU288" s="46"/>
      <c r="IV288" s="46"/>
      <c r="IW288" s="46"/>
      <c r="IX288" s="46"/>
      <c r="IY288" s="46"/>
      <c r="IZ288" s="46"/>
      <c r="JA288" s="46"/>
      <c r="JB288" s="46"/>
      <c r="JC288" s="46"/>
      <c r="JD288" s="46"/>
      <c r="JE288" s="46"/>
      <c r="JF288" s="46"/>
      <c r="JG288" s="46"/>
      <c r="JH288" s="46"/>
      <c r="JI288" s="46"/>
      <c r="JJ288" s="46"/>
      <c r="JK288" s="46"/>
      <c r="JL288" s="46"/>
      <c r="JM288" s="46"/>
      <c r="JN288" s="46"/>
      <c r="JO288" s="46"/>
      <c r="JP288" s="46"/>
      <c r="JQ288" s="46"/>
      <c r="JR288" s="46"/>
      <c r="JS288" s="46"/>
      <c r="JT288" s="46"/>
      <c r="JU288" s="46"/>
      <c r="JV288" s="46"/>
      <c r="JW288" s="46"/>
      <c r="JX288" s="46"/>
      <c r="JY288" s="46"/>
      <c r="JZ288" s="46"/>
      <c r="KA288" s="46"/>
      <c r="KB288" s="46"/>
      <c r="KC288" s="46"/>
      <c r="KD288" s="46"/>
      <c r="KE288" s="46"/>
      <c r="KF288" s="46"/>
      <c r="KG288" s="46"/>
      <c r="KH288" s="46"/>
      <c r="KI288" s="46"/>
      <c r="KJ288" s="46"/>
      <c r="KK288" s="46"/>
      <c r="KL288" s="46"/>
      <c r="KM288" s="46"/>
      <c r="KN288" s="46"/>
      <c r="KO288" s="46"/>
      <c r="KP288" s="46"/>
      <c r="KQ288" s="46"/>
      <c r="KR288" s="46"/>
      <c r="KS288" s="46"/>
      <c r="KT288" s="46"/>
      <c r="KU288" s="46"/>
      <c r="KV288" s="46"/>
      <c r="KW288" s="46"/>
      <c r="KX288" s="46"/>
      <c r="KY288" s="46"/>
      <c r="KZ288" s="46"/>
      <c r="LA288" s="46"/>
      <c r="LB288" s="46"/>
      <c r="LC288" s="46"/>
      <c r="LD288" s="46"/>
      <c r="LE288" s="46"/>
      <c r="LF288" s="46"/>
      <c r="LG288" s="46"/>
      <c r="LH288" s="46"/>
      <c r="LI288" s="46"/>
      <c r="LJ288" s="46"/>
      <c r="LK288" s="46"/>
      <c r="LL288" s="46"/>
      <c r="LM288" s="46"/>
      <c r="LN288" s="46"/>
      <c r="LO288" s="46"/>
      <c r="LP288" s="46"/>
      <c r="LQ288" s="46"/>
      <c r="LR288" s="46"/>
      <c r="LS288" s="46"/>
      <c r="LT288" s="46"/>
      <c r="LU288" s="46"/>
      <c r="LV288" s="46"/>
      <c r="LW288" s="46"/>
      <c r="LX288" s="46"/>
      <c r="LY288" s="46"/>
      <c r="LZ288" s="46"/>
      <c r="MA288" s="46"/>
      <c r="MB288" s="46"/>
      <c r="MC288" s="46"/>
      <c r="MD288" s="46"/>
      <c r="ME288" s="46"/>
      <c r="MF288" s="46"/>
      <c r="MG288" s="46"/>
      <c r="MH288" s="46"/>
      <c r="MI288" s="46"/>
      <c r="MJ288" s="46"/>
      <c r="MK288" s="46"/>
      <c r="ML288" s="46"/>
      <c r="MM288" s="46"/>
      <c r="MN288" s="46"/>
      <c r="MO288" s="46"/>
      <c r="MP288" s="46"/>
      <c r="MQ288" s="46"/>
      <c r="MR288" s="46"/>
      <c r="MS288" s="46"/>
      <c r="MT288" s="46"/>
      <c r="MU288" s="46"/>
      <c r="MV288" s="46"/>
      <c r="MW288" s="46"/>
      <c r="MX288" s="46"/>
      <c r="MY288" s="46"/>
      <c r="MZ288" s="46"/>
      <c r="NA288" s="46"/>
      <c r="NB288" s="46"/>
      <c r="NC288" s="46"/>
      <c r="ND288" s="46"/>
      <c r="NE288" s="46"/>
      <c r="NF288" s="46"/>
      <c r="NG288" s="46"/>
      <c r="NH288" s="46"/>
      <c r="NI288" s="46"/>
      <c r="NJ288" s="46"/>
      <c r="NK288" s="46"/>
      <c r="NL288" s="46"/>
      <c r="NM288" s="46"/>
      <c r="NN288" s="46"/>
      <c r="NO288" s="46"/>
      <c r="NP288" s="46"/>
      <c r="NQ288" s="46"/>
      <c r="NR288" s="46"/>
      <c r="NS288" s="46"/>
      <c r="NT288" s="46"/>
      <c r="NU288" s="46"/>
      <c r="NV288" s="46"/>
      <c r="NW288" s="46"/>
      <c r="NX288" s="46"/>
      <c r="NY288" s="46"/>
      <c r="NZ288" s="46"/>
      <c r="OA288" s="46"/>
      <c r="OB288" s="46"/>
      <c r="OC288" s="46"/>
      <c r="OD288" s="46"/>
      <c r="OE288" s="46"/>
      <c r="OF288" s="46"/>
      <c r="OG288" s="46"/>
      <c r="OH288" s="46"/>
      <c r="OI288" s="46"/>
      <c r="OJ288" s="46"/>
      <c r="OK288" s="46"/>
      <c r="OL288" s="46"/>
      <c r="OM288" s="46"/>
      <c r="ON288" s="46"/>
      <c r="OO288" s="46"/>
      <c r="OP288" s="46"/>
      <c r="OQ288" s="46"/>
      <c r="OR288" s="46"/>
      <c r="OS288" s="46"/>
      <c r="OT288" s="46"/>
      <c r="OU288" s="46"/>
      <c r="OV288" s="46"/>
      <c r="OW288" s="46"/>
      <c r="OX288" s="46"/>
      <c r="OY288" s="46"/>
      <c r="OZ288" s="46"/>
      <c r="PA288" s="46"/>
      <c r="PB288" s="46"/>
      <c r="PC288" s="46"/>
      <c r="PD288" s="46"/>
      <c r="PE288" s="46"/>
      <c r="PF288" s="46"/>
      <c r="PG288" s="46"/>
      <c r="PH288" s="46"/>
      <c r="PI288" s="46"/>
      <c r="PJ288" s="46"/>
      <c r="PK288" s="46"/>
      <c r="PL288" s="46"/>
      <c r="PM288" s="46"/>
      <c r="PN288" s="46"/>
      <c r="PO288" s="46"/>
      <c r="PP288" s="46"/>
      <c r="PQ288" s="46"/>
      <c r="PR288" s="46"/>
      <c r="PS288" s="46"/>
      <c r="PT288" s="46"/>
      <c r="PU288" s="46"/>
      <c r="PV288" s="46"/>
      <c r="PW288" s="46"/>
      <c r="PX288" s="46"/>
      <c r="PY288" s="46"/>
      <c r="PZ288" s="46"/>
    </row>
    <row r="289" spans="1:442" s="51" customFormat="1" ht="13.5" x14ac:dyDescent="0.25">
      <c r="A289" s="40">
        <v>54500</v>
      </c>
      <c r="B289" s="41" t="s">
        <v>404</v>
      </c>
      <c r="C289" s="49">
        <v>5884536.2218436375</v>
      </c>
      <c r="D289" s="42">
        <v>5.9132300000000002E-3</v>
      </c>
      <c r="E289" s="42">
        <v>6.1104699999999998E-3</v>
      </c>
      <c r="F289" s="43">
        <v>68519094</v>
      </c>
      <c r="G289" s="44">
        <v>80134441</v>
      </c>
      <c r="H289" s="45">
        <v>58891508</v>
      </c>
      <c r="I289" s="43">
        <v>6135222</v>
      </c>
      <c r="J289" s="44">
        <v>-1476395.3899797369</v>
      </c>
      <c r="K289" s="44">
        <v>4658826.6100202631</v>
      </c>
      <c r="L289" s="44">
        <v>-1773969</v>
      </c>
      <c r="M289" s="45">
        <v>2884857.6100202631</v>
      </c>
      <c r="N289" s="43">
        <v>1164731</v>
      </c>
      <c r="O289" s="44">
        <v>0</v>
      </c>
      <c r="P289" s="44">
        <v>384453</v>
      </c>
      <c r="Q289" s="44">
        <v>0</v>
      </c>
      <c r="R289" s="45">
        <v>1549184</v>
      </c>
      <c r="S289" s="43">
        <v>0</v>
      </c>
      <c r="T289" s="44">
        <v>0</v>
      </c>
      <c r="U289" s="44">
        <v>1868698</v>
      </c>
      <c r="V289" s="44">
        <v>1246148.3764614637</v>
      </c>
      <c r="W289" s="50">
        <v>3114846.376461464</v>
      </c>
      <c r="X289" s="43">
        <v>-239244.37646146375</v>
      </c>
      <c r="Y289" s="44">
        <v>-542280</v>
      </c>
      <c r="Z289" s="44">
        <v>-483727</v>
      </c>
      <c r="AA289" s="44">
        <v>-300411.00000000023</v>
      </c>
      <c r="AB289" s="44">
        <v>0</v>
      </c>
      <c r="AC289" s="45">
        <v>0</v>
      </c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/>
      <c r="FA289" s="46"/>
      <c r="FB289" s="46"/>
      <c r="FC289" s="46"/>
      <c r="FD289" s="46"/>
      <c r="FE289" s="46"/>
      <c r="FF289" s="46"/>
      <c r="FG289" s="46"/>
      <c r="FH289" s="46"/>
      <c r="FI289" s="46"/>
      <c r="FJ289" s="46"/>
      <c r="FK289" s="46"/>
      <c r="FL289" s="46"/>
      <c r="FM289" s="46"/>
      <c r="FN289" s="46"/>
      <c r="FO289" s="46"/>
      <c r="FP289" s="46"/>
      <c r="FQ289" s="46"/>
      <c r="FR289" s="46"/>
      <c r="FS289" s="46"/>
      <c r="FT289" s="46"/>
      <c r="FU289" s="46"/>
      <c r="FV289" s="46"/>
      <c r="FW289" s="46"/>
      <c r="FX289" s="46"/>
      <c r="FY289" s="46"/>
      <c r="FZ289" s="46"/>
      <c r="GA289" s="46"/>
      <c r="GB289" s="46"/>
      <c r="GC289" s="46"/>
      <c r="GD289" s="46"/>
      <c r="GE289" s="46"/>
      <c r="GF289" s="46"/>
      <c r="GG289" s="46"/>
      <c r="GH289" s="46"/>
      <c r="GI289" s="46"/>
      <c r="GJ289" s="46"/>
      <c r="GK289" s="46"/>
      <c r="GL289" s="46"/>
      <c r="GM289" s="46"/>
      <c r="GN289" s="46"/>
      <c r="GO289" s="46"/>
      <c r="GP289" s="46"/>
      <c r="GQ289" s="46"/>
      <c r="GR289" s="46"/>
      <c r="GS289" s="46"/>
      <c r="GT289" s="46"/>
      <c r="GU289" s="46"/>
      <c r="GV289" s="46"/>
      <c r="GW289" s="46"/>
      <c r="GX289" s="46"/>
      <c r="GY289" s="46"/>
      <c r="GZ289" s="46"/>
      <c r="HA289" s="46"/>
      <c r="HB289" s="46"/>
      <c r="HC289" s="46"/>
      <c r="HD289" s="46"/>
      <c r="HE289" s="46"/>
      <c r="HF289" s="46"/>
      <c r="HG289" s="46"/>
      <c r="HH289" s="46"/>
      <c r="HI289" s="46"/>
      <c r="HJ289" s="46"/>
      <c r="HK289" s="46"/>
      <c r="HL289" s="46"/>
      <c r="HM289" s="46"/>
      <c r="HN289" s="46"/>
      <c r="HO289" s="46"/>
      <c r="HP289" s="46"/>
      <c r="HQ289" s="46"/>
      <c r="HR289" s="46"/>
      <c r="HS289" s="46"/>
      <c r="HT289" s="46"/>
      <c r="HU289" s="46"/>
      <c r="HV289" s="46"/>
      <c r="HW289" s="46"/>
      <c r="HX289" s="46"/>
      <c r="HY289" s="46"/>
      <c r="HZ289" s="46"/>
      <c r="IA289" s="46"/>
      <c r="IB289" s="46"/>
      <c r="IC289" s="46"/>
      <c r="ID289" s="46"/>
      <c r="IE289" s="46"/>
      <c r="IF289" s="46"/>
      <c r="IG289" s="46"/>
      <c r="IH289" s="46"/>
      <c r="II289" s="46"/>
      <c r="IJ289" s="46"/>
      <c r="IK289" s="46"/>
      <c r="IL289" s="46"/>
      <c r="IM289" s="46"/>
      <c r="IN289" s="46"/>
      <c r="IO289" s="46"/>
      <c r="IP289" s="46"/>
      <c r="IQ289" s="46"/>
      <c r="IR289" s="46"/>
      <c r="IS289" s="46"/>
      <c r="IT289" s="46"/>
      <c r="IU289" s="46"/>
      <c r="IV289" s="46"/>
      <c r="IW289" s="46"/>
      <c r="IX289" s="46"/>
      <c r="IY289" s="46"/>
      <c r="IZ289" s="46"/>
      <c r="JA289" s="46"/>
      <c r="JB289" s="46"/>
      <c r="JC289" s="46"/>
      <c r="JD289" s="46"/>
      <c r="JE289" s="46"/>
      <c r="JF289" s="46"/>
      <c r="JG289" s="46"/>
      <c r="JH289" s="46"/>
      <c r="JI289" s="46"/>
      <c r="JJ289" s="46"/>
      <c r="JK289" s="46"/>
      <c r="JL289" s="46"/>
      <c r="JM289" s="46"/>
      <c r="JN289" s="46"/>
      <c r="JO289" s="46"/>
      <c r="JP289" s="46"/>
      <c r="JQ289" s="46"/>
      <c r="JR289" s="46"/>
      <c r="JS289" s="46"/>
      <c r="JT289" s="46"/>
      <c r="JU289" s="46"/>
      <c r="JV289" s="46"/>
      <c r="JW289" s="46"/>
      <c r="JX289" s="46"/>
      <c r="JY289" s="46"/>
      <c r="JZ289" s="46"/>
      <c r="KA289" s="46"/>
      <c r="KB289" s="46"/>
      <c r="KC289" s="46"/>
      <c r="KD289" s="46"/>
      <c r="KE289" s="46"/>
      <c r="KF289" s="46"/>
      <c r="KG289" s="46"/>
      <c r="KH289" s="46"/>
      <c r="KI289" s="46"/>
      <c r="KJ289" s="46"/>
      <c r="KK289" s="46"/>
      <c r="KL289" s="46"/>
      <c r="KM289" s="46"/>
      <c r="KN289" s="46"/>
      <c r="KO289" s="46"/>
      <c r="KP289" s="46"/>
      <c r="KQ289" s="46"/>
      <c r="KR289" s="46"/>
      <c r="KS289" s="46"/>
      <c r="KT289" s="46"/>
      <c r="KU289" s="46"/>
      <c r="KV289" s="46"/>
      <c r="KW289" s="46"/>
      <c r="KX289" s="46"/>
      <c r="KY289" s="46"/>
      <c r="KZ289" s="46"/>
      <c r="LA289" s="46"/>
      <c r="LB289" s="46"/>
      <c r="LC289" s="46"/>
      <c r="LD289" s="46"/>
      <c r="LE289" s="46"/>
      <c r="LF289" s="46"/>
      <c r="LG289" s="46"/>
      <c r="LH289" s="46"/>
      <c r="LI289" s="46"/>
      <c r="LJ289" s="46"/>
      <c r="LK289" s="46"/>
      <c r="LL289" s="46"/>
      <c r="LM289" s="46"/>
      <c r="LN289" s="46"/>
      <c r="LO289" s="46"/>
      <c r="LP289" s="46"/>
      <c r="LQ289" s="46"/>
      <c r="LR289" s="46"/>
      <c r="LS289" s="46"/>
      <c r="LT289" s="46"/>
      <c r="LU289" s="46"/>
      <c r="LV289" s="46"/>
      <c r="LW289" s="46"/>
      <c r="LX289" s="46"/>
      <c r="LY289" s="46"/>
      <c r="LZ289" s="46"/>
      <c r="MA289" s="46"/>
      <c r="MB289" s="46"/>
      <c r="MC289" s="46"/>
      <c r="MD289" s="46"/>
      <c r="ME289" s="46"/>
      <c r="MF289" s="46"/>
      <c r="MG289" s="46"/>
      <c r="MH289" s="46"/>
      <c r="MI289" s="46"/>
      <c r="MJ289" s="46"/>
      <c r="MK289" s="46"/>
      <c r="ML289" s="46"/>
      <c r="MM289" s="46"/>
      <c r="MN289" s="46"/>
      <c r="MO289" s="46"/>
      <c r="MP289" s="46"/>
      <c r="MQ289" s="46"/>
      <c r="MR289" s="46"/>
      <c r="MS289" s="46"/>
      <c r="MT289" s="46"/>
      <c r="MU289" s="46"/>
      <c r="MV289" s="46"/>
      <c r="MW289" s="46"/>
      <c r="MX289" s="46"/>
      <c r="MY289" s="46"/>
      <c r="MZ289" s="46"/>
      <c r="NA289" s="46"/>
      <c r="NB289" s="46"/>
      <c r="NC289" s="46"/>
      <c r="ND289" s="46"/>
      <c r="NE289" s="46"/>
      <c r="NF289" s="46"/>
      <c r="NG289" s="46"/>
      <c r="NH289" s="46"/>
      <c r="NI289" s="46"/>
      <c r="NJ289" s="46"/>
      <c r="NK289" s="46"/>
      <c r="NL289" s="46"/>
      <c r="NM289" s="46"/>
      <c r="NN289" s="46"/>
      <c r="NO289" s="46"/>
      <c r="NP289" s="46"/>
      <c r="NQ289" s="46"/>
      <c r="NR289" s="46"/>
      <c r="NS289" s="46"/>
      <c r="NT289" s="46"/>
      <c r="NU289" s="46"/>
      <c r="NV289" s="46"/>
      <c r="NW289" s="46"/>
      <c r="NX289" s="46"/>
      <c r="NY289" s="46"/>
      <c r="NZ289" s="46"/>
      <c r="OA289" s="46"/>
      <c r="OB289" s="46"/>
      <c r="OC289" s="46"/>
      <c r="OD289" s="46"/>
      <c r="OE289" s="46"/>
      <c r="OF289" s="46"/>
      <c r="OG289" s="46"/>
      <c r="OH289" s="46"/>
      <c r="OI289" s="46"/>
      <c r="OJ289" s="46"/>
      <c r="OK289" s="46"/>
      <c r="OL289" s="46"/>
      <c r="OM289" s="46"/>
      <c r="ON289" s="46"/>
      <c r="OO289" s="46"/>
      <c r="OP289" s="46"/>
      <c r="OQ289" s="46"/>
      <c r="OR289" s="46"/>
      <c r="OS289" s="46"/>
      <c r="OT289" s="46"/>
      <c r="OU289" s="46"/>
      <c r="OV289" s="46"/>
      <c r="OW289" s="46"/>
      <c r="OX289" s="46"/>
      <c r="OY289" s="46"/>
      <c r="OZ289" s="46"/>
      <c r="PA289" s="46"/>
      <c r="PB289" s="46"/>
      <c r="PC289" s="46"/>
      <c r="PD289" s="46"/>
      <c r="PE289" s="46"/>
      <c r="PF289" s="46"/>
      <c r="PG289" s="46"/>
      <c r="PH289" s="46"/>
      <c r="PI289" s="46"/>
      <c r="PJ289" s="46"/>
      <c r="PK289" s="46"/>
      <c r="PL289" s="46"/>
      <c r="PM289" s="46"/>
      <c r="PN289" s="46"/>
      <c r="PO289" s="46"/>
      <c r="PP289" s="46"/>
      <c r="PQ289" s="46"/>
      <c r="PR289" s="46"/>
      <c r="PS289" s="46"/>
      <c r="PT289" s="46"/>
      <c r="PU289" s="46"/>
      <c r="PV289" s="46"/>
      <c r="PW289" s="46"/>
      <c r="PX289" s="46"/>
      <c r="PY289" s="46"/>
      <c r="PZ289" s="46"/>
    </row>
    <row r="290" spans="1:442" s="51" customFormat="1" ht="13.5" x14ac:dyDescent="0.25">
      <c r="A290" s="40">
        <v>54515</v>
      </c>
      <c r="B290" s="41" t="s">
        <v>405</v>
      </c>
      <c r="C290" s="49">
        <v>22630563.792639095</v>
      </c>
      <c r="D290" s="42">
        <v>2.2705619999999999E-2</v>
      </c>
      <c r="E290" s="42">
        <v>1.973424E-2</v>
      </c>
      <c r="F290" s="43">
        <v>263099612</v>
      </c>
      <c r="G290" s="44">
        <v>307700221</v>
      </c>
      <c r="H290" s="45">
        <v>226131606</v>
      </c>
      <c r="I290" s="43">
        <v>23558023</v>
      </c>
      <c r="J290" s="44">
        <v>12988234.189156294</v>
      </c>
      <c r="K290" s="44">
        <v>36546257.189156294</v>
      </c>
      <c r="L290" s="44">
        <v>-6811686</v>
      </c>
      <c r="M290" s="45">
        <v>29734571.189156294</v>
      </c>
      <c r="N290" s="43">
        <v>4472335</v>
      </c>
      <c r="O290" s="44">
        <v>0</v>
      </c>
      <c r="P290" s="44">
        <v>1476221</v>
      </c>
      <c r="Q290" s="44">
        <v>17461208.523453914</v>
      </c>
      <c r="R290" s="45">
        <v>23409764.523453914</v>
      </c>
      <c r="S290" s="43">
        <v>0</v>
      </c>
      <c r="T290" s="44">
        <v>0</v>
      </c>
      <c r="U290" s="44">
        <v>7175425</v>
      </c>
      <c r="V290" s="44">
        <v>0</v>
      </c>
      <c r="W290" s="50">
        <v>7175425</v>
      </c>
      <c r="X290" s="43">
        <v>21327519.523453914</v>
      </c>
      <c r="Y290" s="44">
        <v>-2082245</v>
      </c>
      <c r="Z290" s="44">
        <v>-1857414</v>
      </c>
      <c r="AA290" s="44">
        <v>-1153521</v>
      </c>
      <c r="AB290" s="44">
        <v>0</v>
      </c>
      <c r="AC290" s="45">
        <v>0</v>
      </c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/>
      <c r="FA290" s="46"/>
      <c r="FB290" s="46"/>
      <c r="FC290" s="46"/>
      <c r="FD290" s="46"/>
      <c r="FE290" s="46"/>
      <c r="FF290" s="46"/>
      <c r="FG290" s="46"/>
      <c r="FH290" s="46"/>
      <c r="FI290" s="46"/>
      <c r="FJ290" s="46"/>
      <c r="FK290" s="46"/>
      <c r="FL290" s="46"/>
      <c r="FM290" s="46"/>
      <c r="FN290" s="46"/>
      <c r="FO290" s="46"/>
      <c r="FP290" s="46"/>
      <c r="FQ290" s="46"/>
      <c r="FR290" s="46"/>
      <c r="FS290" s="46"/>
      <c r="FT290" s="46"/>
      <c r="FU290" s="46"/>
      <c r="FV290" s="46"/>
      <c r="FW290" s="46"/>
      <c r="FX290" s="46"/>
      <c r="FY290" s="46"/>
      <c r="FZ290" s="46"/>
      <c r="GA290" s="46"/>
      <c r="GB290" s="46"/>
      <c r="GC290" s="46"/>
      <c r="GD290" s="46"/>
      <c r="GE290" s="46"/>
      <c r="GF290" s="46"/>
      <c r="GG290" s="46"/>
      <c r="GH290" s="46"/>
      <c r="GI290" s="46"/>
      <c r="GJ290" s="46"/>
      <c r="GK290" s="46"/>
      <c r="GL290" s="46"/>
      <c r="GM290" s="46"/>
      <c r="GN290" s="46"/>
      <c r="GO290" s="46"/>
      <c r="GP290" s="46"/>
      <c r="GQ290" s="46"/>
      <c r="GR290" s="46"/>
      <c r="GS290" s="46"/>
      <c r="GT290" s="46"/>
      <c r="GU290" s="46"/>
      <c r="GV290" s="46"/>
      <c r="GW290" s="46"/>
      <c r="GX290" s="46"/>
      <c r="GY290" s="46"/>
      <c r="GZ290" s="46"/>
      <c r="HA290" s="46"/>
      <c r="HB290" s="46"/>
      <c r="HC290" s="46"/>
      <c r="HD290" s="46"/>
      <c r="HE290" s="46"/>
      <c r="HF290" s="46"/>
      <c r="HG290" s="46"/>
      <c r="HH290" s="46"/>
      <c r="HI290" s="46"/>
      <c r="HJ290" s="46"/>
      <c r="HK290" s="46"/>
      <c r="HL290" s="46"/>
      <c r="HM290" s="46"/>
      <c r="HN290" s="46"/>
      <c r="HO290" s="46"/>
      <c r="HP290" s="46"/>
      <c r="HQ290" s="46"/>
      <c r="HR290" s="46"/>
      <c r="HS290" s="46"/>
      <c r="HT290" s="46"/>
      <c r="HU290" s="46"/>
      <c r="HV290" s="46"/>
      <c r="HW290" s="46"/>
      <c r="HX290" s="46"/>
      <c r="HY290" s="46"/>
      <c r="HZ290" s="46"/>
      <c r="IA290" s="46"/>
      <c r="IB290" s="46"/>
      <c r="IC290" s="46"/>
      <c r="ID290" s="46"/>
      <c r="IE290" s="46"/>
      <c r="IF290" s="46"/>
      <c r="IG290" s="46"/>
      <c r="IH290" s="46"/>
      <c r="II290" s="46"/>
      <c r="IJ290" s="46"/>
      <c r="IK290" s="46"/>
      <c r="IL290" s="46"/>
      <c r="IM290" s="46"/>
      <c r="IN290" s="46"/>
      <c r="IO290" s="46"/>
      <c r="IP290" s="46"/>
      <c r="IQ290" s="46"/>
      <c r="IR290" s="46"/>
      <c r="IS290" s="46"/>
      <c r="IT290" s="46"/>
      <c r="IU290" s="46"/>
      <c r="IV290" s="46"/>
      <c r="IW290" s="46"/>
      <c r="IX290" s="46"/>
      <c r="IY290" s="46"/>
      <c r="IZ290" s="46"/>
      <c r="JA290" s="46"/>
      <c r="JB290" s="46"/>
      <c r="JC290" s="46"/>
      <c r="JD290" s="46"/>
      <c r="JE290" s="46"/>
      <c r="JF290" s="46"/>
      <c r="JG290" s="46"/>
      <c r="JH290" s="46"/>
      <c r="JI290" s="46"/>
      <c r="JJ290" s="46"/>
      <c r="JK290" s="46"/>
      <c r="JL290" s="46"/>
      <c r="JM290" s="46"/>
      <c r="JN290" s="46"/>
      <c r="JO290" s="46"/>
      <c r="JP290" s="46"/>
      <c r="JQ290" s="46"/>
      <c r="JR290" s="46"/>
      <c r="JS290" s="46"/>
      <c r="JT290" s="46"/>
      <c r="JU290" s="46"/>
      <c r="JV290" s="46"/>
      <c r="JW290" s="46"/>
      <c r="JX290" s="46"/>
      <c r="JY290" s="46"/>
      <c r="JZ290" s="46"/>
      <c r="KA290" s="46"/>
      <c r="KB290" s="46"/>
      <c r="KC290" s="46"/>
      <c r="KD290" s="46"/>
      <c r="KE290" s="46"/>
      <c r="KF290" s="46"/>
      <c r="KG290" s="46"/>
      <c r="KH290" s="46"/>
      <c r="KI290" s="46"/>
      <c r="KJ290" s="46"/>
      <c r="KK290" s="46"/>
      <c r="KL290" s="46"/>
      <c r="KM290" s="46"/>
      <c r="KN290" s="46"/>
      <c r="KO290" s="46"/>
      <c r="KP290" s="46"/>
      <c r="KQ290" s="46"/>
      <c r="KR290" s="46"/>
      <c r="KS290" s="46"/>
      <c r="KT290" s="46"/>
      <c r="KU290" s="46"/>
      <c r="KV290" s="46"/>
      <c r="KW290" s="46"/>
      <c r="KX290" s="46"/>
      <c r="KY290" s="46"/>
      <c r="KZ290" s="46"/>
      <c r="LA290" s="46"/>
      <c r="LB290" s="46"/>
      <c r="LC290" s="46"/>
      <c r="LD290" s="46"/>
      <c r="LE290" s="46"/>
      <c r="LF290" s="46"/>
      <c r="LG290" s="46"/>
      <c r="LH290" s="46"/>
      <c r="LI290" s="46"/>
      <c r="LJ290" s="46"/>
      <c r="LK290" s="46"/>
      <c r="LL290" s="46"/>
      <c r="LM290" s="46"/>
      <c r="LN290" s="46"/>
      <c r="LO290" s="46"/>
      <c r="LP290" s="46"/>
      <c r="LQ290" s="46"/>
      <c r="LR290" s="46"/>
      <c r="LS290" s="46"/>
      <c r="LT290" s="46"/>
      <c r="LU290" s="46"/>
      <c r="LV290" s="46"/>
      <c r="LW290" s="46"/>
      <c r="LX290" s="46"/>
      <c r="LY290" s="46"/>
      <c r="LZ290" s="46"/>
      <c r="MA290" s="46"/>
      <c r="MB290" s="46"/>
      <c r="MC290" s="46"/>
      <c r="MD290" s="46"/>
      <c r="ME290" s="46"/>
      <c r="MF290" s="46"/>
      <c r="MG290" s="46"/>
      <c r="MH290" s="46"/>
      <c r="MI290" s="46"/>
      <c r="MJ290" s="46"/>
      <c r="MK290" s="46"/>
      <c r="ML290" s="46"/>
      <c r="MM290" s="46"/>
      <c r="MN290" s="46"/>
      <c r="MO290" s="46"/>
      <c r="MP290" s="46"/>
      <c r="MQ290" s="46"/>
      <c r="MR290" s="46"/>
      <c r="MS290" s="46"/>
      <c r="MT290" s="46"/>
      <c r="MU290" s="46"/>
      <c r="MV290" s="46"/>
      <c r="MW290" s="46"/>
      <c r="MX290" s="46"/>
      <c r="MY290" s="46"/>
      <c r="MZ290" s="46"/>
      <c r="NA290" s="46"/>
      <c r="NB290" s="46"/>
      <c r="NC290" s="46"/>
      <c r="ND290" s="46"/>
      <c r="NE290" s="46"/>
      <c r="NF290" s="46"/>
      <c r="NG290" s="46"/>
      <c r="NH290" s="46"/>
      <c r="NI290" s="46"/>
      <c r="NJ290" s="46"/>
      <c r="NK290" s="46"/>
      <c r="NL290" s="46"/>
      <c r="NM290" s="46"/>
      <c r="NN290" s="46"/>
      <c r="NO290" s="46"/>
      <c r="NP290" s="46"/>
      <c r="NQ290" s="46"/>
      <c r="NR290" s="46"/>
      <c r="NS290" s="46"/>
      <c r="NT290" s="46"/>
      <c r="NU290" s="46"/>
      <c r="NV290" s="46"/>
      <c r="NW290" s="46"/>
      <c r="NX290" s="46"/>
      <c r="NY290" s="46"/>
      <c r="NZ290" s="46"/>
      <c r="OA290" s="46"/>
      <c r="OB290" s="46"/>
      <c r="OC290" s="46"/>
      <c r="OD290" s="46"/>
      <c r="OE290" s="46"/>
      <c r="OF290" s="46"/>
      <c r="OG290" s="46"/>
      <c r="OH290" s="46"/>
      <c r="OI290" s="46"/>
      <c r="OJ290" s="46"/>
      <c r="OK290" s="46"/>
      <c r="OL290" s="46"/>
      <c r="OM290" s="46"/>
      <c r="ON290" s="46"/>
      <c r="OO290" s="46"/>
      <c r="OP290" s="46"/>
      <c r="OQ290" s="46"/>
      <c r="OR290" s="46"/>
      <c r="OS290" s="46"/>
      <c r="OT290" s="46"/>
      <c r="OU290" s="46"/>
      <c r="OV290" s="46"/>
      <c r="OW290" s="46"/>
      <c r="OX290" s="46"/>
      <c r="OY290" s="46"/>
      <c r="OZ290" s="46"/>
      <c r="PA290" s="46"/>
      <c r="PB290" s="46"/>
      <c r="PC290" s="46"/>
      <c r="PD290" s="46"/>
      <c r="PE290" s="46"/>
      <c r="PF290" s="46"/>
      <c r="PG290" s="46"/>
      <c r="PH290" s="46"/>
      <c r="PI290" s="46"/>
      <c r="PJ290" s="46"/>
      <c r="PK290" s="46"/>
      <c r="PL290" s="46"/>
      <c r="PM290" s="46"/>
      <c r="PN290" s="46"/>
      <c r="PO290" s="46"/>
      <c r="PP290" s="46"/>
      <c r="PQ290" s="46"/>
      <c r="PR290" s="46"/>
      <c r="PS290" s="46"/>
      <c r="PT290" s="46"/>
      <c r="PU290" s="46"/>
      <c r="PV290" s="46"/>
      <c r="PW290" s="46"/>
      <c r="PX290" s="46"/>
      <c r="PY290" s="46"/>
      <c r="PZ290" s="46"/>
    </row>
    <row r="291" spans="1:442" s="51" customFormat="1" ht="13.5" x14ac:dyDescent="0.25">
      <c r="A291" s="40">
        <v>54520</v>
      </c>
      <c r="B291" s="41" t="s">
        <v>406</v>
      </c>
      <c r="C291" s="49">
        <v>22349696.468772996</v>
      </c>
      <c r="D291" s="42">
        <v>2.245846E-2</v>
      </c>
      <c r="E291" s="42">
        <v>2.3861750000000001E-2</v>
      </c>
      <c r="F291" s="43">
        <v>260235664</v>
      </c>
      <c r="G291" s="44">
        <v>304350777</v>
      </c>
      <c r="H291" s="45">
        <v>223670070</v>
      </c>
      <c r="I291" s="43">
        <v>23301584</v>
      </c>
      <c r="J291" s="44">
        <v>-8774397.9923250712</v>
      </c>
      <c r="K291" s="44">
        <v>14527186.007674929</v>
      </c>
      <c r="L291" s="44">
        <v>-6737538</v>
      </c>
      <c r="M291" s="45">
        <v>7789648.0076749288</v>
      </c>
      <c r="N291" s="43">
        <v>4423652</v>
      </c>
      <c r="O291" s="44">
        <v>0</v>
      </c>
      <c r="P291" s="44">
        <v>1460152</v>
      </c>
      <c r="Q291" s="44">
        <v>0</v>
      </c>
      <c r="R291" s="45">
        <v>5883804</v>
      </c>
      <c r="S291" s="43">
        <v>0</v>
      </c>
      <c r="T291" s="44">
        <v>0</v>
      </c>
      <c r="U291" s="44">
        <v>7097318</v>
      </c>
      <c r="V291" s="44">
        <v>8632562.5810699202</v>
      </c>
      <c r="W291" s="50">
        <v>15729880.58106992</v>
      </c>
      <c r="X291" s="43">
        <v>-4808338.5810699202</v>
      </c>
      <c r="Y291" s="44">
        <v>-2059579</v>
      </c>
      <c r="Z291" s="44">
        <v>-1837195</v>
      </c>
      <c r="AA291" s="44">
        <v>-1140964</v>
      </c>
      <c r="AB291" s="44">
        <v>0</v>
      </c>
      <c r="AC291" s="45">
        <v>0</v>
      </c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  <c r="FI291" s="46"/>
      <c r="FJ291" s="46"/>
      <c r="FK291" s="46"/>
      <c r="FL291" s="46"/>
      <c r="FM291" s="46"/>
      <c r="FN291" s="46"/>
      <c r="FO291" s="46"/>
      <c r="FP291" s="46"/>
      <c r="FQ291" s="46"/>
      <c r="FR291" s="46"/>
      <c r="FS291" s="46"/>
      <c r="FT291" s="46"/>
      <c r="FU291" s="46"/>
      <c r="FV291" s="46"/>
      <c r="FW291" s="46"/>
      <c r="FX291" s="46"/>
      <c r="FY291" s="46"/>
      <c r="FZ291" s="46"/>
      <c r="GA291" s="46"/>
      <c r="GB291" s="46"/>
      <c r="GC291" s="46"/>
      <c r="GD291" s="46"/>
      <c r="GE291" s="46"/>
      <c r="GF291" s="46"/>
      <c r="GG291" s="46"/>
      <c r="GH291" s="46"/>
      <c r="GI291" s="46"/>
      <c r="GJ291" s="46"/>
      <c r="GK291" s="46"/>
      <c r="GL291" s="46"/>
      <c r="GM291" s="46"/>
      <c r="GN291" s="46"/>
      <c r="GO291" s="46"/>
      <c r="GP291" s="46"/>
      <c r="GQ291" s="46"/>
      <c r="GR291" s="46"/>
      <c r="GS291" s="46"/>
      <c r="GT291" s="46"/>
      <c r="GU291" s="46"/>
      <c r="GV291" s="46"/>
      <c r="GW291" s="46"/>
      <c r="GX291" s="46"/>
      <c r="GY291" s="46"/>
      <c r="GZ291" s="46"/>
      <c r="HA291" s="46"/>
      <c r="HB291" s="46"/>
      <c r="HC291" s="46"/>
      <c r="HD291" s="46"/>
      <c r="HE291" s="46"/>
      <c r="HF291" s="46"/>
      <c r="HG291" s="46"/>
      <c r="HH291" s="46"/>
      <c r="HI291" s="46"/>
      <c r="HJ291" s="46"/>
      <c r="HK291" s="46"/>
      <c r="HL291" s="46"/>
      <c r="HM291" s="46"/>
      <c r="HN291" s="46"/>
      <c r="HO291" s="46"/>
      <c r="HP291" s="46"/>
      <c r="HQ291" s="46"/>
      <c r="HR291" s="46"/>
      <c r="HS291" s="46"/>
      <c r="HT291" s="46"/>
      <c r="HU291" s="46"/>
      <c r="HV291" s="46"/>
      <c r="HW291" s="46"/>
      <c r="HX291" s="46"/>
      <c r="HY291" s="46"/>
      <c r="HZ291" s="46"/>
      <c r="IA291" s="46"/>
      <c r="IB291" s="46"/>
      <c r="IC291" s="46"/>
      <c r="ID291" s="46"/>
      <c r="IE291" s="46"/>
      <c r="IF291" s="46"/>
      <c r="IG291" s="46"/>
      <c r="IH291" s="46"/>
      <c r="II291" s="46"/>
      <c r="IJ291" s="46"/>
      <c r="IK291" s="46"/>
      <c r="IL291" s="46"/>
      <c r="IM291" s="46"/>
      <c r="IN291" s="46"/>
      <c r="IO291" s="46"/>
      <c r="IP291" s="46"/>
      <c r="IQ291" s="46"/>
      <c r="IR291" s="46"/>
      <c r="IS291" s="46"/>
      <c r="IT291" s="46"/>
      <c r="IU291" s="46"/>
      <c r="IV291" s="46"/>
      <c r="IW291" s="46"/>
      <c r="IX291" s="46"/>
      <c r="IY291" s="46"/>
      <c r="IZ291" s="46"/>
      <c r="JA291" s="46"/>
      <c r="JB291" s="46"/>
      <c r="JC291" s="46"/>
      <c r="JD291" s="46"/>
      <c r="JE291" s="46"/>
      <c r="JF291" s="46"/>
      <c r="JG291" s="46"/>
      <c r="JH291" s="46"/>
      <c r="JI291" s="46"/>
      <c r="JJ291" s="46"/>
      <c r="JK291" s="46"/>
      <c r="JL291" s="46"/>
      <c r="JM291" s="46"/>
      <c r="JN291" s="46"/>
      <c r="JO291" s="46"/>
      <c r="JP291" s="46"/>
      <c r="JQ291" s="46"/>
      <c r="JR291" s="46"/>
      <c r="JS291" s="46"/>
      <c r="JT291" s="46"/>
      <c r="JU291" s="46"/>
      <c r="JV291" s="46"/>
      <c r="JW291" s="46"/>
      <c r="JX291" s="46"/>
      <c r="JY291" s="46"/>
      <c r="JZ291" s="46"/>
      <c r="KA291" s="46"/>
      <c r="KB291" s="46"/>
      <c r="KC291" s="46"/>
      <c r="KD291" s="46"/>
      <c r="KE291" s="46"/>
      <c r="KF291" s="46"/>
      <c r="KG291" s="46"/>
      <c r="KH291" s="46"/>
      <c r="KI291" s="46"/>
      <c r="KJ291" s="46"/>
      <c r="KK291" s="46"/>
      <c r="KL291" s="46"/>
      <c r="KM291" s="46"/>
      <c r="KN291" s="46"/>
      <c r="KO291" s="46"/>
      <c r="KP291" s="46"/>
      <c r="KQ291" s="46"/>
      <c r="KR291" s="46"/>
      <c r="KS291" s="46"/>
      <c r="KT291" s="46"/>
      <c r="KU291" s="46"/>
      <c r="KV291" s="46"/>
      <c r="KW291" s="46"/>
      <c r="KX291" s="46"/>
      <c r="KY291" s="46"/>
      <c r="KZ291" s="46"/>
      <c r="LA291" s="46"/>
      <c r="LB291" s="46"/>
      <c r="LC291" s="46"/>
      <c r="LD291" s="46"/>
      <c r="LE291" s="46"/>
      <c r="LF291" s="46"/>
      <c r="LG291" s="46"/>
      <c r="LH291" s="46"/>
      <c r="LI291" s="46"/>
      <c r="LJ291" s="46"/>
      <c r="LK291" s="46"/>
      <c r="LL291" s="46"/>
      <c r="LM291" s="46"/>
      <c r="LN291" s="46"/>
      <c r="LO291" s="46"/>
      <c r="LP291" s="46"/>
      <c r="LQ291" s="46"/>
      <c r="LR291" s="46"/>
      <c r="LS291" s="46"/>
      <c r="LT291" s="46"/>
      <c r="LU291" s="46"/>
      <c r="LV291" s="46"/>
      <c r="LW291" s="46"/>
      <c r="LX291" s="46"/>
      <c r="LY291" s="46"/>
      <c r="LZ291" s="46"/>
      <c r="MA291" s="46"/>
      <c r="MB291" s="46"/>
      <c r="MC291" s="46"/>
      <c r="MD291" s="46"/>
      <c r="ME291" s="46"/>
      <c r="MF291" s="46"/>
      <c r="MG291" s="46"/>
      <c r="MH291" s="46"/>
      <c r="MI291" s="46"/>
      <c r="MJ291" s="46"/>
      <c r="MK291" s="46"/>
      <c r="ML291" s="46"/>
      <c r="MM291" s="46"/>
      <c r="MN291" s="46"/>
      <c r="MO291" s="46"/>
      <c r="MP291" s="46"/>
      <c r="MQ291" s="46"/>
      <c r="MR291" s="46"/>
      <c r="MS291" s="46"/>
      <c r="MT291" s="46"/>
      <c r="MU291" s="46"/>
      <c r="MV291" s="46"/>
      <c r="MW291" s="46"/>
      <c r="MX291" s="46"/>
      <c r="MY291" s="46"/>
      <c r="MZ291" s="46"/>
      <c r="NA291" s="46"/>
      <c r="NB291" s="46"/>
      <c r="NC291" s="46"/>
      <c r="ND291" s="46"/>
      <c r="NE291" s="46"/>
      <c r="NF291" s="46"/>
      <c r="NG291" s="46"/>
      <c r="NH291" s="46"/>
      <c r="NI291" s="46"/>
      <c r="NJ291" s="46"/>
      <c r="NK291" s="46"/>
      <c r="NL291" s="46"/>
      <c r="NM291" s="46"/>
      <c r="NN291" s="46"/>
      <c r="NO291" s="46"/>
      <c r="NP291" s="46"/>
      <c r="NQ291" s="46"/>
      <c r="NR291" s="46"/>
      <c r="NS291" s="46"/>
      <c r="NT291" s="46"/>
      <c r="NU291" s="46"/>
      <c r="NV291" s="46"/>
      <c r="NW291" s="46"/>
      <c r="NX291" s="46"/>
      <c r="NY291" s="46"/>
      <c r="NZ291" s="46"/>
      <c r="OA291" s="46"/>
      <c r="OB291" s="46"/>
      <c r="OC291" s="46"/>
      <c r="OD291" s="46"/>
      <c r="OE291" s="46"/>
      <c r="OF291" s="46"/>
      <c r="OG291" s="46"/>
      <c r="OH291" s="46"/>
      <c r="OI291" s="46"/>
      <c r="OJ291" s="46"/>
      <c r="OK291" s="46"/>
      <c r="OL291" s="46"/>
      <c r="OM291" s="46"/>
      <c r="ON291" s="46"/>
      <c r="OO291" s="46"/>
      <c r="OP291" s="46"/>
      <c r="OQ291" s="46"/>
      <c r="OR291" s="46"/>
      <c r="OS291" s="46"/>
      <c r="OT291" s="46"/>
      <c r="OU291" s="46"/>
      <c r="OV291" s="46"/>
      <c r="OW291" s="46"/>
      <c r="OX291" s="46"/>
      <c r="OY291" s="46"/>
      <c r="OZ291" s="46"/>
      <c r="PA291" s="46"/>
      <c r="PB291" s="46"/>
      <c r="PC291" s="46"/>
      <c r="PD291" s="46"/>
      <c r="PE291" s="46"/>
      <c r="PF291" s="46"/>
      <c r="PG291" s="46"/>
      <c r="PH291" s="46"/>
      <c r="PI291" s="46"/>
      <c r="PJ291" s="46"/>
      <c r="PK291" s="46"/>
      <c r="PL291" s="46"/>
      <c r="PM291" s="46"/>
      <c r="PN291" s="46"/>
      <c r="PO291" s="46"/>
      <c r="PP291" s="46"/>
      <c r="PQ291" s="46"/>
      <c r="PR291" s="46"/>
      <c r="PS291" s="46"/>
      <c r="PT291" s="46"/>
      <c r="PU291" s="46"/>
      <c r="PV291" s="46"/>
      <c r="PW291" s="46"/>
      <c r="PX291" s="46"/>
      <c r="PY291" s="46"/>
      <c r="PZ291" s="46"/>
    </row>
    <row r="292" spans="1:442" s="51" customFormat="1" ht="13.5" x14ac:dyDescent="0.25">
      <c r="A292" s="40">
        <v>54523</v>
      </c>
      <c r="B292" s="41" t="s">
        <v>407</v>
      </c>
      <c r="C292" s="49">
        <v>19999349.082956187</v>
      </c>
      <c r="D292" s="42">
        <v>2.0096989999999999E-2</v>
      </c>
      <c r="E292" s="42">
        <v>2.107916E-2</v>
      </c>
      <c r="F292" s="43">
        <v>232872314</v>
      </c>
      <c r="G292" s="44">
        <v>272348795</v>
      </c>
      <c r="H292" s="45">
        <v>200151531</v>
      </c>
      <c r="I292" s="43">
        <v>20851461</v>
      </c>
      <c r="J292" s="44">
        <v>-1052798.4691516766</v>
      </c>
      <c r="K292" s="44">
        <v>19798662.530848324</v>
      </c>
      <c r="L292" s="44">
        <v>-6029097</v>
      </c>
      <c r="M292" s="45">
        <v>13769565.530848324</v>
      </c>
      <c r="N292" s="43">
        <v>3958512</v>
      </c>
      <c r="O292" s="44">
        <v>0</v>
      </c>
      <c r="P292" s="44">
        <v>1306619</v>
      </c>
      <c r="Q292" s="44">
        <v>0</v>
      </c>
      <c r="R292" s="45">
        <v>5265131</v>
      </c>
      <c r="S292" s="43">
        <v>0</v>
      </c>
      <c r="T292" s="44">
        <v>0</v>
      </c>
      <c r="U292" s="44">
        <v>6351047</v>
      </c>
      <c r="V292" s="44">
        <v>6094174.9456273159</v>
      </c>
      <c r="W292" s="50">
        <v>12445221.945627317</v>
      </c>
      <c r="X292" s="43">
        <v>-2672061.9456273159</v>
      </c>
      <c r="Y292" s="44">
        <v>-1843018</v>
      </c>
      <c r="Z292" s="44">
        <v>-1644017</v>
      </c>
      <c r="AA292" s="44">
        <v>-1020994</v>
      </c>
      <c r="AB292" s="44">
        <v>0</v>
      </c>
      <c r="AC292" s="45">
        <v>0</v>
      </c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/>
      <c r="FA292" s="46"/>
      <c r="FB292" s="46"/>
      <c r="FC292" s="46"/>
      <c r="FD292" s="46"/>
      <c r="FE292" s="46"/>
      <c r="FF292" s="46"/>
      <c r="FG292" s="46"/>
      <c r="FH292" s="46"/>
      <c r="FI292" s="46"/>
      <c r="FJ292" s="46"/>
      <c r="FK292" s="46"/>
      <c r="FL292" s="46"/>
      <c r="FM292" s="46"/>
      <c r="FN292" s="46"/>
      <c r="FO292" s="46"/>
      <c r="FP292" s="46"/>
      <c r="FQ292" s="46"/>
      <c r="FR292" s="46"/>
      <c r="FS292" s="46"/>
      <c r="FT292" s="46"/>
      <c r="FU292" s="46"/>
      <c r="FV292" s="46"/>
      <c r="FW292" s="46"/>
      <c r="FX292" s="46"/>
      <c r="FY292" s="46"/>
      <c r="FZ292" s="46"/>
      <c r="GA292" s="46"/>
      <c r="GB292" s="46"/>
      <c r="GC292" s="46"/>
      <c r="GD292" s="46"/>
      <c r="GE292" s="46"/>
      <c r="GF292" s="46"/>
      <c r="GG292" s="46"/>
      <c r="GH292" s="46"/>
      <c r="GI292" s="46"/>
      <c r="GJ292" s="46"/>
      <c r="GK292" s="46"/>
      <c r="GL292" s="46"/>
      <c r="GM292" s="46"/>
      <c r="GN292" s="46"/>
      <c r="GO292" s="46"/>
      <c r="GP292" s="46"/>
      <c r="GQ292" s="46"/>
      <c r="GR292" s="46"/>
      <c r="GS292" s="46"/>
      <c r="GT292" s="46"/>
      <c r="GU292" s="46"/>
      <c r="GV292" s="46"/>
      <c r="GW292" s="46"/>
      <c r="GX292" s="46"/>
      <c r="GY292" s="46"/>
      <c r="GZ292" s="46"/>
      <c r="HA292" s="46"/>
      <c r="HB292" s="46"/>
      <c r="HC292" s="46"/>
      <c r="HD292" s="46"/>
      <c r="HE292" s="46"/>
      <c r="HF292" s="46"/>
      <c r="HG292" s="46"/>
      <c r="HH292" s="46"/>
      <c r="HI292" s="46"/>
      <c r="HJ292" s="46"/>
      <c r="HK292" s="46"/>
      <c r="HL292" s="46"/>
      <c r="HM292" s="46"/>
      <c r="HN292" s="46"/>
      <c r="HO292" s="46"/>
      <c r="HP292" s="46"/>
      <c r="HQ292" s="46"/>
      <c r="HR292" s="46"/>
      <c r="HS292" s="46"/>
      <c r="HT292" s="46"/>
      <c r="HU292" s="46"/>
      <c r="HV292" s="46"/>
      <c r="HW292" s="46"/>
      <c r="HX292" s="46"/>
      <c r="HY292" s="46"/>
      <c r="HZ292" s="46"/>
      <c r="IA292" s="46"/>
      <c r="IB292" s="46"/>
      <c r="IC292" s="46"/>
      <c r="ID292" s="46"/>
      <c r="IE292" s="46"/>
      <c r="IF292" s="46"/>
      <c r="IG292" s="46"/>
      <c r="IH292" s="46"/>
      <c r="II292" s="46"/>
      <c r="IJ292" s="46"/>
      <c r="IK292" s="46"/>
      <c r="IL292" s="46"/>
      <c r="IM292" s="46"/>
      <c r="IN292" s="46"/>
      <c r="IO292" s="46"/>
      <c r="IP292" s="46"/>
      <c r="IQ292" s="46"/>
      <c r="IR292" s="46"/>
      <c r="IS292" s="46"/>
      <c r="IT292" s="46"/>
      <c r="IU292" s="46"/>
      <c r="IV292" s="46"/>
      <c r="IW292" s="46"/>
      <c r="IX292" s="46"/>
      <c r="IY292" s="46"/>
      <c r="IZ292" s="46"/>
      <c r="JA292" s="46"/>
      <c r="JB292" s="46"/>
      <c r="JC292" s="46"/>
      <c r="JD292" s="46"/>
      <c r="JE292" s="46"/>
      <c r="JF292" s="46"/>
      <c r="JG292" s="46"/>
      <c r="JH292" s="46"/>
      <c r="JI292" s="46"/>
      <c r="JJ292" s="46"/>
      <c r="JK292" s="46"/>
      <c r="JL292" s="46"/>
      <c r="JM292" s="46"/>
      <c r="JN292" s="46"/>
      <c r="JO292" s="46"/>
      <c r="JP292" s="46"/>
      <c r="JQ292" s="46"/>
      <c r="JR292" s="46"/>
      <c r="JS292" s="46"/>
      <c r="JT292" s="46"/>
      <c r="JU292" s="46"/>
      <c r="JV292" s="46"/>
      <c r="JW292" s="46"/>
      <c r="JX292" s="46"/>
      <c r="JY292" s="46"/>
      <c r="JZ292" s="46"/>
      <c r="KA292" s="46"/>
      <c r="KB292" s="46"/>
      <c r="KC292" s="46"/>
      <c r="KD292" s="46"/>
      <c r="KE292" s="46"/>
      <c r="KF292" s="46"/>
      <c r="KG292" s="46"/>
      <c r="KH292" s="46"/>
      <c r="KI292" s="46"/>
      <c r="KJ292" s="46"/>
      <c r="KK292" s="46"/>
      <c r="KL292" s="46"/>
      <c r="KM292" s="46"/>
      <c r="KN292" s="46"/>
      <c r="KO292" s="46"/>
      <c r="KP292" s="46"/>
      <c r="KQ292" s="46"/>
      <c r="KR292" s="46"/>
      <c r="KS292" s="46"/>
      <c r="KT292" s="46"/>
      <c r="KU292" s="46"/>
      <c r="KV292" s="46"/>
      <c r="KW292" s="46"/>
      <c r="KX292" s="46"/>
      <c r="KY292" s="46"/>
      <c r="KZ292" s="46"/>
      <c r="LA292" s="46"/>
      <c r="LB292" s="46"/>
      <c r="LC292" s="46"/>
      <c r="LD292" s="46"/>
      <c r="LE292" s="46"/>
      <c r="LF292" s="46"/>
      <c r="LG292" s="46"/>
      <c r="LH292" s="46"/>
      <c r="LI292" s="46"/>
      <c r="LJ292" s="46"/>
      <c r="LK292" s="46"/>
      <c r="LL292" s="46"/>
      <c r="LM292" s="46"/>
      <c r="LN292" s="46"/>
      <c r="LO292" s="46"/>
      <c r="LP292" s="46"/>
      <c r="LQ292" s="46"/>
      <c r="LR292" s="46"/>
      <c r="LS292" s="46"/>
      <c r="LT292" s="46"/>
      <c r="LU292" s="46"/>
      <c r="LV292" s="46"/>
      <c r="LW292" s="46"/>
      <c r="LX292" s="46"/>
      <c r="LY292" s="46"/>
      <c r="LZ292" s="46"/>
      <c r="MA292" s="46"/>
      <c r="MB292" s="46"/>
      <c r="MC292" s="46"/>
      <c r="MD292" s="46"/>
      <c r="ME292" s="46"/>
      <c r="MF292" s="46"/>
      <c r="MG292" s="46"/>
      <c r="MH292" s="46"/>
      <c r="MI292" s="46"/>
      <c r="MJ292" s="46"/>
      <c r="MK292" s="46"/>
      <c r="ML292" s="46"/>
      <c r="MM292" s="46"/>
      <c r="MN292" s="46"/>
      <c r="MO292" s="46"/>
      <c r="MP292" s="46"/>
      <c r="MQ292" s="46"/>
      <c r="MR292" s="46"/>
      <c r="MS292" s="46"/>
      <c r="MT292" s="46"/>
      <c r="MU292" s="46"/>
      <c r="MV292" s="46"/>
      <c r="MW292" s="46"/>
      <c r="MX292" s="46"/>
      <c r="MY292" s="46"/>
      <c r="MZ292" s="46"/>
      <c r="NA292" s="46"/>
      <c r="NB292" s="46"/>
      <c r="NC292" s="46"/>
      <c r="ND292" s="46"/>
      <c r="NE292" s="46"/>
      <c r="NF292" s="46"/>
      <c r="NG292" s="46"/>
      <c r="NH292" s="46"/>
      <c r="NI292" s="46"/>
      <c r="NJ292" s="46"/>
      <c r="NK292" s="46"/>
      <c r="NL292" s="46"/>
      <c r="NM292" s="46"/>
      <c r="NN292" s="46"/>
      <c r="NO292" s="46"/>
      <c r="NP292" s="46"/>
      <c r="NQ292" s="46"/>
      <c r="NR292" s="46"/>
      <c r="NS292" s="46"/>
      <c r="NT292" s="46"/>
      <c r="NU292" s="46"/>
      <c r="NV292" s="46"/>
      <c r="NW292" s="46"/>
      <c r="NX292" s="46"/>
      <c r="NY292" s="46"/>
      <c r="NZ292" s="46"/>
      <c r="OA292" s="46"/>
      <c r="OB292" s="46"/>
      <c r="OC292" s="46"/>
      <c r="OD292" s="46"/>
      <c r="OE292" s="46"/>
      <c r="OF292" s="46"/>
      <c r="OG292" s="46"/>
      <c r="OH292" s="46"/>
      <c r="OI292" s="46"/>
      <c r="OJ292" s="46"/>
      <c r="OK292" s="46"/>
      <c r="OL292" s="46"/>
      <c r="OM292" s="46"/>
      <c r="ON292" s="46"/>
      <c r="OO292" s="46"/>
      <c r="OP292" s="46"/>
      <c r="OQ292" s="46"/>
      <c r="OR292" s="46"/>
      <c r="OS292" s="46"/>
      <c r="OT292" s="46"/>
      <c r="OU292" s="46"/>
      <c r="OV292" s="46"/>
      <c r="OW292" s="46"/>
      <c r="OX292" s="46"/>
      <c r="OY292" s="46"/>
      <c r="OZ292" s="46"/>
      <c r="PA292" s="46"/>
      <c r="PB292" s="46"/>
      <c r="PC292" s="46"/>
      <c r="PD292" s="46"/>
      <c r="PE292" s="46"/>
      <c r="PF292" s="46"/>
      <c r="PG292" s="46"/>
      <c r="PH292" s="46"/>
      <c r="PI292" s="46"/>
      <c r="PJ292" s="46"/>
      <c r="PK292" s="46"/>
      <c r="PL292" s="46"/>
      <c r="PM292" s="46"/>
      <c r="PN292" s="46"/>
      <c r="PO292" s="46"/>
      <c r="PP292" s="46"/>
      <c r="PQ292" s="46"/>
      <c r="PR292" s="46"/>
      <c r="PS292" s="46"/>
      <c r="PT292" s="46"/>
      <c r="PU292" s="46"/>
      <c r="PV292" s="46"/>
      <c r="PW292" s="46"/>
      <c r="PX292" s="46"/>
      <c r="PY292" s="46"/>
      <c r="PZ292" s="46"/>
    </row>
    <row r="293" spans="1:442" s="51" customFormat="1" ht="13.5" x14ac:dyDescent="0.25">
      <c r="A293" s="40">
        <v>54525</v>
      </c>
      <c r="B293" s="41" t="s">
        <v>408</v>
      </c>
      <c r="C293" s="49">
        <v>4700963.4216890624</v>
      </c>
      <c r="D293" s="42">
        <v>4.7240299999999997E-3</v>
      </c>
      <c r="E293" s="42">
        <v>4.7957800000000004E-3</v>
      </c>
      <c r="F293" s="43">
        <v>54739331</v>
      </c>
      <c r="G293" s="44">
        <v>64018735</v>
      </c>
      <c r="H293" s="45">
        <v>47047933</v>
      </c>
      <c r="I293" s="43">
        <v>4901377</v>
      </c>
      <c r="J293" s="44">
        <v>-3079822.5180583731</v>
      </c>
      <c r="K293" s="44">
        <v>1821554.4819416269</v>
      </c>
      <c r="L293" s="44">
        <v>-1417209</v>
      </c>
      <c r="M293" s="45">
        <v>404345.48194162687</v>
      </c>
      <c r="N293" s="43">
        <v>930494</v>
      </c>
      <c r="O293" s="44">
        <v>0</v>
      </c>
      <c r="P293" s="44">
        <v>307136</v>
      </c>
      <c r="Q293" s="44">
        <v>0</v>
      </c>
      <c r="R293" s="45">
        <v>1237630</v>
      </c>
      <c r="S293" s="43">
        <v>0</v>
      </c>
      <c r="T293" s="44">
        <v>0</v>
      </c>
      <c r="U293" s="44">
        <v>1492887</v>
      </c>
      <c r="V293" s="44">
        <v>483979.71464639762</v>
      </c>
      <c r="W293" s="50">
        <v>1976866.7146463976</v>
      </c>
      <c r="X293" s="43">
        <v>320427.28535360238</v>
      </c>
      <c r="Y293" s="44">
        <v>-433223</v>
      </c>
      <c r="Z293" s="44">
        <v>-386445</v>
      </c>
      <c r="AA293" s="44">
        <v>-239996</v>
      </c>
      <c r="AB293" s="44">
        <v>0</v>
      </c>
      <c r="AC293" s="45">
        <v>0</v>
      </c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46"/>
      <c r="FZ293" s="46"/>
      <c r="GA293" s="46"/>
      <c r="GB293" s="46"/>
      <c r="GC293" s="46"/>
      <c r="GD293" s="46"/>
      <c r="GE293" s="46"/>
      <c r="GF293" s="46"/>
      <c r="GG293" s="46"/>
      <c r="GH293" s="46"/>
      <c r="GI293" s="46"/>
      <c r="GJ293" s="46"/>
      <c r="GK293" s="46"/>
      <c r="GL293" s="46"/>
      <c r="GM293" s="46"/>
      <c r="GN293" s="46"/>
      <c r="GO293" s="46"/>
      <c r="GP293" s="46"/>
      <c r="GQ293" s="46"/>
      <c r="GR293" s="46"/>
      <c r="GS293" s="46"/>
      <c r="GT293" s="46"/>
      <c r="GU293" s="46"/>
      <c r="GV293" s="46"/>
      <c r="GW293" s="46"/>
      <c r="GX293" s="46"/>
      <c r="GY293" s="46"/>
      <c r="GZ293" s="46"/>
      <c r="HA293" s="46"/>
      <c r="HB293" s="46"/>
      <c r="HC293" s="46"/>
      <c r="HD293" s="46"/>
      <c r="HE293" s="46"/>
      <c r="HF293" s="46"/>
      <c r="HG293" s="46"/>
      <c r="HH293" s="46"/>
      <c r="HI293" s="46"/>
      <c r="HJ293" s="46"/>
      <c r="HK293" s="46"/>
      <c r="HL293" s="46"/>
      <c r="HM293" s="46"/>
      <c r="HN293" s="46"/>
      <c r="HO293" s="46"/>
      <c r="HP293" s="46"/>
      <c r="HQ293" s="46"/>
      <c r="HR293" s="46"/>
      <c r="HS293" s="46"/>
      <c r="HT293" s="46"/>
      <c r="HU293" s="46"/>
      <c r="HV293" s="46"/>
      <c r="HW293" s="46"/>
      <c r="HX293" s="46"/>
      <c r="HY293" s="46"/>
      <c r="HZ293" s="46"/>
      <c r="IA293" s="46"/>
      <c r="IB293" s="46"/>
      <c r="IC293" s="46"/>
      <c r="ID293" s="46"/>
      <c r="IE293" s="46"/>
      <c r="IF293" s="46"/>
      <c r="IG293" s="46"/>
      <c r="IH293" s="46"/>
      <c r="II293" s="46"/>
      <c r="IJ293" s="46"/>
      <c r="IK293" s="46"/>
      <c r="IL293" s="46"/>
      <c r="IM293" s="46"/>
      <c r="IN293" s="46"/>
      <c r="IO293" s="46"/>
      <c r="IP293" s="46"/>
      <c r="IQ293" s="46"/>
      <c r="IR293" s="46"/>
      <c r="IS293" s="46"/>
      <c r="IT293" s="46"/>
      <c r="IU293" s="46"/>
      <c r="IV293" s="46"/>
      <c r="IW293" s="46"/>
      <c r="IX293" s="46"/>
      <c r="IY293" s="46"/>
      <c r="IZ293" s="46"/>
      <c r="JA293" s="46"/>
      <c r="JB293" s="46"/>
      <c r="JC293" s="46"/>
      <c r="JD293" s="46"/>
      <c r="JE293" s="46"/>
      <c r="JF293" s="46"/>
      <c r="JG293" s="46"/>
      <c r="JH293" s="46"/>
      <c r="JI293" s="46"/>
      <c r="JJ293" s="46"/>
      <c r="JK293" s="46"/>
      <c r="JL293" s="46"/>
      <c r="JM293" s="46"/>
      <c r="JN293" s="46"/>
      <c r="JO293" s="46"/>
      <c r="JP293" s="46"/>
      <c r="JQ293" s="46"/>
      <c r="JR293" s="46"/>
      <c r="JS293" s="46"/>
      <c r="JT293" s="46"/>
      <c r="JU293" s="46"/>
      <c r="JV293" s="46"/>
      <c r="JW293" s="46"/>
      <c r="JX293" s="46"/>
      <c r="JY293" s="46"/>
      <c r="JZ293" s="46"/>
      <c r="KA293" s="46"/>
      <c r="KB293" s="46"/>
      <c r="KC293" s="46"/>
      <c r="KD293" s="46"/>
      <c r="KE293" s="46"/>
      <c r="KF293" s="46"/>
      <c r="KG293" s="46"/>
      <c r="KH293" s="46"/>
      <c r="KI293" s="46"/>
      <c r="KJ293" s="46"/>
      <c r="KK293" s="46"/>
      <c r="KL293" s="46"/>
      <c r="KM293" s="46"/>
      <c r="KN293" s="46"/>
      <c r="KO293" s="46"/>
      <c r="KP293" s="46"/>
      <c r="KQ293" s="46"/>
      <c r="KR293" s="46"/>
      <c r="KS293" s="46"/>
      <c r="KT293" s="46"/>
      <c r="KU293" s="46"/>
      <c r="KV293" s="46"/>
      <c r="KW293" s="46"/>
      <c r="KX293" s="46"/>
      <c r="KY293" s="46"/>
      <c r="KZ293" s="46"/>
      <c r="LA293" s="46"/>
      <c r="LB293" s="46"/>
      <c r="LC293" s="46"/>
      <c r="LD293" s="46"/>
      <c r="LE293" s="46"/>
      <c r="LF293" s="46"/>
      <c r="LG293" s="46"/>
      <c r="LH293" s="46"/>
      <c r="LI293" s="46"/>
      <c r="LJ293" s="46"/>
      <c r="LK293" s="46"/>
      <c r="LL293" s="46"/>
      <c r="LM293" s="46"/>
      <c r="LN293" s="46"/>
      <c r="LO293" s="46"/>
      <c r="LP293" s="46"/>
      <c r="LQ293" s="46"/>
      <c r="LR293" s="46"/>
      <c r="LS293" s="46"/>
      <c r="LT293" s="46"/>
      <c r="LU293" s="46"/>
      <c r="LV293" s="46"/>
      <c r="LW293" s="46"/>
      <c r="LX293" s="46"/>
      <c r="LY293" s="46"/>
      <c r="LZ293" s="46"/>
      <c r="MA293" s="46"/>
      <c r="MB293" s="46"/>
      <c r="MC293" s="46"/>
      <c r="MD293" s="46"/>
      <c r="ME293" s="46"/>
      <c r="MF293" s="46"/>
      <c r="MG293" s="46"/>
      <c r="MH293" s="46"/>
      <c r="MI293" s="46"/>
      <c r="MJ293" s="46"/>
      <c r="MK293" s="46"/>
      <c r="ML293" s="46"/>
      <c r="MM293" s="46"/>
      <c r="MN293" s="46"/>
      <c r="MO293" s="46"/>
      <c r="MP293" s="46"/>
      <c r="MQ293" s="46"/>
      <c r="MR293" s="46"/>
      <c r="MS293" s="46"/>
      <c r="MT293" s="46"/>
      <c r="MU293" s="46"/>
      <c r="MV293" s="46"/>
      <c r="MW293" s="46"/>
      <c r="MX293" s="46"/>
      <c r="MY293" s="46"/>
      <c r="MZ293" s="46"/>
      <c r="NA293" s="46"/>
      <c r="NB293" s="46"/>
      <c r="NC293" s="46"/>
      <c r="ND293" s="46"/>
      <c r="NE293" s="46"/>
      <c r="NF293" s="46"/>
      <c r="NG293" s="46"/>
      <c r="NH293" s="46"/>
      <c r="NI293" s="46"/>
      <c r="NJ293" s="46"/>
      <c r="NK293" s="46"/>
      <c r="NL293" s="46"/>
      <c r="NM293" s="46"/>
      <c r="NN293" s="46"/>
      <c r="NO293" s="46"/>
      <c r="NP293" s="46"/>
      <c r="NQ293" s="46"/>
      <c r="NR293" s="46"/>
      <c r="NS293" s="46"/>
      <c r="NT293" s="46"/>
      <c r="NU293" s="46"/>
      <c r="NV293" s="46"/>
      <c r="NW293" s="46"/>
      <c r="NX293" s="46"/>
      <c r="NY293" s="46"/>
      <c r="NZ293" s="46"/>
      <c r="OA293" s="46"/>
      <c r="OB293" s="46"/>
      <c r="OC293" s="46"/>
      <c r="OD293" s="46"/>
      <c r="OE293" s="46"/>
      <c r="OF293" s="46"/>
      <c r="OG293" s="46"/>
      <c r="OH293" s="46"/>
      <c r="OI293" s="46"/>
      <c r="OJ293" s="46"/>
      <c r="OK293" s="46"/>
      <c r="OL293" s="46"/>
      <c r="OM293" s="46"/>
      <c r="ON293" s="46"/>
      <c r="OO293" s="46"/>
      <c r="OP293" s="46"/>
      <c r="OQ293" s="46"/>
      <c r="OR293" s="46"/>
      <c r="OS293" s="46"/>
      <c r="OT293" s="46"/>
      <c r="OU293" s="46"/>
      <c r="OV293" s="46"/>
      <c r="OW293" s="46"/>
      <c r="OX293" s="46"/>
      <c r="OY293" s="46"/>
      <c r="OZ293" s="46"/>
      <c r="PA293" s="46"/>
      <c r="PB293" s="46"/>
      <c r="PC293" s="46"/>
      <c r="PD293" s="46"/>
      <c r="PE293" s="46"/>
      <c r="PF293" s="46"/>
      <c r="PG293" s="46"/>
      <c r="PH293" s="46"/>
      <c r="PI293" s="46"/>
      <c r="PJ293" s="46"/>
      <c r="PK293" s="46"/>
      <c r="PL293" s="46"/>
      <c r="PM293" s="46"/>
      <c r="PN293" s="46"/>
      <c r="PO293" s="46"/>
      <c r="PP293" s="46"/>
      <c r="PQ293" s="46"/>
      <c r="PR293" s="46"/>
      <c r="PS293" s="46"/>
      <c r="PT293" s="46"/>
      <c r="PU293" s="46"/>
      <c r="PV293" s="46"/>
      <c r="PW293" s="46"/>
      <c r="PX293" s="46"/>
      <c r="PY293" s="46"/>
      <c r="PZ293" s="46"/>
    </row>
    <row r="294" spans="1:442" s="51" customFormat="1" ht="13.5" x14ac:dyDescent="0.25">
      <c r="A294" s="40">
        <v>54527</v>
      </c>
      <c r="B294" s="41" t="s">
        <v>48</v>
      </c>
      <c r="C294" s="49">
        <v>10823836.939700602</v>
      </c>
      <c r="D294" s="42">
        <v>1.0876E-2</v>
      </c>
      <c r="E294" s="42">
        <v>1.102291E-2</v>
      </c>
      <c r="F294" s="43">
        <v>126024807</v>
      </c>
      <c r="G294" s="44">
        <v>147388514</v>
      </c>
      <c r="H294" s="45">
        <v>108317119</v>
      </c>
      <c r="I294" s="43">
        <v>11284301</v>
      </c>
      <c r="J294" s="44">
        <v>-5245824.9599882914</v>
      </c>
      <c r="K294" s="44">
        <v>6038476.0400117086</v>
      </c>
      <c r="L294" s="44">
        <v>-3262800</v>
      </c>
      <c r="M294" s="45">
        <v>2775676.0400117086</v>
      </c>
      <c r="N294" s="43">
        <v>2142250</v>
      </c>
      <c r="O294" s="44">
        <v>0</v>
      </c>
      <c r="P294" s="44">
        <v>707110</v>
      </c>
      <c r="Q294" s="44">
        <v>0</v>
      </c>
      <c r="R294" s="45">
        <v>2849360</v>
      </c>
      <c r="S294" s="43">
        <v>0</v>
      </c>
      <c r="T294" s="44">
        <v>0</v>
      </c>
      <c r="U294" s="44">
        <v>3437031</v>
      </c>
      <c r="V294" s="44">
        <v>1004818.7093279395</v>
      </c>
      <c r="W294" s="50">
        <v>4441849.7093279399</v>
      </c>
      <c r="X294" s="43">
        <v>847145.29067206045</v>
      </c>
      <c r="Y294" s="44">
        <v>-997396</v>
      </c>
      <c r="Z294" s="44">
        <v>-889702</v>
      </c>
      <c r="AA294" s="44">
        <v>-552537</v>
      </c>
      <c r="AB294" s="44">
        <v>0</v>
      </c>
      <c r="AC294" s="45">
        <v>0</v>
      </c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/>
      <c r="FA294" s="46"/>
      <c r="FB294" s="46"/>
      <c r="FC294" s="46"/>
      <c r="FD294" s="46"/>
      <c r="FE294" s="46"/>
      <c r="FF294" s="46"/>
      <c r="FG294" s="46"/>
      <c r="FH294" s="46"/>
      <c r="FI294" s="46"/>
      <c r="FJ294" s="46"/>
      <c r="FK294" s="46"/>
      <c r="FL294" s="46"/>
      <c r="FM294" s="46"/>
      <c r="FN294" s="46"/>
      <c r="FO294" s="46"/>
      <c r="FP294" s="46"/>
      <c r="FQ294" s="46"/>
      <c r="FR294" s="46"/>
      <c r="FS294" s="46"/>
      <c r="FT294" s="46"/>
      <c r="FU294" s="46"/>
      <c r="FV294" s="46"/>
      <c r="FW294" s="46"/>
      <c r="FX294" s="46"/>
      <c r="FY294" s="46"/>
      <c r="FZ294" s="46"/>
      <c r="GA294" s="46"/>
      <c r="GB294" s="46"/>
      <c r="GC294" s="46"/>
      <c r="GD294" s="46"/>
      <c r="GE294" s="46"/>
      <c r="GF294" s="46"/>
      <c r="GG294" s="46"/>
      <c r="GH294" s="46"/>
      <c r="GI294" s="46"/>
      <c r="GJ294" s="46"/>
      <c r="GK294" s="46"/>
      <c r="GL294" s="46"/>
      <c r="GM294" s="46"/>
      <c r="GN294" s="46"/>
      <c r="GO294" s="46"/>
      <c r="GP294" s="46"/>
      <c r="GQ294" s="46"/>
      <c r="GR294" s="46"/>
      <c r="GS294" s="46"/>
      <c r="GT294" s="46"/>
      <c r="GU294" s="46"/>
      <c r="GV294" s="46"/>
      <c r="GW294" s="46"/>
      <c r="GX294" s="46"/>
      <c r="GY294" s="46"/>
      <c r="GZ294" s="46"/>
      <c r="HA294" s="46"/>
      <c r="HB294" s="46"/>
      <c r="HC294" s="46"/>
      <c r="HD294" s="46"/>
      <c r="HE294" s="46"/>
      <c r="HF294" s="46"/>
      <c r="HG294" s="46"/>
      <c r="HH294" s="46"/>
      <c r="HI294" s="46"/>
      <c r="HJ294" s="46"/>
      <c r="HK294" s="46"/>
      <c r="HL294" s="46"/>
      <c r="HM294" s="46"/>
      <c r="HN294" s="46"/>
      <c r="HO294" s="46"/>
      <c r="HP294" s="46"/>
      <c r="HQ294" s="46"/>
      <c r="HR294" s="46"/>
      <c r="HS294" s="46"/>
      <c r="HT294" s="46"/>
      <c r="HU294" s="46"/>
      <c r="HV294" s="46"/>
      <c r="HW294" s="46"/>
      <c r="HX294" s="46"/>
      <c r="HY294" s="46"/>
      <c r="HZ294" s="46"/>
      <c r="IA294" s="46"/>
      <c r="IB294" s="46"/>
      <c r="IC294" s="46"/>
      <c r="ID294" s="46"/>
      <c r="IE294" s="46"/>
      <c r="IF294" s="46"/>
      <c r="IG294" s="46"/>
      <c r="IH294" s="46"/>
      <c r="II294" s="46"/>
      <c r="IJ294" s="46"/>
      <c r="IK294" s="46"/>
      <c r="IL294" s="46"/>
      <c r="IM294" s="46"/>
      <c r="IN294" s="46"/>
      <c r="IO294" s="46"/>
      <c r="IP294" s="46"/>
      <c r="IQ294" s="46"/>
      <c r="IR294" s="46"/>
      <c r="IS294" s="46"/>
      <c r="IT294" s="46"/>
      <c r="IU294" s="46"/>
      <c r="IV294" s="46"/>
      <c r="IW294" s="46"/>
      <c r="IX294" s="46"/>
      <c r="IY294" s="46"/>
      <c r="IZ294" s="46"/>
      <c r="JA294" s="46"/>
      <c r="JB294" s="46"/>
      <c r="JC294" s="46"/>
      <c r="JD294" s="46"/>
      <c r="JE294" s="46"/>
      <c r="JF294" s="46"/>
      <c r="JG294" s="46"/>
      <c r="JH294" s="46"/>
      <c r="JI294" s="46"/>
      <c r="JJ294" s="46"/>
      <c r="JK294" s="46"/>
      <c r="JL294" s="46"/>
      <c r="JM294" s="46"/>
      <c r="JN294" s="46"/>
      <c r="JO294" s="46"/>
      <c r="JP294" s="46"/>
      <c r="JQ294" s="46"/>
      <c r="JR294" s="46"/>
      <c r="JS294" s="46"/>
      <c r="JT294" s="46"/>
      <c r="JU294" s="46"/>
      <c r="JV294" s="46"/>
      <c r="JW294" s="46"/>
      <c r="JX294" s="46"/>
      <c r="JY294" s="46"/>
      <c r="JZ294" s="46"/>
      <c r="KA294" s="46"/>
      <c r="KB294" s="46"/>
      <c r="KC294" s="46"/>
      <c r="KD294" s="46"/>
      <c r="KE294" s="46"/>
      <c r="KF294" s="46"/>
      <c r="KG294" s="46"/>
      <c r="KH294" s="46"/>
      <c r="KI294" s="46"/>
      <c r="KJ294" s="46"/>
      <c r="KK294" s="46"/>
      <c r="KL294" s="46"/>
      <c r="KM294" s="46"/>
      <c r="KN294" s="46"/>
      <c r="KO294" s="46"/>
      <c r="KP294" s="46"/>
      <c r="KQ294" s="46"/>
      <c r="KR294" s="46"/>
      <c r="KS294" s="46"/>
      <c r="KT294" s="46"/>
      <c r="KU294" s="46"/>
      <c r="KV294" s="46"/>
      <c r="KW294" s="46"/>
      <c r="KX294" s="46"/>
      <c r="KY294" s="46"/>
      <c r="KZ294" s="46"/>
      <c r="LA294" s="46"/>
      <c r="LB294" s="46"/>
      <c r="LC294" s="46"/>
      <c r="LD294" s="46"/>
      <c r="LE294" s="46"/>
      <c r="LF294" s="46"/>
      <c r="LG294" s="46"/>
      <c r="LH294" s="46"/>
      <c r="LI294" s="46"/>
      <c r="LJ294" s="46"/>
      <c r="LK294" s="46"/>
      <c r="LL294" s="46"/>
      <c r="LM294" s="46"/>
      <c r="LN294" s="46"/>
      <c r="LO294" s="46"/>
      <c r="LP294" s="46"/>
      <c r="LQ294" s="46"/>
      <c r="LR294" s="46"/>
      <c r="LS294" s="46"/>
      <c r="LT294" s="46"/>
      <c r="LU294" s="46"/>
      <c r="LV294" s="46"/>
      <c r="LW294" s="46"/>
      <c r="LX294" s="46"/>
      <c r="LY294" s="46"/>
      <c r="LZ294" s="46"/>
      <c r="MA294" s="46"/>
      <c r="MB294" s="46"/>
      <c r="MC294" s="46"/>
      <c r="MD294" s="46"/>
      <c r="ME294" s="46"/>
      <c r="MF294" s="46"/>
      <c r="MG294" s="46"/>
      <c r="MH294" s="46"/>
      <c r="MI294" s="46"/>
      <c r="MJ294" s="46"/>
      <c r="MK294" s="46"/>
      <c r="ML294" s="46"/>
      <c r="MM294" s="46"/>
      <c r="MN294" s="46"/>
      <c r="MO294" s="46"/>
      <c r="MP294" s="46"/>
      <c r="MQ294" s="46"/>
      <c r="MR294" s="46"/>
      <c r="MS294" s="46"/>
      <c r="MT294" s="46"/>
      <c r="MU294" s="46"/>
      <c r="MV294" s="46"/>
      <c r="MW294" s="46"/>
      <c r="MX294" s="46"/>
      <c r="MY294" s="46"/>
      <c r="MZ294" s="46"/>
      <c r="NA294" s="46"/>
      <c r="NB294" s="46"/>
      <c r="NC294" s="46"/>
      <c r="ND294" s="46"/>
      <c r="NE294" s="46"/>
      <c r="NF294" s="46"/>
      <c r="NG294" s="46"/>
      <c r="NH294" s="46"/>
      <c r="NI294" s="46"/>
      <c r="NJ294" s="46"/>
      <c r="NK294" s="46"/>
      <c r="NL294" s="46"/>
      <c r="NM294" s="46"/>
      <c r="NN294" s="46"/>
      <c r="NO294" s="46"/>
      <c r="NP294" s="46"/>
      <c r="NQ294" s="46"/>
      <c r="NR294" s="46"/>
      <c r="NS294" s="46"/>
      <c r="NT294" s="46"/>
      <c r="NU294" s="46"/>
      <c r="NV294" s="46"/>
      <c r="NW294" s="46"/>
      <c r="NX294" s="46"/>
      <c r="NY294" s="46"/>
      <c r="NZ294" s="46"/>
      <c r="OA294" s="46"/>
      <c r="OB294" s="46"/>
      <c r="OC294" s="46"/>
      <c r="OD294" s="46"/>
      <c r="OE294" s="46"/>
      <c r="OF294" s="46"/>
      <c r="OG294" s="46"/>
      <c r="OH294" s="46"/>
      <c r="OI294" s="46"/>
      <c r="OJ294" s="46"/>
      <c r="OK294" s="46"/>
      <c r="OL294" s="46"/>
      <c r="OM294" s="46"/>
      <c r="ON294" s="46"/>
      <c r="OO294" s="46"/>
      <c r="OP294" s="46"/>
      <c r="OQ294" s="46"/>
      <c r="OR294" s="46"/>
      <c r="OS294" s="46"/>
      <c r="OT294" s="46"/>
      <c r="OU294" s="46"/>
      <c r="OV294" s="46"/>
      <c r="OW294" s="46"/>
      <c r="OX294" s="46"/>
      <c r="OY294" s="46"/>
      <c r="OZ294" s="46"/>
      <c r="PA294" s="46"/>
      <c r="PB294" s="46"/>
      <c r="PC294" s="46"/>
      <c r="PD294" s="46"/>
      <c r="PE294" s="46"/>
      <c r="PF294" s="46"/>
      <c r="PG294" s="46"/>
      <c r="PH294" s="46"/>
      <c r="PI294" s="46"/>
      <c r="PJ294" s="46"/>
      <c r="PK294" s="46"/>
      <c r="PL294" s="46"/>
      <c r="PM294" s="46"/>
      <c r="PN294" s="46"/>
      <c r="PO294" s="46"/>
      <c r="PP294" s="46"/>
      <c r="PQ294" s="46"/>
      <c r="PR294" s="46"/>
      <c r="PS294" s="46"/>
      <c r="PT294" s="46"/>
      <c r="PU294" s="46"/>
      <c r="PV294" s="46"/>
      <c r="PW294" s="46"/>
      <c r="PX294" s="46"/>
      <c r="PY294" s="46"/>
      <c r="PZ294" s="46"/>
    </row>
    <row r="295" spans="1:442" s="51" customFormat="1" ht="13.5" x14ac:dyDescent="0.25">
      <c r="A295" s="40">
        <v>55790</v>
      </c>
      <c r="B295" s="41" t="s">
        <v>381</v>
      </c>
      <c r="C295" s="49">
        <v>2756889.7883196757</v>
      </c>
      <c r="D295" s="42">
        <v>2.7703799999999998E-3</v>
      </c>
      <c r="E295" s="42">
        <v>2.8543000000000002E-3</v>
      </c>
      <c r="F295" s="43">
        <v>32101564</v>
      </c>
      <c r="G295" s="44">
        <v>37543416</v>
      </c>
      <c r="H295" s="45">
        <v>27590987</v>
      </c>
      <c r="I295" s="43">
        <v>2874384</v>
      </c>
      <c r="J295" s="44">
        <v>-3106784.326543747</v>
      </c>
      <c r="K295" s="44">
        <v>-232400.32654374698</v>
      </c>
      <c r="L295" s="44">
        <v>-831114</v>
      </c>
      <c r="M295" s="45">
        <v>-1063514.326543747</v>
      </c>
      <c r="N295" s="43">
        <v>545683</v>
      </c>
      <c r="O295" s="44">
        <v>0</v>
      </c>
      <c r="P295" s="44">
        <v>180118</v>
      </c>
      <c r="Q295" s="44">
        <v>0</v>
      </c>
      <c r="R295" s="45">
        <v>725801</v>
      </c>
      <c r="S295" s="43">
        <v>0</v>
      </c>
      <c r="T295" s="44">
        <v>0</v>
      </c>
      <c r="U295" s="44">
        <v>875495</v>
      </c>
      <c r="V295" s="44">
        <v>533250.16669109405</v>
      </c>
      <c r="W295" s="50">
        <v>1408745.1666910942</v>
      </c>
      <c r="X295" s="43">
        <v>-61510.166691094055</v>
      </c>
      <c r="Y295" s="44">
        <v>-254061</v>
      </c>
      <c r="Z295" s="44">
        <v>-226629</v>
      </c>
      <c r="AA295" s="44">
        <v>-140744.00000000012</v>
      </c>
      <c r="AB295" s="44">
        <v>0</v>
      </c>
      <c r="AC295" s="45">
        <v>0</v>
      </c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  <c r="FI295" s="46"/>
      <c r="FJ295" s="46"/>
      <c r="FK295" s="46"/>
      <c r="FL295" s="46"/>
      <c r="FM295" s="46"/>
      <c r="FN295" s="46"/>
      <c r="FO295" s="46"/>
      <c r="FP295" s="46"/>
      <c r="FQ295" s="46"/>
      <c r="FR295" s="46"/>
      <c r="FS295" s="46"/>
      <c r="FT295" s="46"/>
      <c r="FU295" s="46"/>
      <c r="FV295" s="46"/>
      <c r="FW295" s="46"/>
      <c r="FX295" s="46"/>
      <c r="FY295" s="46"/>
      <c r="FZ295" s="46"/>
      <c r="GA295" s="46"/>
      <c r="GB295" s="46"/>
      <c r="GC295" s="46"/>
      <c r="GD295" s="46"/>
      <c r="GE295" s="46"/>
      <c r="GF295" s="46"/>
      <c r="GG295" s="46"/>
      <c r="GH295" s="46"/>
      <c r="GI295" s="46"/>
      <c r="GJ295" s="46"/>
      <c r="GK295" s="46"/>
      <c r="GL295" s="46"/>
      <c r="GM295" s="46"/>
      <c r="GN295" s="46"/>
      <c r="GO295" s="46"/>
      <c r="GP295" s="46"/>
      <c r="GQ295" s="46"/>
      <c r="GR295" s="46"/>
      <c r="GS295" s="46"/>
      <c r="GT295" s="46"/>
      <c r="GU295" s="46"/>
      <c r="GV295" s="46"/>
      <c r="GW295" s="46"/>
      <c r="GX295" s="46"/>
      <c r="GY295" s="46"/>
      <c r="GZ295" s="46"/>
      <c r="HA295" s="46"/>
      <c r="HB295" s="46"/>
      <c r="HC295" s="46"/>
      <c r="HD295" s="46"/>
      <c r="HE295" s="46"/>
      <c r="HF295" s="46"/>
      <c r="HG295" s="46"/>
      <c r="HH295" s="46"/>
      <c r="HI295" s="46"/>
      <c r="HJ295" s="46"/>
      <c r="HK295" s="46"/>
      <c r="HL295" s="46"/>
      <c r="HM295" s="46"/>
      <c r="HN295" s="46"/>
      <c r="HO295" s="46"/>
      <c r="HP295" s="46"/>
      <c r="HQ295" s="46"/>
      <c r="HR295" s="46"/>
      <c r="HS295" s="46"/>
      <c r="HT295" s="46"/>
      <c r="HU295" s="46"/>
      <c r="HV295" s="46"/>
      <c r="HW295" s="46"/>
      <c r="HX295" s="46"/>
      <c r="HY295" s="46"/>
      <c r="HZ295" s="46"/>
      <c r="IA295" s="46"/>
      <c r="IB295" s="46"/>
      <c r="IC295" s="46"/>
      <c r="ID295" s="46"/>
      <c r="IE295" s="46"/>
      <c r="IF295" s="46"/>
      <c r="IG295" s="46"/>
      <c r="IH295" s="46"/>
      <c r="II295" s="46"/>
      <c r="IJ295" s="46"/>
      <c r="IK295" s="46"/>
      <c r="IL295" s="46"/>
      <c r="IM295" s="46"/>
      <c r="IN295" s="46"/>
      <c r="IO295" s="46"/>
      <c r="IP295" s="46"/>
      <c r="IQ295" s="46"/>
      <c r="IR295" s="46"/>
      <c r="IS295" s="46"/>
      <c r="IT295" s="46"/>
      <c r="IU295" s="46"/>
      <c r="IV295" s="46"/>
      <c r="IW295" s="46"/>
      <c r="IX295" s="46"/>
      <c r="IY295" s="46"/>
      <c r="IZ295" s="46"/>
      <c r="JA295" s="46"/>
      <c r="JB295" s="46"/>
      <c r="JC295" s="46"/>
      <c r="JD295" s="46"/>
      <c r="JE295" s="46"/>
      <c r="JF295" s="46"/>
      <c r="JG295" s="46"/>
      <c r="JH295" s="46"/>
      <c r="JI295" s="46"/>
      <c r="JJ295" s="46"/>
      <c r="JK295" s="46"/>
      <c r="JL295" s="46"/>
      <c r="JM295" s="46"/>
      <c r="JN295" s="46"/>
      <c r="JO295" s="46"/>
      <c r="JP295" s="46"/>
      <c r="JQ295" s="46"/>
      <c r="JR295" s="46"/>
      <c r="JS295" s="46"/>
      <c r="JT295" s="46"/>
      <c r="JU295" s="46"/>
      <c r="JV295" s="46"/>
      <c r="JW295" s="46"/>
      <c r="JX295" s="46"/>
      <c r="JY295" s="46"/>
      <c r="JZ295" s="46"/>
      <c r="KA295" s="46"/>
      <c r="KB295" s="46"/>
      <c r="KC295" s="46"/>
      <c r="KD295" s="46"/>
      <c r="KE295" s="46"/>
      <c r="KF295" s="46"/>
      <c r="KG295" s="46"/>
      <c r="KH295" s="46"/>
      <c r="KI295" s="46"/>
      <c r="KJ295" s="46"/>
      <c r="KK295" s="46"/>
      <c r="KL295" s="46"/>
      <c r="KM295" s="46"/>
      <c r="KN295" s="46"/>
      <c r="KO295" s="46"/>
      <c r="KP295" s="46"/>
      <c r="KQ295" s="46"/>
      <c r="KR295" s="46"/>
      <c r="KS295" s="46"/>
      <c r="KT295" s="46"/>
      <c r="KU295" s="46"/>
      <c r="KV295" s="46"/>
      <c r="KW295" s="46"/>
      <c r="KX295" s="46"/>
      <c r="KY295" s="46"/>
      <c r="KZ295" s="46"/>
      <c r="LA295" s="46"/>
      <c r="LB295" s="46"/>
      <c r="LC295" s="46"/>
      <c r="LD295" s="46"/>
      <c r="LE295" s="46"/>
      <c r="LF295" s="46"/>
      <c r="LG295" s="46"/>
      <c r="LH295" s="46"/>
      <c r="LI295" s="46"/>
      <c r="LJ295" s="46"/>
      <c r="LK295" s="46"/>
      <c r="LL295" s="46"/>
      <c r="LM295" s="46"/>
      <c r="LN295" s="46"/>
      <c r="LO295" s="46"/>
      <c r="LP295" s="46"/>
      <c r="LQ295" s="46"/>
      <c r="LR295" s="46"/>
      <c r="LS295" s="46"/>
      <c r="LT295" s="46"/>
      <c r="LU295" s="46"/>
      <c r="LV295" s="46"/>
      <c r="LW295" s="46"/>
      <c r="LX295" s="46"/>
      <c r="LY295" s="46"/>
      <c r="LZ295" s="46"/>
      <c r="MA295" s="46"/>
      <c r="MB295" s="46"/>
      <c r="MC295" s="46"/>
      <c r="MD295" s="46"/>
      <c r="ME295" s="46"/>
      <c r="MF295" s="46"/>
      <c r="MG295" s="46"/>
      <c r="MH295" s="46"/>
      <c r="MI295" s="46"/>
      <c r="MJ295" s="46"/>
      <c r="MK295" s="46"/>
      <c r="ML295" s="46"/>
      <c r="MM295" s="46"/>
      <c r="MN295" s="46"/>
      <c r="MO295" s="46"/>
      <c r="MP295" s="46"/>
      <c r="MQ295" s="46"/>
      <c r="MR295" s="46"/>
      <c r="MS295" s="46"/>
      <c r="MT295" s="46"/>
      <c r="MU295" s="46"/>
      <c r="MV295" s="46"/>
      <c r="MW295" s="46"/>
      <c r="MX295" s="46"/>
      <c r="MY295" s="46"/>
      <c r="MZ295" s="46"/>
      <c r="NA295" s="46"/>
      <c r="NB295" s="46"/>
      <c r="NC295" s="46"/>
      <c r="ND295" s="46"/>
      <c r="NE295" s="46"/>
      <c r="NF295" s="46"/>
      <c r="NG295" s="46"/>
      <c r="NH295" s="46"/>
      <c r="NI295" s="46"/>
      <c r="NJ295" s="46"/>
      <c r="NK295" s="46"/>
      <c r="NL295" s="46"/>
      <c r="NM295" s="46"/>
      <c r="NN295" s="46"/>
      <c r="NO295" s="46"/>
      <c r="NP295" s="46"/>
      <c r="NQ295" s="46"/>
      <c r="NR295" s="46"/>
      <c r="NS295" s="46"/>
      <c r="NT295" s="46"/>
      <c r="NU295" s="46"/>
      <c r="NV295" s="46"/>
      <c r="NW295" s="46"/>
      <c r="NX295" s="46"/>
      <c r="NY295" s="46"/>
      <c r="NZ295" s="46"/>
      <c r="OA295" s="46"/>
      <c r="OB295" s="46"/>
      <c r="OC295" s="46"/>
      <c r="OD295" s="46"/>
      <c r="OE295" s="46"/>
      <c r="OF295" s="46"/>
      <c r="OG295" s="46"/>
      <c r="OH295" s="46"/>
      <c r="OI295" s="46"/>
      <c r="OJ295" s="46"/>
      <c r="OK295" s="46"/>
      <c r="OL295" s="46"/>
      <c r="OM295" s="46"/>
      <c r="ON295" s="46"/>
      <c r="OO295" s="46"/>
      <c r="OP295" s="46"/>
      <c r="OQ295" s="46"/>
      <c r="OR295" s="46"/>
      <c r="OS295" s="46"/>
      <c r="OT295" s="46"/>
      <c r="OU295" s="46"/>
      <c r="OV295" s="46"/>
      <c r="OW295" s="46"/>
      <c r="OX295" s="46"/>
      <c r="OY295" s="46"/>
      <c r="OZ295" s="46"/>
      <c r="PA295" s="46"/>
      <c r="PB295" s="46"/>
      <c r="PC295" s="46"/>
      <c r="PD295" s="46"/>
      <c r="PE295" s="46"/>
      <c r="PF295" s="46"/>
      <c r="PG295" s="46"/>
      <c r="PH295" s="46"/>
      <c r="PI295" s="46"/>
      <c r="PJ295" s="46"/>
      <c r="PK295" s="46"/>
      <c r="PL295" s="46"/>
      <c r="PM295" s="46"/>
      <c r="PN295" s="46"/>
      <c r="PO295" s="46"/>
      <c r="PP295" s="46"/>
      <c r="PQ295" s="46"/>
      <c r="PR295" s="46"/>
      <c r="PS295" s="46"/>
      <c r="PT295" s="46"/>
      <c r="PU295" s="46"/>
      <c r="PV295" s="46"/>
      <c r="PW295" s="46"/>
      <c r="PX295" s="46"/>
      <c r="PY295" s="46"/>
      <c r="PZ295" s="46"/>
    </row>
    <row r="296" spans="1:442" s="51" customFormat="1" ht="13.5" x14ac:dyDescent="0.25">
      <c r="A296" s="40">
        <v>55793</v>
      </c>
      <c r="B296" s="41" t="s">
        <v>409</v>
      </c>
      <c r="C296" s="49">
        <v>1212682.2934598846</v>
      </c>
      <c r="D296" s="42">
        <v>1.2185900000000001E-3</v>
      </c>
      <c r="E296" s="42">
        <v>1.30434E-3</v>
      </c>
      <c r="F296" s="43">
        <v>14120317</v>
      </c>
      <c r="G296" s="44">
        <v>16513991</v>
      </c>
      <c r="H296" s="45">
        <v>12136278</v>
      </c>
      <c r="I296" s="43">
        <v>1264338</v>
      </c>
      <c r="J296" s="44">
        <v>-441160.51667027781</v>
      </c>
      <c r="K296" s="44">
        <v>823177.48332972219</v>
      </c>
      <c r="L296" s="44">
        <v>-365577</v>
      </c>
      <c r="M296" s="45">
        <v>457600.48332972219</v>
      </c>
      <c r="N296" s="43">
        <v>240026</v>
      </c>
      <c r="O296" s="44">
        <v>0</v>
      </c>
      <c r="P296" s="44">
        <v>79227</v>
      </c>
      <c r="Q296" s="44">
        <v>0</v>
      </c>
      <c r="R296" s="45">
        <v>319253</v>
      </c>
      <c r="S296" s="43">
        <v>0</v>
      </c>
      <c r="T296" s="44">
        <v>0</v>
      </c>
      <c r="U296" s="44">
        <v>385099</v>
      </c>
      <c r="V296" s="44">
        <v>525680.16358858207</v>
      </c>
      <c r="W296" s="50">
        <v>910779.16358858207</v>
      </c>
      <c r="X296" s="43">
        <v>-318179.16358858207</v>
      </c>
      <c r="Y296" s="44">
        <v>-111752</v>
      </c>
      <c r="Z296" s="44">
        <v>-99686</v>
      </c>
      <c r="AA296" s="44">
        <v>-61909</v>
      </c>
      <c r="AB296" s="44">
        <v>0</v>
      </c>
      <c r="AC296" s="45">
        <v>0</v>
      </c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  <c r="FI296" s="46"/>
      <c r="FJ296" s="46"/>
      <c r="FK296" s="46"/>
      <c r="FL296" s="46"/>
      <c r="FM296" s="46"/>
      <c r="FN296" s="46"/>
      <c r="FO296" s="46"/>
      <c r="FP296" s="46"/>
      <c r="FQ296" s="46"/>
      <c r="FR296" s="46"/>
      <c r="FS296" s="46"/>
      <c r="FT296" s="46"/>
      <c r="FU296" s="46"/>
      <c r="FV296" s="46"/>
      <c r="FW296" s="46"/>
      <c r="FX296" s="46"/>
      <c r="FY296" s="46"/>
      <c r="FZ296" s="46"/>
      <c r="GA296" s="46"/>
      <c r="GB296" s="46"/>
      <c r="GC296" s="46"/>
      <c r="GD296" s="46"/>
      <c r="GE296" s="46"/>
      <c r="GF296" s="46"/>
      <c r="GG296" s="46"/>
      <c r="GH296" s="46"/>
      <c r="GI296" s="46"/>
      <c r="GJ296" s="46"/>
      <c r="GK296" s="46"/>
      <c r="GL296" s="46"/>
      <c r="GM296" s="46"/>
      <c r="GN296" s="46"/>
      <c r="GO296" s="46"/>
      <c r="GP296" s="46"/>
      <c r="GQ296" s="46"/>
      <c r="GR296" s="46"/>
      <c r="GS296" s="46"/>
      <c r="GT296" s="46"/>
      <c r="GU296" s="46"/>
      <c r="GV296" s="46"/>
      <c r="GW296" s="46"/>
      <c r="GX296" s="46"/>
      <c r="GY296" s="46"/>
      <c r="GZ296" s="46"/>
      <c r="HA296" s="46"/>
      <c r="HB296" s="46"/>
      <c r="HC296" s="46"/>
      <c r="HD296" s="46"/>
      <c r="HE296" s="46"/>
      <c r="HF296" s="46"/>
      <c r="HG296" s="46"/>
      <c r="HH296" s="46"/>
      <c r="HI296" s="46"/>
      <c r="HJ296" s="46"/>
      <c r="HK296" s="46"/>
      <c r="HL296" s="46"/>
      <c r="HM296" s="46"/>
      <c r="HN296" s="46"/>
      <c r="HO296" s="46"/>
      <c r="HP296" s="46"/>
      <c r="HQ296" s="46"/>
      <c r="HR296" s="46"/>
      <c r="HS296" s="46"/>
      <c r="HT296" s="46"/>
      <c r="HU296" s="46"/>
      <c r="HV296" s="46"/>
      <c r="HW296" s="46"/>
      <c r="HX296" s="46"/>
      <c r="HY296" s="46"/>
      <c r="HZ296" s="46"/>
      <c r="IA296" s="46"/>
      <c r="IB296" s="46"/>
      <c r="IC296" s="46"/>
      <c r="ID296" s="46"/>
      <c r="IE296" s="46"/>
      <c r="IF296" s="46"/>
      <c r="IG296" s="46"/>
      <c r="IH296" s="46"/>
      <c r="II296" s="46"/>
      <c r="IJ296" s="46"/>
      <c r="IK296" s="46"/>
      <c r="IL296" s="46"/>
      <c r="IM296" s="46"/>
      <c r="IN296" s="46"/>
      <c r="IO296" s="46"/>
      <c r="IP296" s="46"/>
      <c r="IQ296" s="46"/>
      <c r="IR296" s="46"/>
      <c r="IS296" s="46"/>
      <c r="IT296" s="46"/>
      <c r="IU296" s="46"/>
      <c r="IV296" s="46"/>
      <c r="IW296" s="46"/>
      <c r="IX296" s="46"/>
      <c r="IY296" s="46"/>
      <c r="IZ296" s="46"/>
      <c r="JA296" s="46"/>
      <c r="JB296" s="46"/>
      <c r="JC296" s="46"/>
      <c r="JD296" s="46"/>
      <c r="JE296" s="46"/>
      <c r="JF296" s="46"/>
      <c r="JG296" s="46"/>
      <c r="JH296" s="46"/>
      <c r="JI296" s="46"/>
      <c r="JJ296" s="46"/>
      <c r="JK296" s="46"/>
      <c r="JL296" s="46"/>
      <c r="JM296" s="46"/>
      <c r="JN296" s="46"/>
      <c r="JO296" s="46"/>
      <c r="JP296" s="46"/>
      <c r="JQ296" s="46"/>
      <c r="JR296" s="46"/>
      <c r="JS296" s="46"/>
      <c r="JT296" s="46"/>
      <c r="JU296" s="46"/>
      <c r="JV296" s="46"/>
      <c r="JW296" s="46"/>
      <c r="JX296" s="46"/>
      <c r="JY296" s="46"/>
      <c r="JZ296" s="46"/>
      <c r="KA296" s="46"/>
      <c r="KB296" s="46"/>
      <c r="KC296" s="46"/>
      <c r="KD296" s="46"/>
      <c r="KE296" s="46"/>
      <c r="KF296" s="46"/>
      <c r="KG296" s="46"/>
      <c r="KH296" s="46"/>
      <c r="KI296" s="46"/>
      <c r="KJ296" s="46"/>
      <c r="KK296" s="46"/>
      <c r="KL296" s="46"/>
      <c r="KM296" s="46"/>
      <c r="KN296" s="46"/>
      <c r="KO296" s="46"/>
      <c r="KP296" s="46"/>
      <c r="KQ296" s="46"/>
      <c r="KR296" s="46"/>
      <c r="KS296" s="46"/>
      <c r="KT296" s="46"/>
      <c r="KU296" s="46"/>
      <c r="KV296" s="46"/>
      <c r="KW296" s="46"/>
      <c r="KX296" s="46"/>
      <c r="KY296" s="46"/>
      <c r="KZ296" s="46"/>
      <c r="LA296" s="46"/>
      <c r="LB296" s="46"/>
      <c r="LC296" s="46"/>
      <c r="LD296" s="46"/>
      <c r="LE296" s="46"/>
      <c r="LF296" s="46"/>
      <c r="LG296" s="46"/>
      <c r="LH296" s="46"/>
      <c r="LI296" s="46"/>
      <c r="LJ296" s="46"/>
      <c r="LK296" s="46"/>
      <c r="LL296" s="46"/>
      <c r="LM296" s="46"/>
      <c r="LN296" s="46"/>
      <c r="LO296" s="46"/>
      <c r="LP296" s="46"/>
      <c r="LQ296" s="46"/>
      <c r="LR296" s="46"/>
      <c r="LS296" s="46"/>
      <c r="LT296" s="46"/>
      <c r="LU296" s="46"/>
      <c r="LV296" s="46"/>
      <c r="LW296" s="46"/>
      <c r="LX296" s="46"/>
      <c r="LY296" s="46"/>
      <c r="LZ296" s="46"/>
      <c r="MA296" s="46"/>
      <c r="MB296" s="46"/>
      <c r="MC296" s="46"/>
      <c r="MD296" s="46"/>
      <c r="ME296" s="46"/>
      <c r="MF296" s="46"/>
      <c r="MG296" s="46"/>
      <c r="MH296" s="46"/>
      <c r="MI296" s="46"/>
      <c r="MJ296" s="46"/>
      <c r="MK296" s="46"/>
      <c r="ML296" s="46"/>
      <c r="MM296" s="46"/>
      <c r="MN296" s="46"/>
      <c r="MO296" s="46"/>
      <c r="MP296" s="46"/>
      <c r="MQ296" s="46"/>
      <c r="MR296" s="46"/>
      <c r="MS296" s="46"/>
      <c r="MT296" s="46"/>
      <c r="MU296" s="46"/>
      <c r="MV296" s="46"/>
      <c r="MW296" s="46"/>
      <c r="MX296" s="46"/>
      <c r="MY296" s="46"/>
      <c r="MZ296" s="46"/>
      <c r="NA296" s="46"/>
      <c r="NB296" s="46"/>
      <c r="NC296" s="46"/>
      <c r="ND296" s="46"/>
      <c r="NE296" s="46"/>
      <c r="NF296" s="46"/>
      <c r="NG296" s="46"/>
      <c r="NH296" s="46"/>
      <c r="NI296" s="46"/>
      <c r="NJ296" s="46"/>
      <c r="NK296" s="46"/>
      <c r="NL296" s="46"/>
      <c r="NM296" s="46"/>
      <c r="NN296" s="46"/>
      <c r="NO296" s="46"/>
      <c r="NP296" s="46"/>
      <c r="NQ296" s="46"/>
      <c r="NR296" s="46"/>
      <c r="NS296" s="46"/>
      <c r="NT296" s="46"/>
      <c r="NU296" s="46"/>
      <c r="NV296" s="46"/>
      <c r="NW296" s="46"/>
      <c r="NX296" s="46"/>
      <c r="NY296" s="46"/>
      <c r="NZ296" s="46"/>
      <c r="OA296" s="46"/>
      <c r="OB296" s="46"/>
      <c r="OC296" s="46"/>
      <c r="OD296" s="46"/>
      <c r="OE296" s="46"/>
      <c r="OF296" s="46"/>
      <c r="OG296" s="46"/>
      <c r="OH296" s="46"/>
      <c r="OI296" s="46"/>
      <c r="OJ296" s="46"/>
      <c r="OK296" s="46"/>
      <c r="OL296" s="46"/>
      <c r="OM296" s="46"/>
      <c r="ON296" s="46"/>
      <c r="OO296" s="46"/>
      <c r="OP296" s="46"/>
      <c r="OQ296" s="46"/>
      <c r="OR296" s="46"/>
      <c r="OS296" s="46"/>
      <c r="OT296" s="46"/>
      <c r="OU296" s="46"/>
      <c r="OV296" s="46"/>
      <c r="OW296" s="46"/>
      <c r="OX296" s="46"/>
      <c r="OY296" s="46"/>
      <c r="OZ296" s="46"/>
      <c r="PA296" s="46"/>
      <c r="PB296" s="46"/>
      <c r="PC296" s="46"/>
      <c r="PD296" s="46"/>
      <c r="PE296" s="46"/>
      <c r="PF296" s="46"/>
      <c r="PG296" s="46"/>
      <c r="PH296" s="46"/>
      <c r="PI296" s="46"/>
      <c r="PJ296" s="46"/>
      <c r="PK296" s="46"/>
      <c r="PL296" s="46"/>
      <c r="PM296" s="46"/>
      <c r="PN296" s="46"/>
      <c r="PO296" s="46"/>
      <c r="PP296" s="46"/>
      <c r="PQ296" s="46"/>
      <c r="PR296" s="46"/>
      <c r="PS296" s="46"/>
      <c r="PT296" s="46"/>
      <c r="PU296" s="46"/>
      <c r="PV296" s="46"/>
      <c r="PW296" s="46"/>
      <c r="PX296" s="46"/>
      <c r="PY296" s="46"/>
      <c r="PZ296" s="46"/>
    </row>
    <row r="297" spans="1:442" s="51" customFormat="1" ht="13.5" x14ac:dyDescent="0.25">
      <c r="A297" s="40">
        <v>55794</v>
      </c>
      <c r="B297" s="41" t="s">
        <v>410</v>
      </c>
      <c r="C297" s="49">
        <v>1388444.5728508083</v>
      </c>
      <c r="D297" s="42">
        <v>1.3952599999999999E-3</v>
      </c>
      <c r="E297" s="42">
        <v>1.45911E-3</v>
      </c>
      <c r="F297" s="43">
        <v>16167467</v>
      </c>
      <c r="G297" s="44">
        <v>18908174</v>
      </c>
      <c r="H297" s="45">
        <v>13895784</v>
      </c>
      <c r="I297" s="43">
        <v>1447640</v>
      </c>
      <c r="J297" s="44">
        <v>-1584986.6111529144</v>
      </c>
      <c r="K297" s="44">
        <v>-137346.61115291435</v>
      </c>
      <c r="L297" s="44">
        <v>-418578</v>
      </c>
      <c r="M297" s="45">
        <v>-555924.61115291435</v>
      </c>
      <c r="N297" s="43">
        <v>274825</v>
      </c>
      <c r="O297" s="44">
        <v>0</v>
      </c>
      <c r="P297" s="44">
        <v>90714</v>
      </c>
      <c r="Q297" s="44">
        <v>0</v>
      </c>
      <c r="R297" s="45">
        <v>365539</v>
      </c>
      <c r="S297" s="43">
        <v>0</v>
      </c>
      <c r="T297" s="44">
        <v>0</v>
      </c>
      <c r="U297" s="44">
        <v>440930</v>
      </c>
      <c r="V297" s="44">
        <v>397251.10166084615</v>
      </c>
      <c r="W297" s="50">
        <v>838181.10166084615</v>
      </c>
      <c r="X297" s="43">
        <v>-159666.10166084615</v>
      </c>
      <c r="Y297" s="44">
        <v>-127954</v>
      </c>
      <c r="Z297" s="44">
        <v>-114138</v>
      </c>
      <c r="AA297" s="44">
        <v>-70884</v>
      </c>
      <c r="AB297" s="44">
        <v>0</v>
      </c>
      <c r="AC297" s="45">
        <v>0</v>
      </c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6"/>
      <c r="FR297" s="46"/>
      <c r="FS297" s="46"/>
      <c r="FT297" s="46"/>
      <c r="FU297" s="46"/>
      <c r="FV297" s="46"/>
      <c r="FW297" s="46"/>
      <c r="FX297" s="46"/>
      <c r="FY297" s="46"/>
      <c r="FZ297" s="46"/>
      <c r="GA297" s="46"/>
      <c r="GB297" s="46"/>
      <c r="GC297" s="46"/>
      <c r="GD297" s="46"/>
      <c r="GE297" s="46"/>
      <c r="GF297" s="46"/>
      <c r="GG297" s="46"/>
      <c r="GH297" s="46"/>
      <c r="GI297" s="46"/>
      <c r="GJ297" s="46"/>
      <c r="GK297" s="46"/>
      <c r="GL297" s="46"/>
      <c r="GM297" s="46"/>
      <c r="GN297" s="46"/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/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/>
      <c r="HT297" s="46"/>
      <c r="HU297" s="46"/>
      <c r="HV297" s="46"/>
      <c r="HW297" s="46"/>
      <c r="HX297" s="46"/>
      <c r="HY297" s="46"/>
      <c r="HZ297" s="46"/>
      <c r="IA297" s="46"/>
      <c r="IB297" s="46"/>
      <c r="IC297" s="46"/>
      <c r="ID297" s="46"/>
      <c r="IE297" s="46"/>
      <c r="IF297" s="46"/>
      <c r="IG297" s="46"/>
      <c r="IH297" s="46"/>
      <c r="II297" s="46"/>
      <c r="IJ297" s="46"/>
      <c r="IK297" s="46"/>
      <c r="IL297" s="46"/>
      <c r="IM297" s="46"/>
      <c r="IN297" s="46"/>
      <c r="IO297" s="46"/>
      <c r="IP297" s="46"/>
      <c r="IQ297" s="46"/>
      <c r="IR297" s="46"/>
      <c r="IS297" s="46"/>
      <c r="IT297" s="46"/>
      <c r="IU297" s="46"/>
      <c r="IV297" s="46"/>
      <c r="IW297" s="46"/>
      <c r="IX297" s="46"/>
      <c r="IY297" s="46"/>
      <c r="IZ297" s="46"/>
      <c r="JA297" s="46"/>
      <c r="JB297" s="46"/>
      <c r="JC297" s="46"/>
      <c r="JD297" s="46"/>
      <c r="JE297" s="46"/>
      <c r="JF297" s="46"/>
      <c r="JG297" s="46"/>
      <c r="JH297" s="46"/>
      <c r="JI297" s="46"/>
      <c r="JJ297" s="46"/>
      <c r="JK297" s="46"/>
      <c r="JL297" s="46"/>
      <c r="JM297" s="46"/>
      <c r="JN297" s="46"/>
      <c r="JO297" s="46"/>
      <c r="JP297" s="46"/>
      <c r="JQ297" s="46"/>
      <c r="JR297" s="46"/>
      <c r="JS297" s="46"/>
      <c r="JT297" s="46"/>
      <c r="JU297" s="46"/>
      <c r="JV297" s="46"/>
      <c r="JW297" s="46"/>
      <c r="JX297" s="46"/>
      <c r="JY297" s="46"/>
      <c r="JZ297" s="46"/>
      <c r="KA297" s="46"/>
      <c r="KB297" s="46"/>
      <c r="KC297" s="46"/>
      <c r="KD297" s="46"/>
      <c r="KE297" s="46"/>
      <c r="KF297" s="46"/>
      <c r="KG297" s="46"/>
      <c r="KH297" s="46"/>
      <c r="KI297" s="46"/>
      <c r="KJ297" s="46"/>
      <c r="KK297" s="46"/>
      <c r="KL297" s="46"/>
      <c r="KM297" s="46"/>
      <c r="KN297" s="46"/>
      <c r="KO297" s="46"/>
      <c r="KP297" s="46"/>
      <c r="KQ297" s="46"/>
      <c r="KR297" s="46"/>
      <c r="KS297" s="46"/>
      <c r="KT297" s="46"/>
      <c r="KU297" s="46"/>
      <c r="KV297" s="46"/>
      <c r="KW297" s="46"/>
      <c r="KX297" s="46"/>
      <c r="KY297" s="46"/>
      <c r="KZ297" s="46"/>
      <c r="LA297" s="46"/>
      <c r="LB297" s="46"/>
      <c r="LC297" s="46"/>
      <c r="LD297" s="46"/>
      <c r="LE297" s="46"/>
      <c r="LF297" s="46"/>
      <c r="LG297" s="46"/>
      <c r="LH297" s="46"/>
      <c r="LI297" s="46"/>
      <c r="LJ297" s="46"/>
      <c r="LK297" s="46"/>
      <c r="LL297" s="46"/>
      <c r="LM297" s="46"/>
      <c r="LN297" s="46"/>
      <c r="LO297" s="46"/>
      <c r="LP297" s="46"/>
      <c r="LQ297" s="46"/>
      <c r="LR297" s="46"/>
      <c r="LS297" s="46"/>
      <c r="LT297" s="46"/>
      <c r="LU297" s="46"/>
      <c r="LV297" s="46"/>
      <c r="LW297" s="46"/>
      <c r="LX297" s="46"/>
      <c r="LY297" s="46"/>
      <c r="LZ297" s="46"/>
      <c r="MA297" s="46"/>
      <c r="MB297" s="46"/>
      <c r="MC297" s="46"/>
      <c r="MD297" s="46"/>
      <c r="ME297" s="46"/>
      <c r="MF297" s="46"/>
      <c r="MG297" s="46"/>
      <c r="MH297" s="46"/>
      <c r="MI297" s="46"/>
      <c r="MJ297" s="46"/>
      <c r="MK297" s="46"/>
      <c r="ML297" s="46"/>
      <c r="MM297" s="46"/>
      <c r="MN297" s="46"/>
      <c r="MO297" s="46"/>
      <c r="MP297" s="46"/>
      <c r="MQ297" s="46"/>
      <c r="MR297" s="46"/>
      <c r="MS297" s="46"/>
      <c r="MT297" s="46"/>
      <c r="MU297" s="46"/>
      <c r="MV297" s="46"/>
      <c r="MW297" s="46"/>
      <c r="MX297" s="46"/>
      <c r="MY297" s="46"/>
      <c r="MZ297" s="46"/>
      <c r="NA297" s="46"/>
      <c r="NB297" s="46"/>
      <c r="NC297" s="46"/>
      <c r="ND297" s="46"/>
      <c r="NE297" s="46"/>
      <c r="NF297" s="46"/>
      <c r="NG297" s="46"/>
      <c r="NH297" s="46"/>
      <c r="NI297" s="46"/>
      <c r="NJ297" s="46"/>
      <c r="NK297" s="46"/>
      <c r="NL297" s="46"/>
      <c r="NM297" s="46"/>
      <c r="NN297" s="46"/>
      <c r="NO297" s="46"/>
      <c r="NP297" s="46"/>
      <c r="NQ297" s="46"/>
      <c r="NR297" s="46"/>
      <c r="NS297" s="46"/>
      <c r="NT297" s="46"/>
      <c r="NU297" s="46"/>
      <c r="NV297" s="46"/>
      <c r="NW297" s="46"/>
      <c r="NX297" s="46"/>
      <c r="NY297" s="46"/>
      <c r="NZ297" s="46"/>
      <c r="OA297" s="46"/>
      <c r="OB297" s="46"/>
      <c r="OC297" s="46"/>
      <c r="OD297" s="46"/>
      <c r="OE297" s="46"/>
      <c r="OF297" s="46"/>
      <c r="OG297" s="46"/>
      <c r="OH297" s="46"/>
      <c r="OI297" s="46"/>
      <c r="OJ297" s="46"/>
      <c r="OK297" s="46"/>
      <c r="OL297" s="46"/>
      <c r="OM297" s="46"/>
      <c r="ON297" s="46"/>
      <c r="OO297" s="46"/>
      <c r="OP297" s="46"/>
      <c r="OQ297" s="46"/>
      <c r="OR297" s="46"/>
      <c r="OS297" s="46"/>
      <c r="OT297" s="46"/>
      <c r="OU297" s="46"/>
      <c r="OV297" s="46"/>
      <c r="OW297" s="46"/>
      <c r="OX297" s="46"/>
      <c r="OY297" s="46"/>
      <c r="OZ297" s="46"/>
      <c r="PA297" s="46"/>
      <c r="PB297" s="46"/>
      <c r="PC297" s="46"/>
      <c r="PD297" s="46"/>
      <c r="PE297" s="46"/>
      <c r="PF297" s="46"/>
      <c r="PG297" s="46"/>
      <c r="PH297" s="46"/>
      <c r="PI297" s="46"/>
      <c r="PJ297" s="46"/>
      <c r="PK297" s="46"/>
      <c r="PL297" s="46"/>
      <c r="PM297" s="46"/>
      <c r="PN297" s="46"/>
      <c r="PO297" s="46"/>
      <c r="PP297" s="46"/>
      <c r="PQ297" s="46"/>
      <c r="PR297" s="46"/>
      <c r="PS297" s="46"/>
      <c r="PT297" s="46"/>
      <c r="PU297" s="46"/>
      <c r="PV297" s="46"/>
      <c r="PW297" s="46"/>
      <c r="PX297" s="46"/>
      <c r="PY297" s="46"/>
      <c r="PZ297" s="46"/>
    </row>
    <row r="298" spans="1:442" s="51" customFormat="1" ht="13.5" x14ac:dyDescent="0.25">
      <c r="A298" s="40">
        <v>56102</v>
      </c>
      <c r="B298" s="41" t="s">
        <v>381</v>
      </c>
      <c r="C298" s="49">
        <v>0</v>
      </c>
      <c r="D298" s="42">
        <v>0</v>
      </c>
      <c r="E298" s="42">
        <v>0</v>
      </c>
      <c r="F298" s="43">
        <v>0</v>
      </c>
      <c r="G298" s="44">
        <v>0</v>
      </c>
      <c r="H298" s="45">
        <v>0</v>
      </c>
      <c r="I298" s="43">
        <v>0</v>
      </c>
      <c r="J298" s="44">
        <v>-877981.76285474049</v>
      </c>
      <c r="K298" s="44">
        <v>-877981.76285474049</v>
      </c>
      <c r="L298" s="44">
        <v>0</v>
      </c>
      <c r="M298" s="45">
        <v>-877981.76285474049</v>
      </c>
      <c r="N298" s="43">
        <v>0</v>
      </c>
      <c r="O298" s="44">
        <v>0</v>
      </c>
      <c r="P298" s="44">
        <v>0</v>
      </c>
      <c r="Q298" s="44">
        <v>0</v>
      </c>
      <c r="R298" s="45">
        <v>0</v>
      </c>
      <c r="S298" s="43">
        <v>0</v>
      </c>
      <c r="T298" s="44">
        <v>0</v>
      </c>
      <c r="U298" s="44">
        <v>0</v>
      </c>
      <c r="V298" s="44">
        <v>0</v>
      </c>
      <c r="W298" s="50">
        <v>0</v>
      </c>
      <c r="X298" s="43">
        <v>0</v>
      </c>
      <c r="Y298" s="44">
        <v>0</v>
      </c>
      <c r="Z298" s="44">
        <v>0</v>
      </c>
      <c r="AA298" s="44">
        <v>0</v>
      </c>
      <c r="AB298" s="44">
        <v>0</v>
      </c>
      <c r="AC298" s="45">
        <v>0</v>
      </c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/>
      <c r="FA298" s="46"/>
      <c r="FB298" s="46"/>
      <c r="FC298" s="46"/>
      <c r="FD298" s="46"/>
      <c r="FE298" s="46"/>
      <c r="FF298" s="46"/>
      <c r="FG298" s="46"/>
      <c r="FH298" s="46"/>
      <c r="FI298" s="46"/>
      <c r="FJ298" s="46"/>
      <c r="FK298" s="46"/>
      <c r="FL298" s="46"/>
      <c r="FM298" s="46"/>
      <c r="FN298" s="46"/>
      <c r="FO298" s="46"/>
      <c r="FP298" s="46"/>
      <c r="FQ298" s="46"/>
      <c r="FR298" s="46"/>
      <c r="FS298" s="46"/>
      <c r="FT298" s="46"/>
      <c r="FU298" s="46"/>
      <c r="FV298" s="46"/>
      <c r="FW298" s="46"/>
      <c r="FX298" s="46"/>
      <c r="FY298" s="46"/>
      <c r="FZ298" s="46"/>
      <c r="GA298" s="46"/>
      <c r="GB298" s="46"/>
      <c r="GC298" s="46"/>
      <c r="GD298" s="46"/>
      <c r="GE298" s="46"/>
      <c r="GF298" s="46"/>
      <c r="GG298" s="46"/>
      <c r="GH298" s="46"/>
      <c r="GI298" s="46"/>
      <c r="GJ298" s="46"/>
      <c r="GK298" s="46"/>
      <c r="GL298" s="46"/>
      <c r="GM298" s="46"/>
      <c r="GN298" s="46"/>
      <c r="GO298" s="46"/>
      <c r="GP298" s="46"/>
      <c r="GQ298" s="46"/>
      <c r="GR298" s="46"/>
      <c r="GS298" s="46"/>
      <c r="GT298" s="46"/>
      <c r="GU298" s="46"/>
      <c r="GV298" s="46"/>
      <c r="GW298" s="46"/>
      <c r="GX298" s="46"/>
      <c r="GY298" s="46"/>
      <c r="GZ298" s="46"/>
      <c r="HA298" s="46"/>
      <c r="HB298" s="46"/>
      <c r="HC298" s="46"/>
      <c r="HD298" s="46"/>
      <c r="HE298" s="46"/>
      <c r="HF298" s="46"/>
      <c r="HG298" s="46"/>
      <c r="HH298" s="46"/>
      <c r="HI298" s="46"/>
      <c r="HJ298" s="46"/>
      <c r="HK298" s="46"/>
      <c r="HL298" s="46"/>
      <c r="HM298" s="46"/>
      <c r="HN298" s="46"/>
      <c r="HO298" s="46"/>
      <c r="HP298" s="46"/>
      <c r="HQ298" s="46"/>
      <c r="HR298" s="46"/>
      <c r="HS298" s="46"/>
      <c r="HT298" s="46"/>
      <c r="HU298" s="46"/>
      <c r="HV298" s="46"/>
      <c r="HW298" s="46"/>
      <c r="HX298" s="46"/>
      <c r="HY298" s="46"/>
      <c r="HZ298" s="46"/>
      <c r="IA298" s="46"/>
      <c r="IB298" s="46"/>
      <c r="IC298" s="46"/>
      <c r="ID298" s="46"/>
      <c r="IE298" s="46"/>
      <c r="IF298" s="46"/>
      <c r="IG298" s="46"/>
      <c r="IH298" s="46"/>
      <c r="II298" s="46"/>
      <c r="IJ298" s="46"/>
      <c r="IK298" s="46"/>
      <c r="IL298" s="46"/>
      <c r="IM298" s="46"/>
      <c r="IN298" s="46"/>
      <c r="IO298" s="46"/>
      <c r="IP298" s="46"/>
      <c r="IQ298" s="46"/>
      <c r="IR298" s="46"/>
      <c r="IS298" s="46"/>
      <c r="IT298" s="46"/>
      <c r="IU298" s="46"/>
      <c r="IV298" s="46"/>
      <c r="IW298" s="46"/>
      <c r="IX298" s="46"/>
      <c r="IY298" s="46"/>
      <c r="IZ298" s="46"/>
      <c r="JA298" s="46"/>
      <c r="JB298" s="46"/>
      <c r="JC298" s="46"/>
      <c r="JD298" s="46"/>
      <c r="JE298" s="46"/>
      <c r="JF298" s="46"/>
      <c r="JG298" s="46"/>
      <c r="JH298" s="46"/>
      <c r="JI298" s="46"/>
      <c r="JJ298" s="46"/>
      <c r="JK298" s="46"/>
      <c r="JL298" s="46"/>
      <c r="JM298" s="46"/>
      <c r="JN298" s="46"/>
      <c r="JO298" s="46"/>
      <c r="JP298" s="46"/>
      <c r="JQ298" s="46"/>
      <c r="JR298" s="46"/>
      <c r="JS298" s="46"/>
      <c r="JT298" s="46"/>
      <c r="JU298" s="46"/>
      <c r="JV298" s="46"/>
      <c r="JW298" s="46"/>
      <c r="JX298" s="46"/>
      <c r="JY298" s="46"/>
      <c r="JZ298" s="46"/>
      <c r="KA298" s="46"/>
      <c r="KB298" s="46"/>
      <c r="KC298" s="46"/>
      <c r="KD298" s="46"/>
      <c r="KE298" s="46"/>
      <c r="KF298" s="46"/>
      <c r="KG298" s="46"/>
      <c r="KH298" s="46"/>
      <c r="KI298" s="46"/>
      <c r="KJ298" s="46"/>
      <c r="KK298" s="46"/>
      <c r="KL298" s="46"/>
      <c r="KM298" s="46"/>
      <c r="KN298" s="46"/>
      <c r="KO298" s="46"/>
      <c r="KP298" s="46"/>
      <c r="KQ298" s="46"/>
      <c r="KR298" s="46"/>
      <c r="KS298" s="46"/>
      <c r="KT298" s="46"/>
      <c r="KU298" s="46"/>
      <c r="KV298" s="46"/>
      <c r="KW298" s="46"/>
      <c r="KX298" s="46"/>
      <c r="KY298" s="46"/>
      <c r="KZ298" s="46"/>
      <c r="LA298" s="46"/>
      <c r="LB298" s="46"/>
      <c r="LC298" s="46"/>
      <c r="LD298" s="46"/>
      <c r="LE298" s="46"/>
      <c r="LF298" s="46"/>
      <c r="LG298" s="46"/>
      <c r="LH298" s="46"/>
      <c r="LI298" s="46"/>
      <c r="LJ298" s="46"/>
      <c r="LK298" s="46"/>
      <c r="LL298" s="46"/>
      <c r="LM298" s="46"/>
      <c r="LN298" s="46"/>
      <c r="LO298" s="46"/>
      <c r="LP298" s="46"/>
      <c r="LQ298" s="46"/>
      <c r="LR298" s="46"/>
      <c r="LS298" s="46"/>
      <c r="LT298" s="46"/>
      <c r="LU298" s="46"/>
      <c r="LV298" s="46"/>
      <c r="LW298" s="46"/>
      <c r="LX298" s="46"/>
      <c r="LY298" s="46"/>
      <c r="LZ298" s="46"/>
      <c r="MA298" s="46"/>
      <c r="MB298" s="46"/>
      <c r="MC298" s="46"/>
      <c r="MD298" s="46"/>
      <c r="ME298" s="46"/>
      <c r="MF298" s="46"/>
      <c r="MG298" s="46"/>
      <c r="MH298" s="46"/>
      <c r="MI298" s="46"/>
      <c r="MJ298" s="46"/>
      <c r="MK298" s="46"/>
      <c r="ML298" s="46"/>
      <c r="MM298" s="46"/>
      <c r="MN298" s="46"/>
      <c r="MO298" s="46"/>
      <c r="MP298" s="46"/>
      <c r="MQ298" s="46"/>
      <c r="MR298" s="46"/>
      <c r="MS298" s="46"/>
      <c r="MT298" s="46"/>
      <c r="MU298" s="46"/>
      <c r="MV298" s="46"/>
      <c r="MW298" s="46"/>
      <c r="MX298" s="46"/>
      <c r="MY298" s="46"/>
      <c r="MZ298" s="46"/>
      <c r="NA298" s="46"/>
      <c r="NB298" s="46"/>
      <c r="NC298" s="46"/>
      <c r="ND298" s="46"/>
      <c r="NE298" s="46"/>
      <c r="NF298" s="46"/>
      <c r="NG298" s="46"/>
      <c r="NH298" s="46"/>
      <c r="NI298" s="46"/>
      <c r="NJ298" s="46"/>
      <c r="NK298" s="46"/>
      <c r="NL298" s="46"/>
      <c r="NM298" s="46"/>
      <c r="NN298" s="46"/>
      <c r="NO298" s="46"/>
      <c r="NP298" s="46"/>
      <c r="NQ298" s="46"/>
      <c r="NR298" s="46"/>
      <c r="NS298" s="46"/>
      <c r="NT298" s="46"/>
      <c r="NU298" s="46"/>
      <c r="NV298" s="46"/>
      <c r="NW298" s="46"/>
      <c r="NX298" s="46"/>
      <c r="NY298" s="46"/>
      <c r="NZ298" s="46"/>
      <c r="OA298" s="46"/>
      <c r="OB298" s="46"/>
      <c r="OC298" s="46"/>
      <c r="OD298" s="46"/>
      <c r="OE298" s="46"/>
      <c r="OF298" s="46"/>
      <c r="OG298" s="46"/>
      <c r="OH298" s="46"/>
      <c r="OI298" s="46"/>
      <c r="OJ298" s="46"/>
      <c r="OK298" s="46"/>
      <c r="OL298" s="46"/>
      <c r="OM298" s="46"/>
      <c r="ON298" s="46"/>
      <c r="OO298" s="46"/>
      <c r="OP298" s="46"/>
      <c r="OQ298" s="46"/>
      <c r="OR298" s="46"/>
      <c r="OS298" s="46"/>
      <c r="OT298" s="46"/>
      <c r="OU298" s="46"/>
      <c r="OV298" s="46"/>
      <c r="OW298" s="46"/>
      <c r="OX298" s="46"/>
      <c r="OY298" s="46"/>
      <c r="OZ298" s="46"/>
      <c r="PA298" s="46"/>
      <c r="PB298" s="46"/>
      <c r="PC298" s="46"/>
      <c r="PD298" s="46"/>
      <c r="PE298" s="46"/>
      <c r="PF298" s="46"/>
      <c r="PG298" s="46"/>
      <c r="PH298" s="46"/>
      <c r="PI298" s="46"/>
      <c r="PJ298" s="46"/>
      <c r="PK298" s="46"/>
      <c r="PL298" s="46"/>
      <c r="PM298" s="46"/>
      <c r="PN298" s="46"/>
      <c r="PO298" s="46"/>
      <c r="PP298" s="46"/>
      <c r="PQ298" s="46"/>
      <c r="PR298" s="46"/>
      <c r="PS298" s="46"/>
      <c r="PT298" s="46"/>
      <c r="PU298" s="46"/>
      <c r="PV298" s="46"/>
      <c r="PW298" s="46"/>
      <c r="PX298" s="46"/>
      <c r="PY298" s="46"/>
      <c r="PZ298" s="46"/>
    </row>
    <row r="299" spans="1:442" s="51" customFormat="1" ht="13.5" x14ac:dyDescent="0.25">
      <c r="A299" s="40">
        <v>56106</v>
      </c>
      <c r="B299" s="41" t="s">
        <v>411</v>
      </c>
      <c r="C299" s="49">
        <v>0</v>
      </c>
      <c r="D299" s="42">
        <v>0</v>
      </c>
      <c r="E299" s="42">
        <v>0</v>
      </c>
      <c r="F299" s="43">
        <v>0</v>
      </c>
      <c r="G299" s="44">
        <v>0</v>
      </c>
      <c r="H299" s="45">
        <v>0</v>
      </c>
      <c r="I299" s="43">
        <v>0</v>
      </c>
      <c r="J299" s="44">
        <v>-2187346.7736724927</v>
      </c>
      <c r="K299" s="44">
        <v>-2187346.7736724927</v>
      </c>
      <c r="L299" s="44">
        <v>0</v>
      </c>
      <c r="M299" s="45">
        <v>-2187346.7736724927</v>
      </c>
      <c r="N299" s="43">
        <v>0</v>
      </c>
      <c r="O299" s="44">
        <v>0</v>
      </c>
      <c r="P299" s="44">
        <v>0</v>
      </c>
      <c r="Q299" s="44">
        <v>0</v>
      </c>
      <c r="R299" s="45">
        <v>0</v>
      </c>
      <c r="S299" s="43">
        <v>0</v>
      </c>
      <c r="T299" s="44">
        <v>0</v>
      </c>
      <c r="U299" s="44">
        <v>0</v>
      </c>
      <c r="V299" s="44">
        <v>0</v>
      </c>
      <c r="W299" s="50">
        <v>0</v>
      </c>
      <c r="X299" s="43">
        <v>0</v>
      </c>
      <c r="Y299" s="44">
        <v>0</v>
      </c>
      <c r="Z299" s="44">
        <v>0</v>
      </c>
      <c r="AA299" s="44">
        <v>0</v>
      </c>
      <c r="AB299" s="44">
        <v>0</v>
      </c>
      <c r="AC299" s="45">
        <v>0</v>
      </c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6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6"/>
      <c r="GC299" s="46"/>
      <c r="GD299" s="46"/>
      <c r="GE299" s="46"/>
      <c r="GF299" s="46"/>
      <c r="GG299" s="46"/>
      <c r="GH299" s="46"/>
      <c r="GI299" s="46"/>
      <c r="GJ299" s="46"/>
      <c r="GK299" s="46"/>
      <c r="GL299" s="46"/>
      <c r="GM299" s="46"/>
      <c r="GN299" s="46"/>
      <c r="GO299" s="46"/>
      <c r="GP299" s="46"/>
      <c r="GQ299" s="46"/>
      <c r="GR299" s="46"/>
      <c r="GS299" s="46"/>
      <c r="GT299" s="46"/>
      <c r="GU299" s="46"/>
      <c r="GV299" s="46"/>
      <c r="GW299" s="46"/>
      <c r="GX299" s="46"/>
      <c r="GY299" s="46"/>
      <c r="GZ299" s="46"/>
      <c r="HA299" s="46"/>
      <c r="HB299" s="46"/>
      <c r="HC299" s="46"/>
      <c r="HD299" s="46"/>
      <c r="HE299" s="46"/>
      <c r="HF299" s="46"/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/>
      <c r="HT299" s="46"/>
      <c r="HU299" s="46"/>
      <c r="HV299" s="46"/>
      <c r="HW299" s="46"/>
      <c r="HX299" s="46"/>
      <c r="HY299" s="46"/>
      <c r="HZ299" s="46"/>
      <c r="IA299" s="46"/>
      <c r="IB299" s="46"/>
      <c r="IC299" s="46"/>
      <c r="ID299" s="46"/>
      <c r="IE299" s="46"/>
      <c r="IF299" s="46"/>
      <c r="IG299" s="46"/>
      <c r="IH299" s="46"/>
      <c r="II299" s="46"/>
      <c r="IJ299" s="46"/>
      <c r="IK299" s="46"/>
      <c r="IL299" s="46"/>
      <c r="IM299" s="46"/>
      <c r="IN299" s="46"/>
      <c r="IO299" s="46"/>
      <c r="IP299" s="46"/>
      <c r="IQ299" s="46"/>
      <c r="IR299" s="46"/>
      <c r="IS299" s="46"/>
      <c r="IT299" s="46"/>
      <c r="IU299" s="46"/>
      <c r="IV299" s="46"/>
      <c r="IW299" s="46"/>
      <c r="IX299" s="46"/>
      <c r="IY299" s="46"/>
      <c r="IZ299" s="46"/>
      <c r="JA299" s="46"/>
      <c r="JB299" s="46"/>
      <c r="JC299" s="46"/>
      <c r="JD299" s="46"/>
      <c r="JE299" s="46"/>
      <c r="JF299" s="46"/>
      <c r="JG299" s="46"/>
      <c r="JH299" s="46"/>
      <c r="JI299" s="46"/>
      <c r="JJ299" s="46"/>
      <c r="JK299" s="46"/>
      <c r="JL299" s="46"/>
      <c r="JM299" s="46"/>
      <c r="JN299" s="46"/>
      <c r="JO299" s="46"/>
      <c r="JP299" s="46"/>
      <c r="JQ299" s="46"/>
      <c r="JR299" s="46"/>
      <c r="JS299" s="46"/>
      <c r="JT299" s="46"/>
      <c r="JU299" s="46"/>
      <c r="JV299" s="46"/>
      <c r="JW299" s="46"/>
      <c r="JX299" s="46"/>
      <c r="JY299" s="46"/>
      <c r="JZ299" s="46"/>
      <c r="KA299" s="46"/>
      <c r="KB299" s="46"/>
      <c r="KC299" s="46"/>
      <c r="KD299" s="46"/>
      <c r="KE299" s="46"/>
      <c r="KF299" s="46"/>
      <c r="KG299" s="46"/>
      <c r="KH299" s="46"/>
      <c r="KI299" s="46"/>
      <c r="KJ299" s="46"/>
      <c r="KK299" s="46"/>
      <c r="KL299" s="46"/>
      <c r="KM299" s="46"/>
      <c r="KN299" s="46"/>
      <c r="KO299" s="46"/>
      <c r="KP299" s="46"/>
      <c r="KQ299" s="46"/>
      <c r="KR299" s="46"/>
      <c r="KS299" s="46"/>
      <c r="KT299" s="46"/>
      <c r="KU299" s="46"/>
      <c r="KV299" s="46"/>
      <c r="KW299" s="46"/>
      <c r="KX299" s="46"/>
      <c r="KY299" s="46"/>
      <c r="KZ299" s="46"/>
      <c r="LA299" s="46"/>
      <c r="LB299" s="46"/>
      <c r="LC299" s="46"/>
      <c r="LD299" s="46"/>
      <c r="LE299" s="46"/>
      <c r="LF299" s="46"/>
      <c r="LG299" s="46"/>
      <c r="LH299" s="46"/>
      <c r="LI299" s="46"/>
      <c r="LJ299" s="46"/>
      <c r="LK299" s="46"/>
      <c r="LL299" s="46"/>
      <c r="LM299" s="46"/>
      <c r="LN299" s="46"/>
      <c r="LO299" s="46"/>
      <c r="LP299" s="46"/>
      <c r="LQ299" s="46"/>
      <c r="LR299" s="46"/>
      <c r="LS299" s="46"/>
      <c r="LT299" s="46"/>
      <c r="LU299" s="46"/>
      <c r="LV299" s="46"/>
      <c r="LW299" s="46"/>
      <c r="LX299" s="46"/>
      <c r="LY299" s="46"/>
      <c r="LZ299" s="46"/>
      <c r="MA299" s="46"/>
      <c r="MB299" s="46"/>
      <c r="MC299" s="46"/>
      <c r="MD299" s="46"/>
      <c r="ME299" s="46"/>
      <c r="MF299" s="46"/>
      <c r="MG299" s="46"/>
      <c r="MH299" s="46"/>
      <c r="MI299" s="46"/>
      <c r="MJ299" s="46"/>
      <c r="MK299" s="46"/>
      <c r="ML299" s="46"/>
      <c r="MM299" s="46"/>
      <c r="MN299" s="46"/>
      <c r="MO299" s="46"/>
      <c r="MP299" s="46"/>
      <c r="MQ299" s="46"/>
      <c r="MR299" s="46"/>
      <c r="MS299" s="46"/>
      <c r="MT299" s="46"/>
      <c r="MU299" s="46"/>
      <c r="MV299" s="46"/>
      <c r="MW299" s="46"/>
      <c r="MX299" s="46"/>
      <c r="MY299" s="46"/>
      <c r="MZ299" s="46"/>
      <c r="NA299" s="46"/>
      <c r="NB299" s="46"/>
      <c r="NC299" s="46"/>
      <c r="ND299" s="46"/>
      <c r="NE299" s="46"/>
      <c r="NF299" s="46"/>
      <c r="NG299" s="46"/>
      <c r="NH299" s="46"/>
      <c r="NI299" s="46"/>
      <c r="NJ299" s="46"/>
      <c r="NK299" s="46"/>
      <c r="NL299" s="46"/>
      <c r="NM299" s="46"/>
      <c r="NN299" s="46"/>
      <c r="NO299" s="46"/>
      <c r="NP299" s="46"/>
      <c r="NQ299" s="46"/>
      <c r="NR299" s="46"/>
      <c r="NS299" s="46"/>
      <c r="NT299" s="46"/>
      <c r="NU299" s="46"/>
      <c r="NV299" s="46"/>
      <c r="NW299" s="46"/>
      <c r="NX299" s="46"/>
      <c r="NY299" s="46"/>
      <c r="NZ299" s="46"/>
      <c r="OA299" s="46"/>
      <c r="OB299" s="46"/>
      <c r="OC299" s="46"/>
      <c r="OD299" s="46"/>
      <c r="OE299" s="46"/>
      <c r="OF299" s="46"/>
      <c r="OG299" s="46"/>
      <c r="OH299" s="46"/>
      <c r="OI299" s="46"/>
      <c r="OJ299" s="46"/>
      <c r="OK299" s="46"/>
      <c r="OL299" s="46"/>
      <c r="OM299" s="46"/>
      <c r="ON299" s="46"/>
      <c r="OO299" s="46"/>
      <c r="OP299" s="46"/>
      <c r="OQ299" s="46"/>
      <c r="OR299" s="46"/>
      <c r="OS299" s="46"/>
      <c r="OT299" s="46"/>
      <c r="OU299" s="46"/>
      <c r="OV299" s="46"/>
      <c r="OW299" s="46"/>
      <c r="OX299" s="46"/>
      <c r="OY299" s="46"/>
      <c r="OZ299" s="46"/>
      <c r="PA299" s="46"/>
      <c r="PB299" s="46"/>
      <c r="PC299" s="46"/>
      <c r="PD299" s="46"/>
      <c r="PE299" s="46"/>
      <c r="PF299" s="46"/>
      <c r="PG299" s="46"/>
      <c r="PH299" s="46"/>
      <c r="PI299" s="46"/>
      <c r="PJ299" s="46"/>
      <c r="PK299" s="46"/>
      <c r="PL299" s="46"/>
      <c r="PM299" s="46"/>
      <c r="PN299" s="46"/>
      <c r="PO299" s="46"/>
      <c r="PP299" s="46"/>
      <c r="PQ299" s="46"/>
      <c r="PR299" s="46"/>
      <c r="PS299" s="46"/>
      <c r="PT299" s="46"/>
      <c r="PU299" s="46"/>
      <c r="PV299" s="46"/>
      <c r="PW299" s="46"/>
      <c r="PX299" s="46"/>
      <c r="PY299" s="46"/>
      <c r="PZ299" s="46"/>
    </row>
    <row r="300" spans="1:442" s="51" customFormat="1" ht="13.5" x14ac:dyDescent="0.25">
      <c r="A300" s="40">
        <v>56107</v>
      </c>
      <c r="B300" s="41" t="s">
        <v>412</v>
      </c>
      <c r="C300" s="49">
        <v>0</v>
      </c>
      <c r="D300" s="42">
        <v>0</v>
      </c>
      <c r="E300" s="42">
        <v>0</v>
      </c>
      <c r="F300" s="43">
        <v>0</v>
      </c>
      <c r="G300" s="44">
        <v>0</v>
      </c>
      <c r="H300" s="45">
        <v>0</v>
      </c>
      <c r="I300" s="43">
        <v>0</v>
      </c>
      <c r="J300" s="44">
        <v>-1108523.4873586749</v>
      </c>
      <c r="K300" s="44">
        <v>-1108523.4873586749</v>
      </c>
      <c r="L300" s="44">
        <v>0</v>
      </c>
      <c r="M300" s="45">
        <v>-1108523.4873586749</v>
      </c>
      <c r="N300" s="43">
        <v>0</v>
      </c>
      <c r="O300" s="44">
        <v>0</v>
      </c>
      <c r="P300" s="44">
        <v>0</v>
      </c>
      <c r="Q300" s="44">
        <v>0</v>
      </c>
      <c r="R300" s="45">
        <v>0</v>
      </c>
      <c r="S300" s="43">
        <v>0</v>
      </c>
      <c r="T300" s="44">
        <v>0</v>
      </c>
      <c r="U300" s="44">
        <v>0</v>
      </c>
      <c r="V300" s="44">
        <v>0</v>
      </c>
      <c r="W300" s="50">
        <v>0</v>
      </c>
      <c r="X300" s="43">
        <v>0</v>
      </c>
      <c r="Y300" s="44">
        <v>0</v>
      </c>
      <c r="Z300" s="44">
        <v>0</v>
      </c>
      <c r="AA300" s="44">
        <v>0</v>
      </c>
      <c r="AB300" s="44">
        <v>0</v>
      </c>
      <c r="AC300" s="45">
        <v>0</v>
      </c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/>
      <c r="FA300" s="46"/>
      <c r="FB300" s="46"/>
      <c r="FC300" s="46"/>
      <c r="FD300" s="46"/>
      <c r="FE300" s="46"/>
      <c r="FF300" s="46"/>
      <c r="FG300" s="46"/>
      <c r="FH300" s="46"/>
      <c r="FI300" s="46"/>
      <c r="FJ300" s="46"/>
      <c r="FK300" s="46"/>
      <c r="FL300" s="46"/>
      <c r="FM300" s="46"/>
      <c r="FN300" s="46"/>
      <c r="FO300" s="46"/>
      <c r="FP300" s="46"/>
      <c r="FQ300" s="46"/>
      <c r="FR300" s="46"/>
      <c r="FS300" s="46"/>
      <c r="FT300" s="46"/>
      <c r="FU300" s="46"/>
      <c r="FV300" s="46"/>
      <c r="FW300" s="46"/>
      <c r="FX300" s="46"/>
      <c r="FY300" s="46"/>
      <c r="FZ300" s="46"/>
      <c r="GA300" s="46"/>
      <c r="GB300" s="46"/>
      <c r="GC300" s="46"/>
      <c r="GD300" s="46"/>
      <c r="GE300" s="46"/>
      <c r="GF300" s="46"/>
      <c r="GG300" s="46"/>
      <c r="GH300" s="46"/>
      <c r="GI300" s="46"/>
      <c r="GJ300" s="46"/>
      <c r="GK300" s="46"/>
      <c r="GL300" s="46"/>
      <c r="GM300" s="46"/>
      <c r="GN300" s="46"/>
      <c r="GO300" s="46"/>
      <c r="GP300" s="46"/>
      <c r="GQ300" s="46"/>
      <c r="GR300" s="46"/>
      <c r="GS300" s="46"/>
      <c r="GT300" s="46"/>
      <c r="GU300" s="46"/>
      <c r="GV300" s="46"/>
      <c r="GW300" s="46"/>
      <c r="GX300" s="46"/>
      <c r="GY300" s="46"/>
      <c r="GZ300" s="46"/>
      <c r="HA300" s="46"/>
      <c r="HB300" s="46"/>
      <c r="HC300" s="46"/>
      <c r="HD300" s="46"/>
      <c r="HE300" s="46"/>
      <c r="HF300" s="46"/>
      <c r="HG300" s="46"/>
      <c r="HH300" s="46"/>
      <c r="HI300" s="46"/>
      <c r="HJ300" s="46"/>
      <c r="HK300" s="46"/>
      <c r="HL300" s="46"/>
      <c r="HM300" s="46"/>
      <c r="HN300" s="46"/>
      <c r="HO300" s="46"/>
      <c r="HP300" s="46"/>
      <c r="HQ300" s="46"/>
      <c r="HR300" s="46"/>
      <c r="HS300" s="46"/>
      <c r="HT300" s="46"/>
      <c r="HU300" s="46"/>
      <c r="HV300" s="46"/>
      <c r="HW300" s="46"/>
      <c r="HX300" s="46"/>
      <c r="HY300" s="46"/>
      <c r="HZ300" s="46"/>
      <c r="IA300" s="46"/>
      <c r="IB300" s="46"/>
      <c r="IC300" s="46"/>
      <c r="ID300" s="46"/>
      <c r="IE300" s="46"/>
      <c r="IF300" s="46"/>
      <c r="IG300" s="46"/>
      <c r="IH300" s="46"/>
      <c r="II300" s="46"/>
      <c r="IJ300" s="46"/>
      <c r="IK300" s="46"/>
      <c r="IL300" s="46"/>
      <c r="IM300" s="46"/>
      <c r="IN300" s="46"/>
      <c r="IO300" s="46"/>
      <c r="IP300" s="46"/>
      <c r="IQ300" s="46"/>
      <c r="IR300" s="46"/>
      <c r="IS300" s="46"/>
      <c r="IT300" s="46"/>
      <c r="IU300" s="46"/>
      <c r="IV300" s="46"/>
      <c r="IW300" s="46"/>
      <c r="IX300" s="46"/>
      <c r="IY300" s="46"/>
      <c r="IZ300" s="46"/>
      <c r="JA300" s="46"/>
      <c r="JB300" s="46"/>
      <c r="JC300" s="46"/>
      <c r="JD300" s="46"/>
      <c r="JE300" s="46"/>
      <c r="JF300" s="46"/>
      <c r="JG300" s="46"/>
      <c r="JH300" s="46"/>
      <c r="JI300" s="46"/>
      <c r="JJ300" s="46"/>
      <c r="JK300" s="46"/>
      <c r="JL300" s="46"/>
      <c r="JM300" s="46"/>
      <c r="JN300" s="46"/>
      <c r="JO300" s="46"/>
      <c r="JP300" s="46"/>
      <c r="JQ300" s="46"/>
      <c r="JR300" s="46"/>
      <c r="JS300" s="46"/>
      <c r="JT300" s="46"/>
      <c r="JU300" s="46"/>
      <c r="JV300" s="46"/>
      <c r="JW300" s="46"/>
      <c r="JX300" s="46"/>
      <c r="JY300" s="46"/>
      <c r="JZ300" s="46"/>
      <c r="KA300" s="46"/>
      <c r="KB300" s="46"/>
      <c r="KC300" s="46"/>
      <c r="KD300" s="46"/>
      <c r="KE300" s="46"/>
      <c r="KF300" s="46"/>
      <c r="KG300" s="46"/>
      <c r="KH300" s="46"/>
      <c r="KI300" s="46"/>
      <c r="KJ300" s="46"/>
      <c r="KK300" s="46"/>
      <c r="KL300" s="46"/>
      <c r="KM300" s="46"/>
      <c r="KN300" s="46"/>
      <c r="KO300" s="46"/>
      <c r="KP300" s="46"/>
      <c r="KQ300" s="46"/>
      <c r="KR300" s="46"/>
      <c r="KS300" s="46"/>
      <c r="KT300" s="46"/>
      <c r="KU300" s="46"/>
      <c r="KV300" s="46"/>
      <c r="KW300" s="46"/>
      <c r="KX300" s="46"/>
      <c r="KY300" s="46"/>
      <c r="KZ300" s="46"/>
      <c r="LA300" s="46"/>
      <c r="LB300" s="46"/>
      <c r="LC300" s="46"/>
      <c r="LD300" s="46"/>
      <c r="LE300" s="46"/>
      <c r="LF300" s="46"/>
      <c r="LG300" s="46"/>
      <c r="LH300" s="46"/>
      <c r="LI300" s="46"/>
      <c r="LJ300" s="46"/>
      <c r="LK300" s="46"/>
      <c r="LL300" s="46"/>
      <c r="LM300" s="46"/>
      <c r="LN300" s="46"/>
      <c r="LO300" s="46"/>
      <c r="LP300" s="46"/>
      <c r="LQ300" s="46"/>
      <c r="LR300" s="46"/>
      <c r="LS300" s="46"/>
      <c r="LT300" s="46"/>
      <c r="LU300" s="46"/>
      <c r="LV300" s="46"/>
      <c r="LW300" s="46"/>
      <c r="LX300" s="46"/>
      <c r="LY300" s="46"/>
      <c r="LZ300" s="46"/>
      <c r="MA300" s="46"/>
      <c r="MB300" s="46"/>
      <c r="MC300" s="46"/>
      <c r="MD300" s="46"/>
      <c r="ME300" s="46"/>
      <c r="MF300" s="46"/>
      <c r="MG300" s="46"/>
      <c r="MH300" s="46"/>
      <c r="MI300" s="46"/>
      <c r="MJ300" s="46"/>
      <c r="MK300" s="46"/>
      <c r="ML300" s="46"/>
      <c r="MM300" s="46"/>
      <c r="MN300" s="46"/>
      <c r="MO300" s="46"/>
      <c r="MP300" s="46"/>
      <c r="MQ300" s="46"/>
      <c r="MR300" s="46"/>
      <c r="MS300" s="46"/>
      <c r="MT300" s="46"/>
      <c r="MU300" s="46"/>
      <c r="MV300" s="46"/>
      <c r="MW300" s="46"/>
      <c r="MX300" s="46"/>
      <c r="MY300" s="46"/>
      <c r="MZ300" s="46"/>
      <c r="NA300" s="46"/>
      <c r="NB300" s="46"/>
      <c r="NC300" s="46"/>
      <c r="ND300" s="46"/>
      <c r="NE300" s="46"/>
      <c r="NF300" s="46"/>
      <c r="NG300" s="46"/>
      <c r="NH300" s="46"/>
      <c r="NI300" s="46"/>
      <c r="NJ300" s="46"/>
      <c r="NK300" s="46"/>
      <c r="NL300" s="46"/>
      <c r="NM300" s="46"/>
      <c r="NN300" s="46"/>
      <c r="NO300" s="46"/>
      <c r="NP300" s="46"/>
      <c r="NQ300" s="46"/>
      <c r="NR300" s="46"/>
      <c r="NS300" s="46"/>
      <c r="NT300" s="46"/>
      <c r="NU300" s="46"/>
      <c r="NV300" s="46"/>
      <c r="NW300" s="46"/>
      <c r="NX300" s="46"/>
      <c r="NY300" s="46"/>
      <c r="NZ300" s="46"/>
      <c r="OA300" s="46"/>
      <c r="OB300" s="46"/>
      <c r="OC300" s="46"/>
      <c r="OD300" s="46"/>
      <c r="OE300" s="46"/>
      <c r="OF300" s="46"/>
      <c r="OG300" s="46"/>
      <c r="OH300" s="46"/>
      <c r="OI300" s="46"/>
      <c r="OJ300" s="46"/>
      <c r="OK300" s="46"/>
      <c r="OL300" s="46"/>
      <c r="OM300" s="46"/>
      <c r="ON300" s="46"/>
      <c r="OO300" s="46"/>
      <c r="OP300" s="46"/>
      <c r="OQ300" s="46"/>
      <c r="OR300" s="46"/>
      <c r="OS300" s="46"/>
      <c r="OT300" s="46"/>
      <c r="OU300" s="46"/>
      <c r="OV300" s="46"/>
      <c r="OW300" s="46"/>
      <c r="OX300" s="46"/>
      <c r="OY300" s="46"/>
      <c r="OZ300" s="46"/>
      <c r="PA300" s="46"/>
      <c r="PB300" s="46"/>
      <c r="PC300" s="46"/>
      <c r="PD300" s="46"/>
      <c r="PE300" s="46"/>
      <c r="PF300" s="46"/>
      <c r="PG300" s="46"/>
      <c r="PH300" s="46"/>
      <c r="PI300" s="46"/>
      <c r="PJ300" s="46"/>
      <c r="PK300" s="46"/>
      <c r="PL300" s="46"/>
      <c r="PM300" s="46"/>
      <c r="PN300" s="46"/>
      <c r="PO300" s="46"/>
      <c r="PP300" s="46"/>
      <c r="PQ300" s="46"/>
      <c r="PR300" s="46"/>
      <c r="PS300" s="46"/>
      <c r="PT300" s="46"/>
      <c r="PU300" s="46"/>
      <c r="PV300" s="46"/>
      <c r="PW300" s="46"/>
      <c r="PX300" s="46"/>
      <c r="PY300" s="46"/>
      <c r="PZ300" s="46"/>
    </row>
    <row r="301" spans="1:442" s="51" customFormat="1" ht="13.5" x14ac:dyDescent="0.25">
      <c r="A301" s="40">
        <v>56113</v>
      </c>
      <c r="B301" s="41" t="s">
        <v>374</v>
      </c>
      <c r="C301" s="49">
        <v>0</v>
      </c>
      <c r="D301" s="42">
        <v>0</v>
      </c>
      <c r="E301" s="42">
        <v>0</v>
      </c>
      <c r="F301" s="43">
        <v>0</v>
      </c>
      <c r="G301" s="44">
        <v>0</v>
      </c>
      <c r="H301" s="45">
        <v>0</v>
      </c>
      <c r="I301" s="43">
        <v>0</v>
      </c>
      <c r="J301" s="44">
        <v>-34203.920055757939</v>
      </c>
      <c r="K301" s="44">
        <v>-34203.920055757939</v>
      </c>
      <c r="L301" s="44">
        <v>0</v>
      </c>
      <c r="M301" s="45">
        <v>-34203.920055757939</v>
      </c>
      <c r="N301" s="43">
        <v>0</v>
      </c>
      <c r="O301" s="44">
        <v>0</v>
      </c>
      <c r="P301" s="44">
        <v>0</v>
      </c>
      <c r="Q301" s="44">
        <v>0</v>
      </c>
      <c r="R301" s="45">
        <v>0</v>
      </c>
      <c r="S301" s="43">
        <v>0</v>
      </c>
      <c r="T301" s="44">
        <v>0</v>
      </c>
      <c r="U301" s="44">
        <v>0</v>
      </c>
      <c r="V301" s="44">
        <v>0</v>
      </c>
      <c r="W301" s="50">
        <v>0</v>
      </c>
      <c r="X301" s="43">
        <v>0</v>
      </c>
      <c r="Y301" s="44">
        <v>0</v>
      </c>
      <c r="Z301" s="44">
        <v>0</v>
      </c>
      <c r="AA301" s="44">
        <v>0</v>
      </c>
      <c r="AB301" s="44">
        <v>0</v>
      </c>
      <c r="AC301" s="45">
        <v>0</v>
      </c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/>
      <c r="FA301" s="46"/>
      <c r="FB301" s="46"/>
      <c r="FC301" s="46"/>
      <c r="FD301" s="46"/>
      <c r="FE301" s="46"/>
      <c r="FF301" s="46"/>
      <c r="FG301" s="46"/>
      <c r="FH301" s="46"/>
      <c r="FI301" s="46"/>
      <c r="FJ301" s="46"/>
      <c r="FK301" s="46"/>
      <c r="FL301" s="46"/>
      <c r="FM301" s="46"/>
      <c r="FN301" s="46"/>
      <c r="FO301" s="46"/>
      <c r="FP301" s="46"/>
      <c r="FQ301" s="46"/>
      <c r="FR301" s="46"/>
      <c r="FS301" s="46"/>
      <c r="FT301" s="46"/>
      <c r="FU301" s="46"/>
      <c r="FV301" s="46"/>
      <c r="FW301" s="46"/>
      <c r="FX301" s="46"/>
      <c r="FY301" s="46"/>
      <c r="FZ301" s="46"/>
      <c r="GA301" s="46"/>
      <c r="GB301" s="46"/>
      <c r="GC301" s="46"/>
      <c r="GD301" s="46"/>
      <c r="GE301" s="46"/>
      <c r="GF301" s="46"/>
      <c r="GG301" s="46"/>
      <c r="GH301" s="46"/>
      <c r="GI301" s="46"/>
      <c r="GJ301" s="46"/>
      <c r="GK301" s="46"/>
      <c r="GL301" s="46"/>
      <c r="GM301" s="46"/>
      <c r="GN301" s="46"/>
      <c r="GO301" s="46"/>
      <c r="GP301" s="46"/>
      <c r="GQ301" s="46"/>
      <c r="GR301" s="46"/>
      <c r="GS301" s="46"/>
      <c r="GT301" s="46"/>
      <c r="GU301" s="46"/>
      <c r="GV301" s="46"/>
      <c r="GW301" s="46"/>
      <c r="GX301" s="46"/>
      <c r="GY301" s="46"/>
      <c r="GZ301" s="46"/>
      <c r="HA301" s="46"/>
      <c r="HB301" s="46"/>
      <c r="HC301" s="46"/>
      <c r="HD301" s="46"/>
      <c r="HE301" s="46"/>
      <c r="HF301" s="46"/>
      <c r="HG301" s="46"/>
      <c r="HH301" s="46"/>
      <c r="HI301" s="46"/>
      <c r="HJ301" s="46"/>
      <c r="HK301" s="46"/>
      <c r="HL301" s="46"/>
      <c r="HM301" s="46"/>
      <c r="HN301" s="46"/>
      <c r="HO301" s="46"/>
      <c r="HP301" s="46"/>
      <c r="HQ301" s="46"/>
      <c r="HR301" s="46"/>
      <c r="HS301" s="46"/>
      <c r="HT301" s="46"/>
      <c r="HU301" s="46"/>
      <c r="HV301" s="46"/>
      <c r="HW301" s="46"/>
      <c r="HX301" s="46"/>
      <c r="HY301" s="46"/>
      <c r="HZ301" s="46"/>
      <c r="IA301" s="46"/>
      <c r="IB301" s="46"/>
      <c r="IC301" s="46"/>
      <c r="ID301" s="46"/>
      <c r="IE301" s="46"/>
      <c r="IF301" s="46"/>
      <c r="IG301" s="46"/>
      <c r="IH301" s="46"/>
      <c r="II301" s="46"/>
      <c r="IJ301" s="46"/>
      <c r="IK301" s="46"/>
      <c r="IL301" s="46"/>
      <c r="IM301" s="46"/>
      <c r="IN301" s="46"/>
      <c r="IO301" s="46"/>
      <c r="IP301" s="46"/>
      <c r="IQ301" s="46"/>
      <c r="IR301" s="46"/>
      <c r="IS301" s="46"/>
      <c r="IT301" s="46"/>
      <c r="IU301" s="46"/>
      <c r="IV301" s="46"/>
      <c r="IW301" s="46"/>
      <c r="IX301" s="46"/>
      <c r="IY301" s="46"/>
      <c r="IZ301" s="46"/>
      <c r="JA301" s="46"/>
      <c r="JB301" s="46"/>
      <c r="JC301" s="46"/>
      <c r="JD301" s="46"/>
      <c r="JE301" s="46"/>
      <c r="JF301" s="46"/>
      <c r="JG301" s="46"/>
      <c r="JH301" s="46"/>
      <c r="JI301" s="46"/>
      <c r="JJ301" s="46"/>
      <c r="JK301" s="46"/>
      <c r="JL301" s="46"/>
      <c r="JM301" s="46"/>
      <c r="JN301" s="46"/>
      <c r="JO301" s="46"/>
      <c r="JP301" s="46"/>
      <c r="JQ301" s="46"/>
      <c r="JR301" s="46"/>
      <c r="JS301" s="46"/>
      <c r="JT301" s="46"/>
      <c r="JU301" s="46"/>
      <c r="JV301" s="46"/>
      <c r="JW301" s="46"/>
      <c r="JX301" s="46"/>
      <c r="JY301" s="46"/>
      <c r="JZ301" s="46"/>
      <c r="KA301" s="46"/>
      <c r="KB301" s="46"/>
      <c r="KC301" s="46"/>
      <c r="KD301" s="46"/>
      <c r="KE301" s="46"/>
      <c r="KF301" s="46"/>
      <c r="KG301" s="46"/>
      <c r="KH301" s="46"/>
      <c r="KI301" s="46"/>
      <c r="KJ301" s="46"/>
      <c r="KK301" s="46"/>
      <c r="KL301" s="46"/>
      <c r="KM301" s="46"/>
      <c r="KN301" s="46"/>
      <c r="KO301" s="46"/>
      <c r="KP301" s="46"/>
      <c r="KQ301" s="46"/>
      <c r="KR301" s="46"/>
      <c r="KS301" s="46"/>
      <c r="KT301" s="46"/>
      <c r="KU301" s="46"/>
      <c r="KV301" s="46"/>
      <c r="KW301" s="46"/>
      <c r="KX301" s="46"/>
      <c r="KY301" s="46"/>
      <c r="KZ301" s="46"/>
      <c r="LA301" s="46"/>
      <c r="LB301" s="46"/>
      <c r="LC301" s="46"/>
      <c r="LD301" s="46"/>
      <c r="LE301" s="46"/>
      <c r="LF301" s="46"/>
      <c r="LG301" s="46"/>
      <c r="LH301" s="46"/>
      <c r="LI301" s="46"/>
      <c r="LJ301" s="46"/>
      <c r="LK301" s="46"/>
      <c r="LL301" s="46"/>
      <c r="LM301" s="46"/>
      <c r="LN301" s="46"/>
      <c r="LO301" s="46"/>
      <c r="LP301" s="46"/>
      <c r="LQ301" s="46"/>
      <c r="LR301" s="46"/>
      <c r="LS301" s="46"/>
      <c r="LT301" s="46"/>
      <c r="LU301" s="46"/>
      <c r="LV301" s="46"/>
      <c r="LW301" s="46"/>
      <c r="LX301" s="46"/>
      <c r="LY301" s="46"/>
      <c r="LZ301" s="46"/>
      <c r="MA301" s="46"/>
      <c r="MB301" s="46"/>
      <c r="MC301" s="46"/>
      <c r="MD301" s="46"/>
      <c r="ME301" s="46"/>
      <c r="MF301" s="46"/>
      <c r="MG301" s="46"/>
      <c r="MH301" s="46"/>
      <c r="MI301" s="46"/>
      <c r="MJ301" s="46"/>
      <c r="MK301" s="46"/>
      <c r="ML301" s="46"/>
      <c r="MM301" s="46"/>
      <c r="MN301" s="46"/>
      <c r="MO301" s="46"/>
      <c r="MP301" s="46"/>
      <c r="MQ301" s="46"/>
      <c r="MR301" s="46"/>
      <c r="MS301" s="46"/>
      <c r="MT301" s="46"/>
      <c r="MU301" s="46"/>
      <c r="MV301" s="46"/>
      <c r="MW301" s="46"/>
      <c r="MX301" s="46"/>
      <c r="MY301" s="46"/>
      <c r="MZ301" s="46"/>
      <c r="NA301" s="46"/>
      <c r="NB301" s="46"/>
      <c r="NC301" s="46"/>
      <c r="ND301" s="46"/>
      <c r="NE301" s="46"/>
      <c r="NF301" s="46"/>
      <c r="NG301" s="46"/>
      <c r="NH301" s="46"/>
      <c r="NI301" s="46"/>
      <c r="NJ301" s="46"/>
      <c r="NK301" s="46"/>
      <c r="NL301" s="46"/>
      <c r="NM301" s="46"/>
      <c r="NN301" s="46"/>
      <c r="NO301" s="46"/>
      <c r="NP301" s="46"/>
      <c r="NQ301" s="46"/>
      <c r="NR301" s="46"/>
      <c r="NS301" s="46"/>
      <c r="NT301" s="46"/>
      <c r="NU301" s="46"/>
      <c r="NV301" s="46"/>
      <c r="NW301" s="46"/>
      <c r="NX301" s="46"/>
      <c r="NY301" s="46"/>
      <c r="NZ301" s="46"/>
      <c r="OA301" s="46"/>
      <c r="OB301" s="46"/>
      <c r="OC301" s="46"/>
      <c r="OD301" s="46"/>
      <c r="OE301" s="46"/>
      <c r="OF301" s="46"/>
      <c r="OG301" s="46"/>
      <c r="OH301" s="46"/>
      <c r="OI301" s="46"/>
      <c r="OJ301" s="46"/>
      <c r="OK301" s="46"/>
      <c r="OL301" s="46"/>
      <c r="OM301" s="46"/>
      <c r="ON301" s="46"/>
      <c r="OO301" s="46"/>
      <c r="OP301" s="46"/>
      <c r="OQ301" s="46"/>
      <c r="OR301" s="46"/>
      <c r="OS301" s="46"/>
      <c r="OT301" s="46"/>
      <c r="OU301" s="46"/>
      <c r="OV301" s="46"/>
      <c r="OW301" s="46"/>
      <c r="OX301" s="46"/>
      <c r="OY301" s="46"/>
      <c r="OZ301" s="46"/>
      <c r="PA301" s="46"/>
      <c r="PB301" s="46"/>
      <c r="PC301" s="46"/>
      <c r="PD301" s="46"/>
      <c r="PE301" s="46"/>
      <c r="PF301" s="46"/>
      <c r="PG301" s="46"/>
      <c r="PH301" s="46"/>
      <c r="PI301" s="46"/>
      <c r="PJ301" s="46"/>
      <c r="PK301" s="46"/>
      <c r="PL301" s="46"/>
      <c r="PM301" s="46"/>
      <c r="PN301" s="46"/>
      <c r="PO301" s="46"/>
      <c r="PP301" s="46"/>
      <c r="PQ301" s="46"/>
      <c r="PR301" s="46"/>
      <c r="PS301" s="46"/>
      <c r="PT301" s="46"/>
      <c r="PU301" s="46"/>
      <c r="PV301" s="46"/>
      <c r="PW301" s="46"/>
      <c r="PX301" s="46"/>
      <c r="PY301" s="46"/>
      <c r="PZ301" s="46"/>
    </row>
    <row r="302" spans="1:442" s="51" customFormat="1" ht="13.5" x14ac:dyDescent="0.25">
      <c r="A302" s="40">
        <v>56114</v>
      </c>
      <c r="B302" s="41" t="s">
        <v>413</v>
      </c>
      <c r="C302" s="49">
        <v>0</v>
      </c>
      <c r="D302" s="42">
        <v>0</v>
      </c>
      <c r="E302" s="42">
        <v>0</v>
      </c>
      <c r="F302" s="43">
        <v>0</v>
      </c>
      <c r="G302" s="44">
        <v>0</v>
      </c>
      <c r="H302" s="45">
        <v>0</v>
      </c>
      <c r="I302" s="43">
        <v>0</v>
      </c>
      <c r="J302" s="44">
        <v>-145336.22970311382</v>
      </c>
      <c r="K302" s="44">
        <v>-145336.22970311382</v>
      </c>
      <c r="L302" s="44">
        <v>0</v>
      </c>
      <c r="M302" s="45">
        <v>-145336.22970311382</v>
      </c>
      <c r="N302" s="43">
        <v>0</v>
      </c>
      <c r="O302" s="44">
        <v>0</v>
      </c>
      <c r="P302" s="44">
        <v>0</v>
      </c>
      <c r="Q302" s="44">
        <v>0</v>
      </c>
      <c r="R302" s="45">
        <v>0</v>
      </c>
      <c r="S302" s="43">
        <v>0</v>
      </c>
      <c r="T302" s="44">
        <v>0</v>
      </c>
      <c r="U302" s="44">
        <v>0</v>
      </c>
      <c r="V302" s="44">
        <v>0</v>
      </c>
      <c r="W302" s="50">
        <v>0</v>
      </c>
      <c r="X302" s="43">
        <v>0</v>
      </c>
      <c r="Y302" s="44">
        <v>0</v>
      </c>
      <c r="Z302" s="44">
        <v>0</v>
      </c>
      <c r="AA302" s="44">
        <v>0</v>
      </c>
      <c r="AB302" s="44">
        <v>0</v>
      </c>
      <c r="AC302" s="45">
        <v>0</v>
      </c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  <c r="FI302" s="46"/>
      <c r="FJ302" s="46"/>
      <c r="FK302" s="46"/>
      <c r="FL302" s="46"/>
      <c r="FM302" s="46"/>
      <c r="FN302" s="46"/>
      <c r="FO302" s="46"/>
      <c r="FP302" s="46"/>
      <c r="FQ302" s="46"/>
      <c r="FR302" s="46"/>
      <c r="FS302" s="46"/>
      <c r="FT302" s="46"/>
      <c r="FU302" s="46"/>
      <c r="FV302" s="46"/>
      <c r="FW302" s="46"/>
      <c r="FX302" s="46"/>
      <c r="FY302" s="46"/>
      <c r="FZ302" s="46"/>
      <c r="GA302" s="46"/>
      <c r="GB302" s="46"/>
      <c r="GC302" s="46"/>
      <c r="GD302" s="46"/>
      <c r="GE302" s="46"/>
      <c r="GF302" s="46"/>
      <c r="GG302" s="46"/>
      <c r="GH302" s="46"/>
      <c r="GI302" s="46"/>
      <c r="GJ302" s="46"/>
      <c r="GK302" s="46"/>
      <c r="GL302" s="46"/>
      <c r="GM302" s="46"/>
      <c r="GN302" s="46"/>
      <c r="GO302" s="46"/>
      <c r="GP302" s="46"/>
      <c r="GQ302" s="46"/>
      <c r="GR302" s="46"/>
      <c r="GS302" s="46"/>
      <c r="GT302" s="46"/>
      <c r="GU302" s="46"/>
      <c r="GV302" s="46"/>
      <c r="GW302" s="46"/>
      <c r="GX302" s="46"/>
      <c r="GY302" s="46"/>
      <c r="GZ302" s="46"/>
      <c r="HA302" s="46"/>
      <c r="HB302" s="46"/>
      <c r="HC302" s="46"/>
      <c r="HD302" s="46"/>
      <c r="HE302" s="46"/>
      <c r="HF302" s="46"/>
      <c r="HG302" s="46"/>
      <c r="HH302" s="46"/>
      <c r="HI302" s="46"/>
      <c r="HJ302" s="46"/>
      <c r="HK302" s="46"/>
      <c r="HL302" s="46"/>
      <c r="HM302" s="46"/>
      <c r="HN302" s="46"/>
      <c r="HO302" s="46"/>
      <c r="HP302" s="46"/>
      <c r="HQ302" s="46"/>
      <c r="HR302" s="46"/>
      <c r="HS302" s="46"/>
      <c r="HT302" s="46"/>
      <c r="HU302" s="46"/>
      <c r="HV302" s="46"/>
      <c r="HW302" s="46"/>
      <c r="HX302" s="46"/>
      <c r="HY302" s="46"/>
      <c r="HZ302" s="46"/>
      <c r="IA302" s="46"/>
      <c r="IB302" s="46"/>
      <c r="IC302" s="46"/>
      <c r="ID302" s="46"/>
      <c r="IE302" s="46"/>
      <c r="IF302" s="46"/>
      <c r="IG302" s="46"/>
      <c r="IH302" s="46"/>
      <c r="II302" s="46"/>
      <c r="IJ302" s="46"/>
      <c r="IK302" s="46"/>
      <c r="IL302" s="46"/>
      <c r="IM302" s="46"/>
      <c r="IN302" s="46"/>
      <c r="IO302" s="46"/>
      <c r="IP302" s="46"/>
      <c r="IQ302" s="46"/>
      <c r="IR302" s="46"/>
      <c r="IS302" s="46"/>
      <c r="IT302" s="46"/>
      <c r="IU302" s="46"/>
      <c r="IV302" s="46"/>
      <c r="IW302" s="46"/>
      <c r="IX302" s="46"/>
      <c r="IY302" s="46"/>
      <c r="IZ302" s="46"/>
      <c r="JA302" s="46"/>
      <c r="JB302" s="46"/>
      <c r="JC302" s="46"/>
      <c r="JD302" s="46"/>
      <c r="JE302" s="46"/>
      <c r="JF302" s="46"/>
      <c r="JG302" s="46"/>
      <c r="JH302" s="46"/>
      <c r="JI302" s="46"/>
      <c r="JJ302" s="46"/>
      <c r="JK302" s="46"/>
      <c r="JL302" s="46"/>
      <c r="JM302" s="46"/>
      <c r="JN302" s="46"/>
      <c r="JO302" s="46"/>
      <c r="JP302" s="46"/>
      <c r="JQ302" s="46"/>
      <c r="JR302" s="46"/>
      <c r="JS302" s="46"/>
      <c r="JT302" s="46"/>
      <c r="JU302" s="46"/>
      <c r="JV302" s="46"/>
      <c r="JW302" s="46"/>
      <c r="JX302" s="46"/>
      <c r="JY302" s="46"/>
      <c r="JZ302" s="46"/>
      <c r="KA302" s="46"/>
      <c r="KB302" s="46"/>
      <c r="KC302" s="46"/>
      <c r="KD302" s="46"/>
      <c r="KE302" s="46"/>
      <c r="KF302" s="46"/>
      <c r="KG302" s="46"/>
      <c r="KH302" s="46"/>
      <c r="KI302" s="46"/>
      <c r="KJ302" s="46"/>
      <c r="KK302" s="46"/>
      <c r="KL302" s="46"/>
      <c r="KM302" s="46"/>
      <c r="KN302" s="46"/>
      <c r="KO302" s="46"/>
      <c r="KP302" s="46"/>
      <c r="KQ302" s="46"/>
      <c r="KR302" s="46"/>
      <c r="KS302" s="46"/>
      <c r="KT302" s="46"/>
      <c r="KU302" s="46"/>
      <c r="KV302" s="46"/>
      <c r="KW302" s="46"/>
      <c r="KX302" s="46"/>
      <c r="KY302" s="46"/>
      <c r="KZ302" s="46"/>
      <c r="LA302" s="46"/>
      <c r="LB302" s="46"/>
      <c r="LC302" s="46"/>
      <c r="LD302" s="46"/>
      <c r="LE302" s="46"/>
      <c r="LF302" s="46"/>
      <c r="LG302" s="46"/>
      <c r="LH302" s="46"/>
      <c r="LI302" s="46"/>
      <c r="LJ302" s="46"/>
      <c r="LK302" s="46"/>
      <c r="LL302" s="46"/>
      <c r="LM302" s="46"/>
      <c r="LN302" s="46"/>
      <c r="LO302" s="46"/>
      <c r="LP302" s="46"/>
      <c r="LQ302" s="46"/>
      <c r="LR302" s="46"/>
      <c r="LS302" s="46"/>
      <c r="LT302" s="46"/>
      <c r="LU302" s="46"/>
      <c r="LV302" s="46"/>
      <c r="LW302" s="46"/>
      <c r="LX302" s="46"/>
      <c r="LY302" s="46"/>
      <c r="LZ302" s="46"/>
      <c r="MA302" s="46"/>
      <c r="MB302" s="46"/>
      <c r="MC302" s="46"/>
      <c r="MD302" s="46"/>
      <c r="ME302" s="46"/>
      <c r="MF302" s="46"/>
      <c r="MG302" s="46"/>
      <c r="MH302" s="46"/>
      <c r="MI302" s="46"/>
      <c r="MJ302" s="46"/>
      <c r="MK302" s="46"/>
      <c r="ML302" s="46"/>
      <c r="MM302" s="46"/>
      <c r="MN302" s="46"/>
      <c r="MO302" s="46"/>
      <c r="MP302" s="46"/>
      <c r="MQ302" s="46"/>
      <c r="MR302" s="46"/>
      <c r="MS302" s="46"/>
      <c r="MT302" s="46"/>
      <c r="MU302" s="46"/>
      <c r="MV302" s="46"/>
      <c r="MW302" s="46"/>
      <c r="MX302" s="46"/>
      <c r="MY302" s="46"/>
      <c r="MZ302" s="46"/>
      <c r="NA302" s="46"/>
      <c r="NB302" s="46"/>
      <c r="NC302" s="46"/>
      <c r="ND302" s="46"/>
      <c r="NE302" s="46"/>
      <c r="NF302" s="46"/>
      <c r="NG302" s="46"/>
      <c r="NH302" s="46"/>
      <c r="NI302" s="46"/>
      <c r="NJ302" s="46"/>
      <c r="NK302" s="46"/>
      <c r="NL302" s="46"/>
      <c r="NM302" s="46"/>
      <c r="NN302" s="46"/>
      <c r="NO302" s="46"/>
      <c r="NP302" s="46"/>
      <c r="NQ302" s="46"/>
      <c r="NR302" s="46"/>
      <c r="NS302" s="46"/>
      <c r="NT302" s="46"/>
      <c r="NU302" s="46"/>
      <c r="NV302" s="46"/>
      <c r="NW302" s="46"/>
      <c r="NX302" s="46"/>
      <c r="NY302" s="46"/>
      <c r="NZ302" s="46"/>
      <c r="OA302" s="46"/>
      <c r="OB302" s="46"/>
      <c r="OC302" s="46"/>
      <c r="OD302" s="46"/>
      <c r="OE302" s="46"/>
      <c r="OF302" s="46"/>
      <c r="OG302" s="46"/>
      <c r="OH302" s="46"/>
      <c r="OI302" s="46"/>
      <c r="OJ302" s="46"/>
      <c r="OK302" s="46"/>
      <c r="OL302" s="46"/>
      <c r="OM302" s="46"/>
      <c r="ON302" s="46"/>
      <c r="OO302" s="46"/>
      <c r="OP302" s="46"/>
      <c r="OQ302" s="46"/>
      <c r="OR302" s="46"/>
      <c r="OS302" s="46"/>
      <c r="OT302" s="46"/>
      <c r="OU302" s="46"/>
      <c r="OV302" s="46"/>
      <c r="OW302" s="46"/>
      <c r="OX302" s="46"/>
      <c r="OY302" s="46"/>
      <c r="OZ302" s="46"/>
      <c r="PA302" s="46"/>
      <c r="PB302" s="46"/>
      <c r="PC302" s="46"/>
      <c r="PD302" s="46"/>
      <c r="PE302" s="46"/>
      <c r="PF302" s="46"/>
      <c r="PG302" s="46"/>
      <c r="PH302" s="46"/>
      <c r="PI302" s="46"/>
      <c r="PJ302" s="46"/>
      <c r="PK302" s="46"/>
      <c r="PL302" s="46"/>
      <c r="PM302" s="46"/>
      <c r="PN302" s="46"/>
      <c r="PO302" s="46"/>
      <c r="PP302" s="46"/>
      <c r="PQ302" s="46"/>
      <c r="PR302" s="46"/>
      <c r="PS302" s="46"/>
      <c r="PT302" s="46"/>
      <c r="PU302" s="46"/>
      <c r="PV302" s="46"/>
      <c r="PW302" s="46"/>
      <c r="PX302" s="46"/>
      <c r="PY302" s="46"/>
      <c r="PZ302" s="46"/>
    </row>
    <row r="303" spans="1:442" s="51" customFormat="1" ht="13.5" x14ac:dyDescent="0.25">
      <c r="A303" s="40">
        <v>56115</v>
      </c>
      <c r="B303" s="41" t="s">
        <v>414</v>
      </c>
      <c r="C303" s="49">
        <v>0</v>
      </c>
      <c r="D303" s="42">
        <v>0</v>
      </c>
      <c r="E303" s="42">
        <v>0</v>
      </c>
      <c r="F303" s="43">
        <v>0</v>
      </c>
      <c r="G303" s="44">
        <v>0</v>
      </c>
      <c r="H303" s="45">
        <v>0</v>
      </c>
      <c r="I303" s="43">
        <v>0</v>
      </c>
      <c r="J303" s="44">
        <v>0</v>
      </c>
      <c r="K303" s="44">
        <v>0</v>
      </c>
      <c r="L303" s="44">
        <v>0</v>
      </c>
      <c r="M303" s="45">
        <v>0</v>
      </c>
      <c r="N303" s="43">
        <v>0</v>
      </c>
      <c r="O303" s="44">
        <v>0</v>
      </c>
      <c r="P303" s="44">
        <v>0</v>
      </c>
      <c r="Q303" s="44">
        <v>0</v>
      </c>
      <c r="R303" s="45">
        <v>0</v>
      </c>
      <c r="S303" s="43">
        <v>0</v>
      </c>
      <c r="T303" s="44">
        <v>0</v>
      </c>
      <c r="U303" s="44">
        <v>0</v>
      </c>
      <c r="V303" s="44">
        <v>0</v>
      </c>
      <c r="W303" s="50">
        <v>0</v>
      </c>
      <c r="X303" s="43">
        <v>0</v>
      </c>
      <c r="Y303" s="44">
        <v>0</v>
      </c>
      <c r="Z303" s="44">
        <v>0</v>
      </c>
      <c r="AA303" s="44">
        <v>0</v>
      </c>
      <c r="AB303" s="44">
        <v>0</v>
      </c>
      <c r="AC303" s="45">
        <v>0</v>
      </c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  <c r="FI303" s="46"/>
      <c r="FJ303" s="46"/>
      <c r="FK303" s="46"/>
      <c r="FL303" s="46"/>
      <c r="FM303" s="46"/>
      <c r="FN303" s="46"/>
      <c r="FO303" s="46"/>
      <c r="FP303" s="46"/>
      <c r="FQ303" s="46"/>
      <c r="FR303" s="46"/>
      <c r="FS303" s="46"/>
      <c r="FT303" s="46"/>
      <c r="FU303" s="46"/>
      <c r="FV303" s="46"/>
      <c r="FW303" s="46"/>
      <c r="FX303" s="46"/>
      <c r="FY303" s="46"/>
      <c r="FZ303" s="46"/>
      <c r="GA303" s="46"/>
      <c r="GB303" s="46"/>
      <c r="GC303" s="46"/>
      <c r="GD303" s="46"/>
      <c r="GE303" s="46"/>
      <c r="GF303" s="46"/>
      <c r="GG303" s="46"/>
      <c r="GH303" s="46"/>
      <c r="GI303" s="46"/>
      <c r="GJ303" s="46"/>
      <c r="GK303" s="46"/>
      <c r="GL303" s="46"/>
      <c r="GM303" s="46"/>
      <c r="GN303" s="46"/>
      <c r="GO303" s="46"/>
      <c r="GP303" s="46"/>
      <c r="GQ303" s="46"/>
      <c r="GR303" s="46"/>
      <c r="GS303" s="46"/>
      <c r="GT303" s="46"/>
      <c r="GU303" s="46"/>
      <c r="GV303" s="46"/>
      <c r="GW303" s="46"/>
      <c r="GX303" s="46"/>
      <c r="GY303" s="46"/>
      <c r="GZ303" s="46"/>
      <c r="HA303" s="46"/>
      <c r="HB303" s="46"/>
      <c r="HC303" s="46"/>
      <c r="HD303" s="46"/>
      <c r="HE303" s="46"/>
      <c r="HF303" s="46"/>
      <c r="HG303" s="46"/>
      <c r="HH303" s="46"/>
      <c r="HI303" s="46"/>
      <c r="HJ303" s="46"/>
      <c r="HK303" s="46"/>
      <c r="HL303" s="46"/>
      <c r="HM303" s="46"/>
      <c r="HN303" s="46"/>
      <c r="HO303" s="46"/>
      <c r="HP303" s="46"/>
      <c r="HQ303" s="46"/>
      <c r="HR303" s="46"/>
      <c r="HS303" s="46"/>
      <c r="HT303" s="46"/>
      <c r="HU303" s="46"/>
      <c r="HV303" s="46"/>
      <c r="HW303" s="46"/>
      <c r="HX303" s="46"/>
      <c r="HY303" s="46"/>
      <c r="HZ303" s="46"/>
      <c r="IA303" s="46"/>
      <c r="IB303" s="46"/>
      <c r="IC303" s="46"/>
      <c r="ID303" s="46"/>
      <c r="IE303" s="46"/>
      <c r="IF303" s="46"/>
      <c r="IG303" s="46"/>
      <c r="IH303" s="46"/>
      <c r="II303" s="46"/>
      <c r="IJ303" s="46"/>
      <c r="IK303" s="46"/>
      <c r="IL303" s="46"/>
      <c r="IM303" s="46"/>
      <c r="IN303" s="46"/>
      <c r="IO303" s="46"/>
      <c r="IP303" s="46"/>
      <c r="IQ303" s="46"/>
      <c r="IR303" s="46"/>
      <c r="IS303" s="46"/>
      <c r="IT303" s="46"/>
      <c r="IU303" s="46"/>
      <c r="IV303" s="46"/>
      <c r="IW303" s="46"/>
      <c r="IX303" s="46"/>
      <c r="IY303" s="46"/>
      <c r="IZ303" s="46"/>
      <c r="JA303" s="46"/>
      <c r="JB303" s="46"/>
      <c r="JC303" s="46"/>
      <c r="JD303" s="46"/>
      <c r="JE303" s="46"/>
      <c r="JF303" s="46"/>
      <c r="JG303" s="46"/>
      <c r="JH303" s="46"/>
      <c r="JI303" s="46"/>
      <c r="JJ303" s="46"/>
      <c r="JK303" s="46"/>
      <c r="JL303" s="46"/>
      <c r="JM303" s="46"/>
      <c r="JN303" s="46"/>
      <c r="JO303" s="46"/>
      <c r="JP303" s="46"/>
      <c r="JQ303" s="46"/>
      <c r="JR303" s="46"/>
      <c r="JS303" s="46"/>
      <c r="JT303" s="46"/>
      <c r="JU303" s="46"/>
      <c r="JV303" s="46"/>
      <c r="JW303" s="46"/>
      <c r="JX303" s="46"/>
      <c r="JY303" s="46"/>
      <c r="JZ303" s="46"/>
      <c r="KA303" s="46"/>
      <c r="KB303" s="46"/>
      <c r="KC303" s="46"/>
      <c r="KD303" s="46"/>
      <c r="KE303" s="46"/>
      <c r="KF303" s="46"/>
      <c r="KG303" s="46"/>
      <c r="KH303" s="46"/>
      <c r="KI303" s="46"/>
      <c r="KJ303" s="46"/>
      <c r="KK303" s="46"/>
      <c r="KL303" s="46"/>
      <c r="KM303" s="46"/>
      <c r="KN303" s="46"/>
      <c r="KO303" s="46"/>
      <c r="KP303" s="46"/>
      <c r="KQ303" s="46"/>
      <c r="KR303" s="46"/>
      <c r="KS303" s="46"/>
      <c r="KT303" s="46"/>
      <c r="KU303" s="46"/>
      <c r="KV303" s="46"/>
      <c r="KW303" s="46"/>
      <c r="KX303" s="46"/>
      <c r="KY303" s="46"/>
      <c r="KZ303" s="46"/>
      <c r="LA303" s="46"/>
      <c r="LB303" s="46"/>
      <c r="LC303" s="46"/>
      <c r="LD303" s="46"/>
      <c r="LE303" s="46"/>
      <c r="LF303" s="46"/>
      <c r="LG303" s="46"/>
      <c r="LH303" s="46"/>
      <c r="LI303" s="46"/>
      <c r="LJ303" s="46"/>
      <c r="LK303" s="46"/>
      <c r="LL303" s="46"/>
      <c r="LM303" s="46"/>
      <c r="LN303" s="46"/>
      <c r="LO303" s="46"/>
      <c r="LP303" s="46"/>
      <c r="LQ303" s="46"/>
      <c r="LR303" s="46"/>
      <c r="LS303" s="46"/>
      <c r="LT303" s="46"/>
      <c r="LU303" s="46"/>
      <c r="LV303" s="46"/>
      <c r="LW303" s="46"/>
      <c r="LX303" s="46"/>
      <c r="LY303" s="46"/>
      <c r="LZ303" s="46"/>
      <c r="MA303" s="46"/>
      <c r="MB303" s="46"/>
      <c r="MC303" s="46"/>
      <c r="MD303" s="46"/>
      <c r="ME303" s="46"/>
      <c r="MF303" s="46"/>
      <c r="MG303" s="46"/>
      <c r="MH303" s="46"/>
      <c r="MI303" s="46"/>
      <c r="MJ303" s="46"/>
      <c r="MK303" s="46"/>
      <c r="ML303" s="46"/>
      <c r="MM303" s="46"/>
      <c r="MN303" s="46"/>
      <c r="MO303" s="46"/>
      <c r="MP303" s="46"/>
      <c r="MQ303" s="46"/>
      <c r="MR303" s="46"/>
      <c r="MS303" s="46"/>
      <c r="MT303" s="46"/>
      <c r="MU303" s="46"/>
      <c r="MV303" s="46"/>
      <c r="MW303" s="46"/>
      <c r="MX303" s="46"/>
      <c r="MY303" s="46"/>
      <c r="MZ303" s="46"/>
      <c r="NA303" s="46"/>
      <c r="NB303" s="46"/>
      <c r="NC303" s="46"/>
      <c r="ND303" s="46"/>
      <c r="NE303" s="46"/>
      <c r="NF303" s="46"/>
      <c r="NG303" s="46"/>
      <c r="NH303" s="46"/>
      <c r="NI303" s="46"/>
      <c r="NJ303" s="46"/>
      <c r="NK303" s="46"/>
      <c r="NL303" s="46"/>
      <c r="NM303" s="46"/>
      <c r="NN303" s="46"/>
      <c r="NO303" s="46"/>
      <c r="NP303" s="46"/>
      <c r="NQ303" s="46"/>
      <c r="NR303" s="46"/>
      <c r="NS303" s="46"/>
      <c r="NT303" s="46"/>
      <c r="NU303" s="46"/>
      <c r="NV303" s="46"/>
      <c r="NW303" s="46"/>
      <c r="NX303" s="46"/>
      <c r="NY303" s="46"/>
      <c r="NZ303" s="46"/>
      <c r="OA303" s="46"/>
      <c r="OB303" s="46"/>
      <c r="OC303" s="46"/>
      <c r="OD303" s="46"/>
      <c r="OE303" s="46"/>
      <c r="OF303" s="46"/>
      <c r="OG303" s="46"/>
      <c r="OH303" s="46"/>
      <c r="OI303" s="46"/>
      <c r="OJ303" s="46"/>
      <c r="OK303" s="46"/>
      <c r="OL303" s="46"/>
      <c r="OM303" s="46"/>
      <c r="ON303" s="46"/>
      <c r="OO303" s="46"/>
      <c r="OP303" s="46"/>
      <c r="OQ303" s="46"/>
      <c r="OR303" s="46"/>
      <c r="OS303" s="46"/>
      <c r="OT303" s="46"/>
      <c r="OU303" s="46"/>
      <c r="OV303" s="46"/>
      <c r="OW303" s="46"/>
      <c r="OX303" s="46"/>
      <c r="OY303" s="46"/>
      <c r="OZ303" s="46"/>
      <c r="PA303" s="46"/>
      <c r="PB303" s="46"/>
      <c r="PC303" s="46"/>
      <c r="PD303" s="46"/>
      <c r="PE303" s="46"/>
      <c r="PF303" s="46"/>
      <c r="PG303" s="46"/>
      <c r="PH303" s="46"/>
      <c r="PI303" s="46"/>
      <c r="PJ303" s="46"/>
      <c r="PK303" s="46"/>
      <c r="PL303" s="46"/>
      <c r="PM303" s="46"/>
      <c r="PN303" s="46"/>
      <c r="PO303" s="46"/>
      <c r="PP303" s="46"/>
      <c r="PQ303" s="46"/>
      <c r="PR303" s="46"/>
      <c r="PS303" s="46"/>
      <c r="PT303" s="46"/>
      <c r="PU303" s="46"/>
      <c r="PV303" s="46"/>
      <c r="PW303" s="46"/>
      <c r="PX303" s="46"/>
      <c r="PY303" s="46"/>
      <c r="PZ303" s="46"/>
    </row>
    <row r="304" spans="1:442" s="51" customFormat="1" ht="13.5" x14ac:dyDescent="0.25">
      <c r="A304" s="40">
        <v>56116</v>
      </c>
      <c r="B304" s="41" t="s">
        <v>415</v>
      </c>
      <c r="C304" s="49">
        <v>0</v>
      </c>
      <c r="D304" s="42">
        <v>0</v>
      </c>
      <c r="E304" s="42">
        <v>0</v>
      </c>
      <c r="F304" s="43">
        <v>0</v>
      </c>
      <c r="G304" s="44">
        <v>0</v>
      </c>
      <c r="H304" s="45">
        <v>0</v>
      </c>
      <c r="I304" s="43">
        <v>0</v>
      </c>
      <c r="J304" s="44">
        <v>0</v>
      </c>
      <c r="K304" s="44">
        <v>0</v>
      </c>
      <c r="L304" s="44">
        <v>0</v>
      </c>
      <c r="M304" s="45">
        <v>0</v>
      </c>
      <c r="N304" s="43">
        <v>0</v>
      </c>
      <c r="O304" s="44">
        <v>0</v>
      </c>
      <c r="P304" s="44">
        <v>0</v>
      </c>
      <c r="Q304" s="44">
        <v>0</v>
      </c>
      <c r="R304" s="45">
        <v>0</v>
      </c>
      <c r="S304" s="43">
        <v>0</v>
      </c>
      <c r="T304" s="44">
        <v>0</v>
      </c>
      <c r="U304" s="44">
        <v>0</v>
      </c>
      <c r="V304" s="44">
        <v>0</v>
      </c>
      <c r="W304" s="50">
        <v>0</v>
      </c>
      <c r="X304" s="43">
        <v>0</v>
      </c>
      <c r="Y304" s="44">
        <v>0</v>
      </c>
      <c r="Z304" s="44">
        <v>0</v>
      </c>
      <c r="AA304" s="44">
        <v>0</v>
      </c>
      <c r="AB304" s="44">
        <v>0</v>
      </c>
      <c r="AC304" s="45">
        <v>0</v>
      </c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/>
      <c r="FA304" s="46"/>
      <c r="FB304" s="46"/>
      <c r="FC304" s="46"/>
      <c r="FD304" s="46"/>
      <c r="FE304" s="46"/>
      <c r="FF304" s="46"/>
      <c r="FG304" s="46"/>
      <c r="FH304" s="46"/>
      <c r="FI304" s="46"/>
      <c r="FJ304" s="46"/>
      <c r="FK304" s="46"/>
      <c r="FL304" s="46"/>
      <c r="FM304" s="46"/>
      <c r="FN304" s="46"/>
      <c r="FO304" s="46"/>
      <c r="FP304" s="46"/>
      <c r="FQ304" s="46"/>
      <c r="FR304" s="46"/>
      <c r="FS304" s="46"/>
      <c r="FT304" s="46"/>
      <c r="FU304" s="46"/>
      <c r="FV304" s="46"/>
      <c r="FW304" s="46"/>
      <c r="FX304" s="46"/>
      <c r="FY304" s="46"/>
      <c r="FZ304" s="46"/>
      <c r="GA304" s="46"/>
      <c r="GB304" s="46"/>
      <c r="GC304" s="46"/>
      <c r="GD304" s="46"/>
      <c r="GE304" s="46"/>
      <c r="GF304" s="46"/>
      <c r="GG304" s="46"/>
      <c r="GH304" s="46"/>
      <c r="GI304" s="46"/>
      <c r="GJ304" s="46"/>
      <c r="GK304" s="46"/>
      <c r="GL304" s="46"/>
      <c r="GM304" s="46"/>
      <c r="GN304" s="46"/>
      <c r="GO304" s="46"/>
      <c r="GP304" s="46"/>
      <c r="GQ304" s="46"/>
      <c r="GR304" s="46"/>
      <c r="GS304" s="46"/>
      <c r="GT304" s="46"/>
      <c r="GU304" s="46"/>
      <c r="GV304" s="46"/>
      <c r="GW304" s="46"/>
      <c r="GX304" s="46"/>
      <c r="GY304" s="46"/>
      <c r="GZ304" s="46"/>
      <c r="HA304" s="46"/>
      <c r="HB304" s="46"/>
      <c r="HC304" s="46"/>
      <c r="HD304" s="46"/>
      <c r="HE304" s="46"/>
      <c r="HF304" s="46"/>
      <c r="HG304" s="46"/>
      <c r="HH304" s="46"/>
      <c r="HI304" s="46"/>
      <c r="HJ304" s="46"/>
      <c r="HK304" s="46"/>
      <c r="HL304" s="46"/>
      <c r="HM304" s="46"/>
      <c r="HN304" s="46"/>
      <c r="HO304" s="46"/>
      <c r="HP304" s="46"/>
      <c r="HQ304" s="46"/>
      <c r="HR304" s="46"/>
      <c r="HS304" s="46"/>
      <c r="HT304" s="46"/>
      <c r="HU304" s="46"/>
      <c r="HV304" s="46"/>
      <c r="HW304" s="46"/>
      <c r="HX304" s="46"/>
      <c r="HY304" s="46"/>
      <c r="HZ304" s="46"/>
      <c r="IA304" s="46"/>
      <c r="IB304" s="46"/>
      <c r="IC304" s="46"/>
      <c r="ID304" s="46"/>
      <c r="IE304" s="46"/>
      <c r="IF304" s="46"/>
      <c r="IG304" s="46"/>
      <c r="IH304" s="46"/>
      <c r="II304" s="46"/>
      <c r="IJ304" s="46"/>
      <c r="IK304" s="46"/>
      <c r="IL304" s="46"/>
      <c r="IM304" s="46"/>
      <c r="IN304" s="46"/>
      <c r="IO304" s="46"/>
      <c r="IP304" s="46"/>
      <c r="IQ304" s="46"/>
      <c r="IR304" s="46"/>
      <c r="IS304" s="46"/>
      <c r="IT304" s="46"/>
      <c r="IU304" s="46"/>
      <c r="IV304" s="46"/>
      <c r="IW304" s="46"/>
      <c r="IX304" s="46"/>
      <c r="IY304" s="46"/>
      <c r="IZ304" s="46"/>
      <c r="JA304" s="46"/>
      <c r="JB304" s="46"/>
      <c r="JC304" s="46"/>
      <c r="JD304" s="46"/>
      <c r="JE304" s="46"/>
      <c r="JF304" s="46"/>
      <c r="JG304" s="46"/>
      <c r="JH304" s="46"/>
      <c r="JI304" s="46"/>
      <c r="JJ304" s="46"/>
      <c r="JK304" s="46"/>
      <c r="JL304" s="46"/>
      <c r="JM304" s="46"/>
      <c r="JN304" s="46"/>
      <c r="JO304" s="46"/>
      <c r="JP304" s="46"/>
      <c r="JQ304" s="46"/>
      <c r="JR304" s="46"/>
      <c r="JS304" s="46"/>
      <c r="JT304" s="46"/>
      <c r="JU304" s="46"/>
      <c r="JV304" s="46"/>
      <c r="JW304" s="46"/>
      <c r="JX304" s="46"/>
      <c r="JY304" s="46"/>
      <c r="JZ304" s="46"/>
      <c r="KA304" s="46"/>
      <c r="KB304" s="46"/>
      <c r="KC304" s="46"/>
      <c r="KD304" s="46"/>
      <c r="KE304" s="46"/>
      <c r="KF304" s="46"/>
      <c r="KG304" s="46"/>
      <c r="KH304" s="46"/>
      <c r="KI304" s="46"/>
      <c r="KJ304" s="46"/>
      <c r="KK304" s="46"/>
      <c r="KL304" s="46"/>
      <c r="KM304" s="46"/>
      <c r="KN304" s="46"/>
      <c r="KO304" s="46"/>
      <c r="KP304" s="46"/>
      <c r="KQ304" s="46"/>
      <c r="KR304" s="46"/>
      <c r="KS304" s="46"/>
      <c r="KT304" s="46"/>
      <c r="KU304" s="46"/>
      <c r="KV304" s="46"/>
      <c r="KW304" s="46"/>
      <c r="KX304" s="46"/>
      <c r="KY304" s="46"/>
      <c r="KZ304" s="46"/>
      <c r="LA304" s="46"/>
      <c r="LB304" s="46"/>
      <c r="LC304" s="46"/>
      <c r="LD304" s="46"/>
      <c r="LE304" s="46"/>
      <c r="LF304" s="46"/>
      <c r="LG304" s="46"/>
      <c r="LH304" s="46"/>
      <c r="LI304" s="46"/>
      <c r="LJ304" s="46"/>
      <c r="LK304" s="46"/>
      <c r="LL304" s="46"/>
      <c r="LM304" s="46"/>
      <c r="LN304" s="46"/>
      <c r="LO304" s="46"/>
      <c r="LP304" s="46"/>
      <c r="LQ304" s="46"/>
      <c r="LR304" s="46"/>
      <c r="LS304" s="46"/>
      <c r="LT304" s="46"/>
      <c r="LU304" s="46"/>
      <c r="LV304" s="46"/>
      <c r="LW304" s="46"/>
      <c r="LX304" s="46"/>
      <c r="LY304" s="46"/>
      <c r="LZ304" s="46"/>
      <c r="MA304" s="46"/>
      <c r="MB304" s="46"/>
      <c r="MC304" s="46"/>
      <c r="MD304" s="46"/>
      <c r="ME304" s="46"/>
      <c r="MF304" s="46"/>
      <c r="MG304" s="46"/>
      <c r="MH304" s="46"/>
      <c r="MI304" s="46"/>
      <c r="MJ304" s="46"/>
      <c r="MK304" s="46"/>
      <c r="ML304" s="46"/>
      <c r="MM304" s="46"/>
      <c r="MN304" s="46"/>
      <c r="MO304" s="46"/>
      <c r="MP304" s="46"/>
      <c r="MQ304" s="46"/>
      <c r="MR304" s="46"/>
      <c r="MS304" s="46"/>
      <c r="MT304" s="46"/>
      <c r="MU304" s="46"/>
      <c r="MV304" s="46"/>
      <c r="MW304" s="46"/>
      <c r="MX304" s="46"/>
      <c r="MY304" s="46"/>
      <c r="MZ304" s="46"/>
      <c r="NA304" s="46"/>
      <c r="NB304" s="46"/>
      <c r="NC304" s="46"/>
      <c r="ND304" s="46"/>
      <c r="NE304" s="46"/>
      <c r="NF304" s="46"/>
      <c r="NG304" s="46"/>
      <c r="NH304" s="46"/>
      <c r="NI304" s="46"/>
      <c r="NJ304" s="46"/>
      <c r="NK304" s="46"/>
      <c r="NL304" s="46"/>
      <c r="NM304" s="46"/>
      <c r="NN304" s="46"/>
      <c r="NO304" s="46"/>
      <c r="NP304" s="46"/>
      <c r="NQ304" s="46"/>
      <c r="NR304" s="46"/>
      <c r="NS304" s="46"/>
      <c r="NT304" s="46"/>
      <c r="NU304" s="46"/>
      <c r="NV304" s="46"/>
      <c r="NW304" s="46"/>
      <c r="NX304" s="46"/>
      <c r="NY304" s="46"/>
      <c r="NZ304" s="46"/>
      <c r="OA304" s="46"/>
      <c r="OB304" s="46"/>
      <c r="OC304" s="46"/>
      <c r="OD304" s="46"/>
      <c r="OE304" s="46"/>
      <c r="OF304" s="46"/>
      <c r="OG304" s="46"/>
      <c r="OH304" s="46"/>
      <c r="OI304" s="46"/>
      <c r="OJ304" s="46"/>
      <c r="OK304" s="46"/>
      <c r="OL304" s="46"/>
      <c r="OM304" s="46"/>
      <c r="ON304" s="46"/>
      <c r="OO304" s="46"/>
      <c r="OP304" s="46"/>
      <c r="OQ304" s="46"/>
      <c r="OR304" s="46"/>
      <c r="OS304" s="46"/>
      <c r="OT304" s="46"/>
      <c r="OU304" s="46"/>
      <c r="OV304" s="46"/>
      <c r="OW304" s="46"/>
      <c r="OX304" s="46"/>
      <c r="OY304" s="46"/>
      <c r="OZ304" s="46"/>
      <c r="PA304" s="46"/>
      <c r="PB304" s="46"/>
      <c r="PC304" s="46"/>
      <c r="PD304" s="46"/>
      <c r="PE304" s="46"/>
      <c r="PF304" s="46"/>
      <c r="PG304" s="46"/>
      <c r="PH304" s="46"/>
      <c r="PI304" s="46"/>
      <c r="PJ304" s="46"/>
      <c r="PK304" s="46"/>
      <c r="PL304" s="46"/>
      <c r="PM304" s="46"/>
      <c r="PN304" s="46"/>
      <c r="PO304" s="46"/>
      <c r="PP304" s="46"/>
      <c r="PQ304" s="46"/>
      <c r="PR304" s="46"/>
      <c r="PS304" s="46"/>
      <c r="PT304" s="46"/>
      <c r="PU304" s="46"/>
      <c r="PV304" s="46"/>
      <c r="PW304" s="46"/>
      <c r="PX304" s="46"/>
      <c r="PY304" s="46"/>
      <c r="PZ304" s="46"/>
    </row>
    <row r="305" spans="1:442" s="51" customFormat="1" ht="13.5" x14ac:dyDescent="0.25">
      <c r="A305" s="40">
        <v>56142</v>
      </c>
      <c r="B305" s="41" t="s">
        <v>376</v>
      </c>
      <c r="C305" s="49">
        <v>0</v>
      </c>
      <c r="D305" s="42">
        <v>0</v>
      </c>
      <c r="E305" s="42">
        <v>6.2700000000000001E-6</v>
      </c>
      <c r="F305" s="43">
        <v>0</v>
      </c>
      <c r="G305" s="44">
        <v>0</v>
      </c>
      <c r="H305" s="45">
        <v>0</v>
      </c>
      <c r="I305" s="43">
        <v>0</v>
      </c>
      <c r="J305" s="44">
        <v>-3176324.3818926495</v>
      </c>
      <c r="K305" s="44">
        <v>-3176324.3818926495</v>
      </c>
      <c r="L305" s="44">
        <v>0</v>
      </c>
      <c r="M305" s="45">
        <v>-3176324.3818926495</v>
      </c>
      <c r="N305" s="43">
        <v>0</v>
      </c>
      <c r="O305" s="44">
        <v>0</v>
      </c>
      <c r="P305" s="44">
        <v>0</v>
      </c>
      <c r="Q305" s="44">
        <v>0</v>
      </c>
      <c r="R305" s="45">
        <v>0</v>
      </c>
      <c r="S305" s="43">
        <v>0</v>
      </c>
      <c r="T305" s="44">
        <v>0</v>
      </c>
      <c r="U305" s="44">
        <v>0</v>
      </c>
      <c r="V305" s="44">
        <v>37378.120103280002</v>
      </c>
      <c r="W305" s="50">
        <v>37378.120103280002</v>
      </c>
      <c r="X305" s="43">
        <v>-37378.120103280002</v>
      </c>
      <c r="Y305" s="44">
        <v>0</v>
      </c>
      <c r="Z305" s="44">
        <v>0</v>
      </c>
      <c r="AA305" s="44">
        <v>0</v>
      </c>
      <c r="AB305" s="44">
        <v>0</v>
      </c>
      <c r="AC305" s="45">
        <v>0</v>
      </c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/>
      <c r="FA305" s="46"/>
      <c r="FB305" s="46"/>
      <c r="FC305" s="46"/>
      <c r="FD305" s="46"/>
      <c r="FE305" s="46"/>
      <c r="FF305" s="46"/>
      <c r="FG305" s="46"/>
      <c r="FH305" s="46"/>
      <c r="FI305" s="46"/>
      <c r="FJ305" s="46"/>
      <c r="FK305" s="46"/>
      <c r="FL305" s="46"/>
      <c r="FM305" s="46"/>
      <c r="FN305" s="46"/>
      <c r="FO305" s="46"/>
      <c r="FP305" s="46"/>
      <c r="FQ305" s="46"/>
      <c r="FR305" s="46"/>
      <c r="FS305" s="46"/>
      <c r="FT305" s="46"/>
      <c r="FU305" s="46"/>
      <c r="FV305" s="46"/>
      <c r="FW305" s="46"/>
      <c r="FX305" s="46"/>
      <c r="FY305" s="46"/>
      <c r="FZ305" s="46"/>
      <c r="GA305" s="46"/>
      <c r="GB305" s="46"/>
      <c r="GC305" s="46"/>
      <c r="GD305" s="46"/>
      <c r="GE305" s="46"/>
      <c r="GF305" s="46"/>
      <c r="GG305" s="46"/>
      <c r="GH305" s="46"/>
      <c r="GI305" s="46"/>
      <c r="GJ305" s="46"/>
      <c r="GK305" s="46"/>
      <c r="GL305" s="46"/>
      <c r="GM305" s="46"/>
      <c r="GN305" s="46"/>
      <c r="GO305" s="46"/>
      <c r="GP305" s="46"/>
      <c r="GQ305" s="46"/>
      <c r="GR305" s="46"/>
      <c r="GS305" s="46"/>
      <c r="GT305" s="46"/>
      <c r="GU305" s="46"/>
      <c r="GV305" s="46"/>
      <c r="GW305" s="46"/>
      <c r="GX305" s="46"/>
      <c r="GY305" s="46"/>
      <c r="GZ305" s="46"/>
      <c r="HA305" s="46"/>
      <c r="HB305" s="46"/>
      <c r="HC305" s="46"/>
      <c r="HD305" s="46"/>
      <c r="HE305" s="46"/>
      <c r="HF305" s="46"/>
      <c r="HG305" s="46"/>
      <c r="HH305" s="46"/>
      <c r="HI305" s="46"/>
      <c r="HJ305" s="46"/>
      <c r="HK305" s="46"/>
      <c r="HL305" s="46"/>
      <c r="HM305" s="46"/>
      <c r="HN305" s="46"/>
      <c r="HO305" s="46"/>
      <c r="HP305" s="46"/>
      <c r="HQ305" s="46"/>
      <c r="HR305" s="46"/>
      <c r="HS305" s="46"/>
      <c r="HT305" s="46"/>
      <c r="HU305" s="46"/>
      <c r="HV305" s="46"/>
      <c r="HW305" s="46"/>
      <c r="HX305" s="46"/>
      <c r="HY305" s="46"/>
      <c r="HZ305" s="46"/>
      <c r="IA305" s="46"/>
      <c r="IB305" s="46"/>
      <c r="IC305" s="46"/>
      <c r="ID305" s="46"/>
      <c r="IE305" s="46"/>
      <c r="IF305" s="46"/>
      <c r="IG305" s="46"/>
      <c r="IH305" s="46"/>
      <c r="II305" s="46"/>
      <c r="IJ305" s="46"/>
      <c r="IK305" s="46"/>
      <c r="IL305" s="46"/>
      <c r="IM305" s="46"/>
      <c r="IN305" s="46"/>
      <c r="IO305" s="46"/>
      <c r="IP305" s="46"/>
      <c r="IQ305" s="46"/>
      <c r="IR305" s="46"/>
      <c r="IS305" s="46"/>
      <c r="IT305" s="46"/>
      <c r="IU305" s="46"/>
      <c r="IV305" s="46"/>
      <c r="IW305" s="46"/>
      <c r="IX305" s="46"/>
      <c r="IY305" s="46"/>
      <c r="IZ305" s="46"/>
      <c r="JA305" s="46"/>
      <c r="JB305" s="46"/>
      <c r="JC305" s="46"/>
      <c r="JD305" s="46"/>
      <c r="JE305" s="46"/>
      <c r="JF305" s="46"/>
      <c r="JG305" s="46"/>
      <c r="JH305" s="46"/>
      <c r="JI305" s="46"/>
      <c r="JJ305" s="46"/>
      <c r="JK305" s="46"/>
      <c r="JL305" s="46"/>
      <c r="JM305" s="46"/>
      <c r="JN305" s="46"/>
      <c r="JO305" s="46"/>
      <c r="JP305" s="46"/>
      <c r="JQ305" s="46"/>
      <c r="JR305" s="46"/>
      <c r="JS305" s="46"/>
      <c r="JT305" s="46"/>
      <c r="JU305" s="46"/>
      <c r="JV305" s="46"/>
      <c r="JW305" s="46"/>
      <c r="JX305" s="46"/>
      <c r="JY305" s="46"/>
      <c r="JZ305" s="46"/>
      <c r="KA305" s="46"/>
      <c r="KB305" s="46"/>
      <c r="KC305" s="46"/>
      <c r="KD305" s="46"/>
      <c r="KE305" s="46"/>
      <c r="KF305" s="46"/>
      <c r="KG305" s="46"/>
      <c r="KH305" s="46"/>
      <c r="KI305" s="46"/>
      <c r="KJ305" s="46"/>
      <c r="KK305" s="46"/>
      <c r="KL305" s="46"/>
      <c r="KM305" s="46"/>
      <c r="KN305" s="46"/>
      <c r="KO305" s="46"/>
      <c r="KP305" s="46"/>
      <c r="KQ305" s="46"/>
      <c r="KR305" s="46"/>
      <c r="KS305" s="46"/>
      <c r="KT305" s="46"/>
      <c r="KU305" s="46"/>
      <c r="KV305" s="46"/>
      <c r="KW305" s="46"/>
      <c r="KX305" s="46"/>
      <c r="KY305" s="46"/>
      <c r="KZ305" s="46"/>
      <c r="LA305" s="46"/>
      <c r="LB305" s="46"/>
      <c r="LC305" s="46"/>
      <c r="LD305" s="46"/>
      <c r="LE305" s="46"/>
      <c r="LF305" s="46"/>
      <c r="LG305" s="46"/>
      <c r="LH305" s="46"/>
      <c r="LI305" s="46"/>
      <c r="LJ305" s="46"/>
      <c r="LK305" s="46"/>
      <c r="LL305" s="46"/>
      <c r="LM305" s="46"/>
      <c r="LN305" s="46"/>
      <c r="LO305" s="46"/>
      <c r="LP305" s="46"/>
      <c r="LQ305" s="46"/>
      <c r="LR305" s="46"/>
      <c r="LS305" s="46"/>
      <c r="LT305" s="46"/>
      <c r="LU305" s="46"/>
      <c r="LV305" s="46"/>
      <c r="LW305" s="46"/>
      <c r="LX305" s="46"/>
      <c r="LY305" s="46"/>
      <c r="LZ305" s="46"/>
      <c r="MA305" s="46"/>
      <c r="MB305" s="46"/>
      <c r="MC305" s="46"/>
      <c r="MD305" s="46"/>
      <c r="ME305" s="46"/>
      <c r="MF305" s="46"/>
      <c r="MG305" s="46"/>
      <c r="MH305" s="46"/>
      <c r="MI305" s="46"/>
      <c r="MJ305" s="46"/>
      <c r="MK305" s="46"/>
      <c r="ML305" s="46"/>
      <c r="MM305" s="46"/>
      <c r="MN305" s="46"/>
      <c r="MO305" s="46"/>
      <c r="MP305" s="46"/>
      <c r="MQ305" s="46"/>
      <c r="MR305" s="46"/>
      <c r="MS305" s="46"/>
      <c r="MT305" s="46"/>
      <c r="MU305" s="46"/>
      <c r="MV305" s="46"/>
      <c r="MW305" s="46"/>
      <c r="MX305" s="46"/>
      <c r="MY305" s="46"/>
      <c r="MZ305" s="46"/>
      <c r="NA305" s="46"/>
      <c r="NB305" s="46"/>
      <c r="NC305" s="46"/>
      <c r="ND305" s="46"/>
      <c r="NE305" s="46"/>
      <c r="NF305" s="46"/>
      <c r="NG305" s="46"/>
      <c r="NH305" s="46"/>
      <c r="NI305" s="46"/>
      <c r="NJ305" s="46"/>
      <c r="NK305" s="46"/>
      <c r="NL305" s="46"/>
      <c r="NM305" s="46"/>
      <c r="NN305" s="46"/>
      <c r="NO305" s="46"/>
      <c r="NP305" s="46"/>
      <c r="NQ305" s="46"/>
      <c r="NR305" s="46"/>
      <c r="NS305" s="46"/>
      <c r="NT305" s="46"/>
      <c r="NU305" s="46"/>
      <c r="NV305" s="46"/>
      <c r="NW305" s="46"/>
      <c r="NX305" s="46"/>
      <c r="NY305" s="46"/>
      <c r="NZ305" s="46"/>
      <c r="OA305" s="46"/>
      <c r="OB305" s="46"/>
      <c r="OC305" s="46"/>
      <c r="OD305" s="46"/>
      <c r="OE305" s="46"/>
      <c r="OF305" s="46"/>
      <c r="OG305" s="46"/>
      <c r="OH305" s="46"/>
      <c r="OI305" s="46"/>
      <c r="OJ305" s="46"/>
      <c r="OK305" s="46"/>
      <c r="OL305" s="46"/>
      <c r="OM305" s="46"/>
      <c r="ON305" s="46"/>
      <c r="OO305" s="46"/>
      <c r="OP305" s="46"/>
      <c r="OQ305" s="46"/>
      <c r="OR305" s="46"/>
      <c r="OS305" s="46"/>
      <c r="OT305" s="46"/>
      <c r="OU305" s="46"/>
      <c r="OV305" s="46"/>
      <c r="OW305" s="46"/>
      <c r="OX305" s="46"/>
      <c r="OY305" s="46"/>
      <c r="OZ305" s="46"/>
      <c r="PA305" s="46"/>
      <c r="PB305" s="46"/>
      <c r="PC305" s="46"/>
      <c r="PD305" s="46"/>
      <c r="PE305" s="46"/>
      <c r="PF305" s="46"/>
      <c r="PG305" s="46"/>
      <c r="PH305" s="46"/>
      <c r="PI305" s="46"/>
      <c r="PJ305" s="46"/>
      <c r="PK305" s="46"/>
      <c r="PL305" s="46"/>
      <c r="PM305" s="46"/>
      <c r="PN305" s="46"/>
      <c r="PO305" s="46"/>
      <c r="PP305" s="46"/>
      <c r="PQ305" s="46"/>
      <c r="PR305" s="46"/>
      <c r="PS305" s="46"/>
      <c r="PT305" s="46"/>
      <c r="PU305" s="46"/>
      <c r="PV305" s="46"/>
      <c r="PW305" s="46"/>
      <c r="PX305" s="46"/>
      <c r="PY305" s="46"/>
      <c r="PZ305" s="46"/>
    </row>
    <row r="306" spans="1:442" s="51" customFormat="1" ht="13.5" x14ac:dyDescent="0.25">
      <c r="A306" s="40">
        <v>57121</v>
      </c>
      <c r="B306" s="41" t="s">
        <v>416</v>
      </c>
      <c r="C306" s="49">
        <v>0</v>
      </c>
      <c r="D306" s="42">
        <v>0</v>
      </c>
      <c r="E306" s="42">
        <v>0</v>
      </c>
      <c r="F306" s="43">
        <v>0</v>
      </c>
      <c r="G306" s="44">
        <v>0</v>
      </c>
      <c r="H306" s="45">
        <v>0</v>
      </c>
      <c r="I306" s="43">
        <v>0</v>
      </c>
      <c r="J306" s="44">
        <v>0</v>
      </c>
      <c r="K306" s="44">
        <v>0</v>
      </c>
      <c r="L306" s="44">
        <v>0</v>
      </c>
      <c r="M306" s="45">
        <v>0</v>
      </c>
      <c r="N306" s="43">
        <v>0</v>
      </c>
      <c r="O306" s="44">
        <v>0</v>
      </c>
      <c r="P306" s="44">
        <v>0</v>
      </c>
      <c r="Q306" s="44">
        <v>0</v>
      </c>
      <c r="R306" s="45">
        <v>0</v>
      </c>
      <c r="S306" s="43">
        <v>0</v>
      </c>
      <c r="T306" s="44">
        <v>0</v>
      </c>
      <c r="U306" s="44">
        <v>0</v>
      </c>
      <c r="V306" s="44">
        <v>0</v>
      </c>
      <c r="W306" s="50">
        <v>0</v>
      </c>
      <c r="X306" s="43">
        <v>0</v>
      </c>
      <c r="Y306" s="44">
        <v>0</v>
      </c>
      <c r="Z306" s="44">
        <v>0</v>
      </c>
      <c r="AA306" s="44">
        <v>0</v>
      </c>
      <c r="AB306" s="44">
        <v>0</v>
      </c>
      <c r="AC306" s="45">
        <v>0</v>
      </c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/>
      <c r="FA306" s="46"/>
      <c r="FB306" s="46"/>
      <c r="FC306" s="46"/>
      <c r="FD306" s="46"/>
      <c r="FE306" s="46"/>
      <c r="FF306" s="46"/>
      <c r="FG306" s="46"/>
      <c r="FH306" s="46"/>
      <c r="FI306" s="46"/>
      <c r="FJ306" s="46"/>
      <c r="FK306" s="46"/>
      <c r="FL306" s="46"/>
      <c r="FM306" s="46"/>
      <c r="FN306" s="46"/>
      <c r="FO306" s="46"/>
      <c r="FP306" s="46"/>
      <c r="FQ306" s="46"/>
      <c r="FR306" s="46"/>
      <c r="FS306" s="46"/>
      <c r="FT306" s="46"/>
      <c r="FU306" s="46"/>
      <c r="FV306" s="46"/>
      <c r="FW306" s="46"/>
      <c r="FX306" s="46"/>
      <c r="FY306" s="46"/>
      <c r="FZ306" s="46"/>
      <c r="GA306" s="46"/>
      <c r="GB306" s="46"/>
      <c r="GC306" s="46"/>
      <c r="GD306" s="46"/>
      <c r="GE306" s="46"/>
      <c r="GF306" s="46"/>
      <c r="GG306" s="46"/>
      <c r="GH306" s="46"/>
      <c r="GI306" s="46"/>
      <c r="GJ306" s="46"/>
      <c r="GK306" s="46"/>
      <c r="GL306" s="46"/>
      <c r="GM306" s="46"/>
      <c r="GN306" s="46"/>
      <c r="GO306" s="46"/>
      <c r="GP306" s="46"/>
      <c r="GQ306" s="46"/>
      <c r="GR306" s="46"/>
      <c r="GS306" s="46"/>
      <c r="GT306" s="46"/>
      <c r="GU306" s="46"/>
      <c r="GV306" s="46"/>
      <c r="GW306" s="46"/>
      <c r="GX306" s="46"/>
      <c r="GY306" s="46"/>
      <c r="GZ306" s="46"/>
      <c r="HA306" s="46"/>
      <c r="HB306" s="46"/>
      <c r="HC306" s="46"/>
      <c r="HD306" s="46"/>
      <c r="HE306" s="46"/>
      <c r="HF306" s="46"/>
      <c r="HG306" s="46"/>
      <c r="HH306" s="46"/>
      <c r="HI306" s="46"/>
      <c r="HJ306" s="46"/>
      <c r="HK306" s="46"/>
      <c r="HL306" s="46"/>
      <c r="HM306" s="46"/>
      <c r="HN306" s="46"/>
      <c r="HO306" s="46"/>
      <c r="HP306" s="46"/>
      <c r="HQ306" s="46"/>
      <c r="HR306" s="46"/>
      <c r="HS306" s="46"/>
      <c r="HT306" s="46"/>
      <c r="HU306" s="46"/>
      <c r="HV306" s="46"/>
      <c r="HW306" s="46"/>
      <c r="HX306" s="46"/>
      <c r="HY306" s="46"/>
      <c r="HZ306" s="46"/>
      <c r="IA306" s="46"/>
      <c r="IB306" s="46"/>
      <c r="IC306" s="46"/>
      <c r="ID306" s="46"/>
      <c r="IE306" s="46"/>
      <c r="IF306" s="46"/>
      <c r="IG306" s="46"/>
      <c r="IH306" s="46"/>
      <c r="II306" s="46"/>
      <c r="IJ306" s="46"/>
      <c r="IK306" s="46"/>
      <c r="IL306" s="46"/>
      <c r="IM306" s="46"/>
      <c r="IN306" s="46"/>
      <c r="IO306" s="46"/>
      <c r="IP306" s="46"/>
      <c r="IQ306" s="46"/>
      <c r="IR306" s="46"/>
      <c r="IS306" s="46"/>
      <c r="IT306" s="46"/>
      <c r="IU306" s="46"/>
      <c r="IV306" s="46"/>
      <c r="IW306" s="46"/>
      <c r="IX306" s="46"/>
      <c r="IY306" s="46"/>
      <c r="IZ306" s="46"/>
      <c r="JA306" s="46"/>
      <c r="JB306" s="46"/>
      <c r="JC306" s="46"/>
      <c r="JD306" s="46"/>
      <c r="JE306" s="46"/>
      <c r="JF306" s="46"/>
      <c r="JG306" s="46"/>
      <c r="JH306" s="46"/>
      <c r="JI306" s="46"/>
      <c r="JJ306" s="46"/>
      <c r="JK306" s="46"/>
      <c r="JL306" s="46"/>
      <c r="JM306" s="46"/>
      <c r="JN306" s="46"/>
      <c r="JO306" s="46"/>
      <c r="JP306" s="46"/>
      <c r="JQ306" s="46"/>
      <c r="JR306" s="46"/>
      <c r="JS306" s="46"/>
      <c r="JT306" s="46"/>
      <c r="JU306" s="46"/>
      <c r="JV306" s="46"/>
      <c r="JW306" s="46"/>
      <c r="JX306" s="46"/>
      <c r="JY306" s="46"/>
      <c r="JZ306" s="46"/>
      <c r="KA306" s="46"/>
      <c r="KB306" s="46"/>
      <c r="KC306" s="46"/>
      <c r="KD306" s="46"/>
      <c r="KE306" s="46"/>
      <c r="KF306" s="46"/>
      <c r="KG306" s="46"/>
      <c r="KH306" s="46"/>
      <c r="KI306" s="46"/>
      <c r="KJ306" s="46"/>
      <c r="KK306" s="46"/>
      <c r="KL306" s="46"/>
      <c r="KM306" s="46"/>
      <c r="KN306" s="46"/>
      <c r="KO306" s="46"/>
      <c r="KP306" s="46"/>
      <c r="KQ306" s="46"/>
      <c r="KR306" s="46"/>
      <c r="KS306" s="46"/>
      <c r="KT306" s="46"/>
      <c r="KU306" s="46"/>
      <c r="KV306" s="46"/>
      <c r="KW306" s="46"/>
      <c r="KX306" s="46"/>
      <c r="KY306" s="46"/>
      <c r="KZ306" s="46"/>
      <c r="LA306" s="46"/>
      <c r="LB306" s="46"/>
      <c r="LC306" s="46"/>
      <c r="LD306" s="46"/>
      <c r="LE306" s="46"/>
      <c r="LF306" s="46"/>
      <c r="LG306" s="46"/>
      <c r="LH306" s="46"/>
      <c r="LI306" s="46"/>
      <c r="LJ306" s="46"/>
      <c r="LK306" s="46"/>
      <c r="LL306" s="46"/>
      <c r="LM306" s="46"/>
      <c r="LN306" s="46"/>
      <c r="LO306" s="46"/>
      <c r="LP306" s="46"/>
      <c r="LQ306" s="46"/>
      <c r="LR306" s="46"/>
      <c r="LS306" s="46"/>
      <c r="LT306" s="46"/>
      <c r="LU306" s="46"/>
      <c r="LV306" s="46"/>
      <c r="LW306" s="46"/>
      <c r="LX306" s="46"/>
      <c r="LY306" s="46"/>
      <c r="LZ306" s="46"/>
      <c r="MA306" s="46"/>
      <c r="MB306" s="46"/>
      <c r="MC306" s="46"/>
      <c r="MD306" s="46"/>
      <c r="ME306" s="46"/>
      <c r="MF306" s="46"/>
      <c r="MG306" s="46"/>
      <c r="MH306" s="46"/>
      <c r="MI306" s="46"/>
      <c r="MJ306" s="46"/>
      <c r="MK306" s="46"/>
      <c r="ML306" s="46"/>
      <c r="MM306" s="46"/>
      <c r="MN306" s="46"/>
      <c r="MO306" s="46"/>
      <c r="MP306" s="46"/>
      <c r="MQ306" s="46"/>
      <c r="MR306" s="46"/>
      <c r="MS306" s="46"/>
      <c r="MT306" s="46"/>
      <c r="MU306" s="46"/>
      <c r="MV306" s="46"/>
      <c r="MW306" s="46"/>
      <c r="MX306" s="46"/>
      <c r="MY306" s="46"/>
      <c r="MZ306" s="46"/>
      <c r="NA306" s="46"/>
      <c r="NB306" s="46"/>
      <c r="NC306" s="46"/>
      <c r="ND306" s="46"/>
      <c r="NE306" s="46"/>
      <c r="NF306" s="46"/>
      <c r="NG306" s="46"/>
      <c r="NH306" s="46"/>
      <c r="NI306" s="46"/>
      <c r="NJ306" s="46"/>
      <c r="NK306" s="46"/>
      <c r="NL306" s="46"/>
      <c r="NM306" s="46"/>
      <c r="NN306" s="46"/>
      <c r="NO306" s="46"/>
      <c r="NP306" s="46"/>
      <c r="NQ306" s="46"/>
      <c r="NR306" s="46"/>
      <c r="NS306" s="46"/>
      <c r="NT306" s="46"/>
      <c r="NU306" s="46"/>
      <c r="NV306" s="46"/>
      <c r="NW306" s="46"/>
      <c r="NX306" s="46"/>
      <c r="NY306" s="46"/>
      <c r="NZ306" s="46"/>
      <c r="OA306" s="46"/>
      <c r="OB306" s="46"/>
      <c r="OC306" s="46"/>
      <c r="OD306" s="46"/>
      <c r="OE306" s="46"/>
      <c r="OF306" s="46"/>
      <c r="OG306" s="46"/>
      <c r="OH306" s="46"/>
      <c r="OI306" s="46"/>
      <c r="OJ306" s="46"/>
      <c r="OK306" s="46"/>
      <c r="OL306" s="46"/>
      <c r="OM306" s="46"/>
      <c r="ON306" s="46"/>
      <c r="OO306" s="46"/>
      <c r="OP306" s="46"/>
      <c r="OQ306" s="46"/>
      <c r="OR306" s="46"/>
      <c r="OS306" s="46"/>
      <c r="OT306" s="46"/>
      <c r="OU306" s="46"/>
      <c r="OV306" s="46"/>
      <c r="OW306" s="46"/>
      <c r="OX306" s="46"/>
      <c r="OY306" s="46"/>
      <c r="OZ306" s="46"/>
      <c r="PA306" s="46"/>
      <c r="PB306" s="46"/>
      <c r="PC306" s="46"/>
      <c r="PD306" s="46"/>
      <c r="PE306" s="46"/>
      <c r="PF306" s="46"/>
      <c r="PG306" s="46"/>
      <c r="PH306" s="46"/>
      <c r="PI306" s="46"/>
      <c r="PJ306" s="46"/>
      <c r="PK306" s="46"/>
      <c r="PL306" s="46"/>
      <c r="PM306" s="46"/>
      <c r="PN306" s="46"/>
      <c r="PO306" s="46"/>
      <c r="PP306" s="46"/>
      <c r="PQ306" s="46"/>
      <c r="PR306" s="46"/>
      <c r="PS306" s="46"/>
      <c r="PT306" s="46"/>
      <c r="PU306" s="46"/>
      <c r="PV306" s="46"/>
      <c r="PW306" s="46"/>
      <c r="PX306" s="46"/>
      <c r="PY306" s="46"/>
      <c r="PZ306" s="46"/>
    </row>
    <row r="307" spans="1:442" s="51" customFormat="1" ht="13.5" x14ac:dyDescent="0.25">
      <c r="A307" s="40">
        <v>57122</v>
      </c>
      <c r="B307" s="41" t="s">
        <v>417</v>
      </c>
      <c r="C307" s="49">
        <v>0</v>
      </c>
      <c r="D307" s="42">
        <v>0</v>
      </c>
      <c r="E307" s="42">
        <v>0</v>
      </c>
      <c r="F307" s="43">
        <v>0</v>
      </c>
      <c r="G307" s="44">
        <v>0</v>
      </c>
      <c r="H307" s="45">
        <v>0</v>
      </c>
      <c r="I307" s="43">
        <v>0</v>
      </c>
      <c r="J307" s="44">
        <v>0</v>
      </c>
      <c r="K307" s="44">
        <v>0</v>
      </c>
      <c r="L307" s="44">
        <v>0</v>
      </c>
      <c r="M307" s="45">
        <v>0</v>
      </c>
      <c r="N307" s="43">
        <v>0</v>
      </c>
      <c r="O307" s="44">
        <v>0</v>
      </c>
      <c r="P307" s="44">
        <v>0</v>
      </c>
      <c r="Q307" s="44">
        <v>0</v>
      </c>
      <c r="R307" s="45">
        <v>0</v>
      </c>
      <c r="S307" s="43">
        <v>0</v>
      </c>
      <c r="T307" s="44">
        <v>0</v>
      </c>
      <c r="U307" s="44">
        <v>0</v>
      </c>
      <c r="V307" s="44">
        <v>0</v>
      </c>
      <c r="W307" s="50">
        <v>0</v>
      </c>
      <c r="X307" s="43">
        <v>0</v>
      </c>
      <c r="Y307" s="44">
        <v>0</v>
      </c>
      <c r="Z307" s="44">
        <v>0</v>
      </c>
      <c r="AA307" s="44">
        <v>0</v>
      </c>
      <c r="AB307" s="44">
        <v>0</v>
      </c>
      <c r="AC307" s="45">
        <v>0</v>
      </c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/>
      <c r="FA307" s="46"/>
      <c r="FB307" s="46"/>
      <c r="FC307" s="46"/>
      <c r="FD307" s="46"/>
      <c r="FE307" s="46"/>
      <c r="FF307" s="46"/>
      <c r="FG307" s="46"/>
      <c r="FH307" s="46"/>
      <c r="FI307" s="46"/>
      <c r="FJ307" s="46"/>
      <c r="FK307" s="46"/>
      <c r="FL307" s="46"/>
      <c r="FM307" s="46"/>
      <c r="FN307" s="46"/>
      <c r="FO307" s="46"/>
      <c r="FP307" s="46"/>
      <c r="FQ307" s="46"/>
      <c r="FR307" s="46"/>
      <c r="FS307" s="46"/>
      <c r="FT307" s="46"/>
      <c r="FU307" s="46"/>
      <c r="FV307" s="46"/>
      <c r="FW307" s="46"/>
      <c r="FX307" s="46"/>
      <c r="FY307" s="46"/>
      <c r="FZ307" s="46"/>
      <c r="GA307" s="46"/>
      <c r="GB307" s="46"/>
      <c r="GC307" s="46"/>
      <c r="GD307" s="46"/>
      <c r="GE307" s="46"/>
      <c r="GF307" s="46"/>
      <c r="GG307" s="46"/>
      <c r="GH307" s="46"/>
      <c r="GI307" s="46"/>
      <c r="GJ307" s="46"/>
      <c r="GK307" s="46"/>
      <c r="GL307" s="46"/>
      <c r="GM307" s="46"/>
      <c r="GN307" s="46"/>
      <c r="GO307" s="46"/>
      <c r="GP307" s="46"/>
      <c r="GQ307" s="46"/>
      <c r="GR307" s="46"/>
      <c r="GS307" s="46"/>
      <c r="GT307" s="46"/>
      <c r="GU307" s="46"/>
      <c r="GV307" s="46"/>
      <c r="GW307" s="46"/>
      <c r="GX307" s="46"/>
      <c r="GY307" s="46"/>
      <c r="GZ307" s="46"/>
      <c r="HA307" s="46"/>
      <c r="HB307" s="46"/>
      <c r="HC307" s="46"/>
      <c r="HD307" s="46"/>
      <c r="HE307" s="46"/>
      <c r="HF307" s="46"/>
      <c r="HG307" s="46"/>
      <c r="HH307" s="46"/>
      <c r="HI307" s="46"/>
      <c r="HJ307" s="46"/>
      <c r="HK307" s="46"/>
      <c r="HL307" s="46"/>
      <c r="HM307" s="46"/>
      <c r="HN307" s="46"/>
      <c r="HO307" s="46"/>
      <c r="HP307" s="46"/>
      <c r="HQ307" s="46"/>
      <c r="HR307" s="46"/>
      <c r="HS307" s="46"/>
      <c r="HT307" s="46"/>
      <c r="HU307" s="46"/>
      <c r="HV307" s="46"/>
      <c r="HW307" s="46"/>
      <c r="HX307" s="46"/>
      <c r="HY307" s="46"/>
      <c r="HZ307" s="46"/>
      <c r="IA307" s="46"/>
      <c r="IB307" s="46"/>
      <c r="IC307" s="46"/>
      <c r="ID307" s="46"/>
      <c r="IE307" s="46"/>
      <c r="IF307" s="46"/>
      <c r="IG307" s="46"/>
      <c r="IH307" s="46"/>
      <c r="II307" s="46"/>
      <c r="IJ307" s="46"/>
      <c r="IK307" s="46"/>
      <c r="IL307" s="46"/>
      <c r="IM307" s="46"/>
      <c r="IN307" s="46"/>
      <c r="IO307" s="46"/>
      <c r="IP307" s="46"/>
      <c r="IQ307" s="46"/>
      <c r="IR307" s="46"/>
      <c r="IS307" s="46"/>
      <c r="IT307" s="46"/>
      <c r="IU307" s="46"/>
      <c r="IV307" s="46"/>
      <c r="IW307" s="46"/>
      <c r="IX307" s="46"/>
      <c r="IY307" s="46"/>
      <c r="IZ307" s="46"/>
      <c r="JA307" s="46"/>
      <c r="JB307" s="46"/>
      <c r="JC307" s="46"/>
      <c r="JD307" s="46"/>
      <c r="JE307" s="46"/>
      <c r="JF307" s="46"/>
      <c r="JG307" s="46"/>
      <c r="JH307" s="46"/>
      <c r="JI307" s="46"/>
      <c r="JJ307" s="46"/>
      <c r="JK307" s="46"/>
      <c r="JL307" s="46"/>
      <c r="JM307" s="46"/>
      <c r="JN307" s="46"/>
      <c r="JO307" s="46"/>
      <c r="JP307" s="46"/>
      <c r="JQ307" s="46"/>
      <c r="JR307" s="46"/>
      <c r="JS307" s="46"/>
      <c r="JT307" s="46"/>
      <c r="JU307" s="46"/>
      <c r="JV307" s="46"/>
      <c r="JW307" s="46"/>
      <c r="JX307" s="46"/>
      <c r="JY307" s="46"/>
      <c r="JZ307" s="46"/>
      <c r="KA307" s="46"/>
      <c r="KB307" s="46"/>
      <c r="KC307" s="46"/>
      <c r="KD307" s="46"/>
      <c r="KE307" s="46"/>
      <c r="KF307" s="46"/>
      <c r="KG307" s="46"/>
      <c r="KH307" s="46"/>
      <c r="KI307" s="46"/>
      <c r="KJ307" s="46"/>
      <c r="KK307" s="46"/>
      <c r="KL307" s="46"/>
      <c r="KM307" s="46"/>
      <c r="KN307" s="46"/>
      <c r="KO307" s="46"/>
      <c r="KP307" s="46"/>
      <c r="KQ307" s="46"/>
      <c r="KR307" s="46"/>
      <c r="KS307" s="46"/>
      <c r="KT307" s="46"/>
      <c r="KU307" s="46"/>
      <c r="KV307" s="46"/>
      <c r="KW307" s="46"/>
      <c r="KX307" s="46"/>
      <c r="KY307" s="46"/>
      <c r="KZ307" s="46"/>
      <c r="LA307" s="46"/>
      <c r="LB307" s="46"/>
      <c r="LC307" s="46"/>
      <c r="LD307" s="46"/>
      <c r="LE307" s="46"/>
      <c r="LF307" s="46"/>
      <c r="LG307" s="46"/>
      <c r="LH307" s="46"/>
      <c r="LI307" s="46"/>
      <c r="LJ307" s="46"/>
      <c r="LK307" s="46"/>
      <c r="LL307" s="46"/>
      <c r="LM307" s="46"/>
      <c r="LN307" s="46"/>
      <c r="LO307" s="46"/>
      <c r="LP307" s="46"/>
      <c r="LQ307" s="46"/>
      <c r="LR307" s="46"/>
      <c r="LS307" s="46"/>
      <c r="LT307" s="46"/>
      <c r="LU307" s="46"/>
      <c r="LV307" s="46"/>
      <c r="LW307" s="46"/>
      <c r="LX307" s="46"/>
      <c r="LY307" s="46"/>
      <c r="LZ307" s="46"/>
      <c r="MA307" s="46"/>
      <c r="MB307" s="46"/>
      <c r="MC307" s="46"/>
      <c r="MD307" s="46"/>
      <c r="ME307" s="46"/>
      <c r="MF307" s="46"/>
      <c r="MG307" s="46"/>
      <c r="MH307" s="46"/>
      <c r="MI307" s="46"/>
      <c r="MJ307" s="46"/>
      <c r="MK307" s="46"/>
      <c r="ML307" s="46"/>
      <c r="MM307" s="46"/>
      <c r="MN307" s="46"/>
      <c r="MO307" s="46"/>
      <c r="MP307" s="46"/>
      <c r="MQ307" s="46"/>
      <c r="MR307" s="46"/>
      <c r="MS307" s="46"/>
      <c r="MT307" s="46"/>
      <c r="MU307" s="46"/>
      <c r="MV307" s="46"/>
      <c r="MW307" s="46"/>
      <c r="MX307" s="46"/>
      <c r="MY307" s="46"/>
      <c r="MZ307" s="46"/>
      <c r="NA307" s="46"/>
      <c r="NB307" s="46"/>
      <c r="NC307" s="46"/>
      <c r="ND307" s="46"/>
      <c r="NE307" s="46"/>
      <c r="NF307" s="46"/>
      <c r="NG307" s="46"/>
      <c r="NH307" s="46"/>
      <c r="NI307" s="46"/>
      <c r="NJ307" s="46"/>
      <c r="NK307" s="46"/>
      <c r="NL307" s="46"/>
      <c r="NM307" s="46"/>
      <c r="NN307" s="46"/>
      <c r="NO307" s="46"/>
      <c r="NP307" s="46"/>
      <c r="NQ307" s="46"/>
      <c r="NR307" s="46"/>
      <c r="NS307" s="46"/>
      <c r="NT307" s="46"/>
      <c r="NU307" s="46"/>
      <c r="NV307" s="46"/>
      <c r="NW307" s="46"/>
      <c r="NX307" s="46"/>
      <c r="NY307" s="46"/>
      <c r="NZ307" s="46"/>
      <c r="OA307" s="46"/>
      <c r="OB307" s="46"/>
      <c r="OC307" s="46"/>
      <c r="OD307" s="46"/>
      <c r="OE307" s="46"/>
      <c r="OF307" s="46"/>
      <c r="OG307" s="46"/>
      <c r="OH307" s="46"/>
      <c r="OI307" s="46"/>
      <c r="OJ307" s="46"/>
      <c r="OK307" s="46"/>
      <c r="OL307" s="46"/>
      <c r="OM307" s="46"/>
      <c r="ON307" s="46"/>
      <c r="OO307" s="46"/>
      <c r="OP307" s="46"/>
      <c r="OQ307" s="46"/>
      <c r="OR307" s="46"/>
      <c r="OS307" s="46"/>
      <c r="OT307" s="46"/>
      <c r="OU307" s="46"/>
      <c r="OV307" s="46"/>
      <c r="OW307" s="46"/>
      <c r="OX307" s="46"/>
      <c r="OY307" s="46"/>
      <c r="OZ307" s="46"/>
      <c r="PA307" s="46"/>
      <c r="PB307" s="46"/>
      <c r="PC307" s="46"/>
      <c r="PD307" s="46"/>
      <c r="PE307" s="46"/>
      <c r="PF307" s="46"/>
      <c r="PG307" s="46"/>
      <c r="PH307" s="46"/>
      <c r="PI307" s="46"/>
      <c r="PJ307" s="46"/>
      <c r="PK307" s="46"/>
      <c r="PL307" s="46"/>
      <c r="PM307" s="46"/>
      <c r="PN307" s="46"/>
      <c r="PO307" s="46"/>
      <c r="PP307" s="46"/>
      <c r="PQ307" s="46"/>
      <c r="PR307" s="46"/>
      <c r="PS307" s="46"/>
      <c r="PT307" s="46"/>
      <c r="PU307" s="46"/>
      <c r="PV307" s="46"/>
      <c r="PW307" s="46"/>
      <c r="PX307" s="46"/>
      <c r="PY307" s="46"/>
      <c r="PZ307" s="46"/>
    </row>
    <row r="308" spans="1:442" s="51" customFormat="1" ht="13.5" x14ac:dyDescent="0.25">
      <c r="A308" s="40">
        <v>57123</v>
      </c>
      <c r="B308" s="41" t="s">
        <v>418</v>
      </c>
      <c r="C308" s="49">
        <v>3095915.6587294922</v>
      </c>
      <c r="D308" s="42">
        <v>3.1109599999999999E-3</v>
      </c>
      <c r="E308" s="42">
        <v>3.02213E-3</v>
      </c>
      <c r="F308" s="43">
        <v>36048008</v>
      </c>
      <c r="G308" s="44">
        <v>42158861</v>
      </c>
      <c r="H308" s="45">
        <v>30982919</v>
      </c>
      <c r="I308" s="43">
        <v>3227750</v>
      </c>
      <c r="J308" s="44">
        <v>1460295.5105041261</v>
      </c>
      <c r="K308" s="44">
        <v>4688045.5105041265</v>
      </c>
      <c r="L308" s="44">
        <v>-933288</v>
      </c>
      <c r="M308" s="45">
        <v>3754757.5105041265</v>
      </c>
      <c r="N308" s="43">
        <v>612767</v>
      </c>
      <c r="O308" s="44">
        <v>0</v>
      </c>
      <c r="P308" s="44">
        <v>202261</v>
      </c>
      <c r="Q308" s="44">
        <v>492584.84269726498</v>
      </c>
      <c r="R308" s="45">
        <v>1307612.8426972651</v>
      </c>
      <c r="S308" s="43">
        <v>0</v>
      </c>
      <c r="T308" s="44">
        <v>0</v>
      </c>
      <c r="U308" s="44">
        <v>983125</v>
      </c>
      <c r="V308" s="44">
        <v>0</v>
      </c>
      <c r="W308" s="50">
        <v>983125</v>
      </c>
      <c r="X308" s="43">
        <v>1022318.842697265</v>
      </c>
      <c r="Y308" s="44">
        <v>-285294</v>
      </c>
      <c r="Z308" s="44">
        <v>-254489</v>
      </c>
      <c r="AA308" s="44">
        <v>-158047.99999999988</v>
      </c>
      <c r="AB308" s="44">
        <v>0</v>
      </c>
      <c r="AC308" s="45">
        <v>0</v>
      </c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/>
      <c r="FA308" s="46"/>
      <c r="FB308" s="46"/>
      <c r="FC308" s="46"/>
      <c r="FD308" s="46"/>
      <c r="FE308" s="46"/>
      <c r="FF308" s="46"/>
      <c r="FG308" s="46"/>
      <c r="FH308" s="46"/>
      <c r="FI308" s="46"/>
      <c r="FJ308" s="46"/>
      <c r="FK308" s="46"/>
      <c r="FL308" s="46"/>
      <c r="FM308" s="46"/>
      <c r="FN308" s="46"/>
      <c r="FO308" s="46"/>
      <c r="FP308" s="46"/>
      <c r="FQ308" s="46"/>
      <c r="FR308" s="46"/>
      <c r="FS308" s="46"/>
      <c r="FT308" s="46"/>
      <c r="FU308" s="46"/>
      <c r="FV308" s="46"/>
      <c r="FW308" s="46"/>
      <c r="FX308" s="46"/>
      <c r="FY308" s="46"/>
      <c r="FZ308" s="46"/>
      <c r="GA308" s="46"/>
      <c r="GB308" s="46"/>
      <c r="GC308" s="46"/>
      <c r="GD308" s="46"/>
      <c r="GE308" s="46"/>
      <c r="GF308" s="46"/>
      <c r="GG308" s="46"/>
      <c r="GH308" s="46"/>
      <c r="GI308" s="46"/>
      <c r="GJ308" s="46"/>
      <c r="GK308" s="46"/>
      <c r="GL308" s="46"/>
      <c r="GM308" s="46"/>
      <c r="GN308" s="46"/>
      <c r="GO308" s="46"/>
      <c r="GP308" s="46"/>
      <c r="GQ308" s="46"/>
      <c r="GR308" s="46"/>
      <c r="GS308" s="46"/>
      <c r="GT308" s="46"/>
      <c r="GU308" s="46"/>
      <c r="GV308" s="46"/>
      <c r="GW308" s="46"/>
      <c r="GX308" s="46"/>
      <c r="GY308" s="46"/>
      <c r="GZ308" s="46"/>
      <c r="HA308" s="46"/>
      <c r="HB308" s="46"/>
      <c r="HC308" s="46"/>
      <c r="HD308" s="46"/>
      <c r="HE308" s="46"/>
      <c r="HF308" s="46"/>
      <c r="HG308" s="46"/>
      <c r="HH308" s="46"/>
      <c r="HI308" s="46"/>
      <c r="HJ308" s="46"/>
      <c r="HK308" s="46"/>
      <c r="HL308" s="46"/>
      <c r="HM308" s="46"/>
      <c r="HN308" s="46"/>
      <c r="HO308" s="46"/>
      <c r="HP308" s="46"/>
      <c r="HQ308" s="46"/>
      <c r="HR308" s="46"/>
      <c r="HS308" s="46"/>
      <c r="HT308" s="46"/>
      <c r="HU308" s="46"/>
      <c r="HV308" s="46"/>
      <c r="HW308" s="46"/>
      <c r="HX308" s="46"/>
      <c r="HY308" s="46"/>
      <c r="HZ308" s="46"/>
      <c r="IA308" s="46"/>
      <c r="IB308" s="46"/>
      <c r="IC308" s="46"/>
      <c r="ID308" s="46"/>
      <c r="IE308" s="46"/>
      <c r="IF308" s="46"/>
      <c r="IG308" s="46"/>
      <c r="IH308" s="46"/>
      <c r="II308" s="46"/>
      <c r="IJ308" s="46"/>
      <c r="IK308" s="46"/>
      <c r="IL308" s="46"/>
      <c r="IM308" s="46"/>
      <c r="IN308" s="46"/>
      <c r="IO308" s="46"/>
      <c r="IP308" s="46"/>
      <c r="IQ308" s="46"/>
      <c r="IR308" s="46"/>
      <c r="IS308" s="46"/>
      <c r="IT308" s="46"/>
      <c r="IU308" s="46"/>
      <c r="IV308" s="46"/>
      <c r="IW308" s="46"/>
      <c r="IX308" s="46"/>
      <c r="IY308" s="46"/>
      <c r="IZ308" s="46"/>
      <c r="JA308" s="46"/>
      <c r="JB308" s="46"/>
      <c r="JC308" s="46"/>
      <c r="JD308" s="46"/>
      <c r="JE308" s="46"/>
      <c r="JF308" s="46"/>
      <c r="JG308" s="46"/>
      <c r="JH308" s="46"/>
      <c r="JI308" s="46"/>
      <c r="JJ308" s="46"/>
      <c r="JK308" s="46"/>
      <c r="JL308" s="46"/>
      <c r="JM308" s="46"/>
      <c r="JN308" s="46"/>
      <c r="JO308" s="46"/>
      <c r="JP308" s="46"/>
      <c r="JQ308" s="46"/>
      <c r="JR308" s="46"/>
      <c r="JS308" s="46"/>
      <c r="JT308" s="46"/>
      <c r="JU308" s="46"/>
      <c r="JV308" s="46"/>
      <c r="JW308" s="46"/>
      <c r="JX308" s="46"/>
      <c r="JY308" s="46"/>
      <c r="JZ308" s="46"/>
      <c r="KA308" s="46"/>
      <c r="KB308" s="46"/>
      <c r="KC308" s="46"/>
      <c r="KD308" s="46"/>
      <c r="KE308" s="46"/>
      <c r="KF308" s="46"/>
      <c r="KG308" s="46"/>
      <c r="KH308" s="46"/>
      <c r="KI308" s="46"/>
      <c r="KJ308" s="46"/>
      <c r="KK308" s="46"/>
      <c r="KL308" s="46"/>
      <c r="KM308" s="46"/>
      <c r="KN308" s="46"/>
      <c r="KO308" s="46"/>
      <c r="KP308" s="46"/>
      <c r="KQ308" s="46"/>
      <c r="KR308" s="46"/>
      <c r="KS308" s="46"/>
      <c r="KT308" s="46"/>
      <c r="KU308" s="46"/>
      <c r="KV308" s="46"/>
      <c r="KW308" s="46"/>
      <c r="KX308" s="46"/>
      <c r="KY308" s="46"/>
      <c r="KZ308" s="46"/>
      <c r="LA308" s="46"/>
      <c r="LB308" s="46"/>
      <c r="LC308" s="46"/>
      <c r="LD308" s="46"/>
      <c r="LE308" s="46"/>
      <c r="LF308" s="46"/>
      <c r="LG308" s="46"/>
      <c r="LH308" s="46"/>
      <c r="LI308" s="46"/>
      <c r="LJ308" s="46"/>
      <c r="LK308" s="46"/>
      <c r="LL308" s="46"/>
      <c r="LM308" s="46"/>
      <c r="LN308" s="46"/>
      <c r="LO308" s="46"/>
      <c r="LP308" s="46"/>
      <c r="LQ308" s="46"/>
      <c r="LR308" s="46"/>
      <c r="LS308" s="46"/>
      <c r="LT308" s="46"/>
      <c r="LU308" s="46"/>
      <c r="LV308" s="46"/>
      <c r="LW308" s="46"/>
      <c r="LX308" s="46"/>
      <c r="LY308" s="46"/>
      <c r="LZ308" s="46"/>
      <c r="MA308" s="46"/>
      <c r="MB308" s="46"/>
      <c r="MC308" s="46"/>
      <c r="MD308" s="46"/>
      <c r="ME308" s="46"/>
      <c r="MF308" s="46"/>
      <c r="MG308" s="46"/>
      <c r="MH308" s="46"/>
      <c r="MI308" s="46"/>
      <c r="MJ308" s="46"/>
      <c r="MK308" s="46"/>
      <c r="ML308" s="46"/>
      <c r="MM308" s="46"/>
      <c r="MN308" s="46"/>
      <c r="MO308" s="46"/>
      <c r="MP308" s="46"/>
      <c r="MQ308" s="46"/>
      <c r="MR308" s="46"/>
      <c r="MS308" s="46"/>
      <c r="MT308" s="46"/>
      <c r="MU308" s="46"/>
      <c r="MV308" s="46"/>
      <c r="MW308" s="46"/>
      <c r="MX308" s="46"/>
      <c r="MY308" s="46"/>
      <c r="MZ308" s="46"/>
      <c r="NA308" s="46"/>
      <c r="NB308" s="46"/>
      <c r="NC308" s="46"/>
      <c r="ND308" s="46"/>
      <c r="NE308" s="46"/>
      <c r="NF308" s="46"/>
      <c r="NG308" s="46"/>
      <c r="NH308" s="46"/>
      <c r="NI308" s="46"/>
      <c r="NJ308" s="46"/>
      <c r="NK308" s="46"/>
      <c r="NL308" s="46"/>
      <c r="NM308" s="46"/>
      <c r="NN308" s="46"/>
      <c r="NO308" s="46"/>
      <c r="NP308" s="46"/>
      <c r="NQ308" s="46"/>
      <c r="NR308" s="46"/>
      <c r="NS308" s="46"/>
      <c r="NT308" s="46"/>
      <c r="NU308" s="46"/>
      <c r="NV308" s="46"/>
      <c r="NW308" s="46"/>
      <c r="NX308" s="46"/>
      <c r="NY308" s="46"/>
      <c r="NZ308" s="46"/>
      <c r="OA308" s="46"/>
      <c r="OB308" s="46"/>
      <c r="OC308" s="46"/>
      <c r="OD308" s="46"/>
      <c r="OE308" s="46"/>
      <c r="OF308" s="46"/>
      <c r="OG308" s="46"/>
      <c r="OH308" s="46"/>
      <c r="OI308" s="46"/>
      <c r="OJ308" s="46"/>
      <c r="OK308" s="46"/>
      <c r="OL308" s="46"/>
      <c r="OM308" s="46"/>
      <c r="ON308" s="46"/>
      <c r="OO308" s="46"/>
      <c r="OP308" s="46"/>
      <c r="OQ308" s="46"/>
      <c r="OR308" s="46"/>
      <c r="OS308" s="46"/>
      <c r="OT308" s="46"/>
      <c r="OU308" s="46"/>
      <c r="OV308" s="46"/>
      <c r="OW308" s="46"/>
      <c r="OX308" s="46"/>
      <c r="OY308" s="46"/>
      <c r="OZ308" s="46"/>
      <c r="PA308" s="46"/>
      <c r="PB308" s="46"/>
      <c r="PC308" s="46"/>
      <c r="PD308" s="46"/>
      <c r="PE308" s="46"/>
      <c r="PF308" s="46"/>
      <c r="PG308" s="46"/>
      <c r="PH308" s="46"/>
      <c r="PI308" s="46"/>
      <c r="PJ308" s="46"/>
      <c r="PK308" s="46"/>
      <c r="PL308" s="46"/>
      <c r="PM308" s="46"/>
      <c r="PN308" s="46"/>
      <c r="PO308" s="46"/>
      <c r="PP308" s="46"/>
      <c r="PQ308" s="46"/>
      <c r="PR308" s="46"/>
      <c r="PS308" s="46"/>
      <c r="PT308" s="46"/>
      <c r="PU308" s="46"/>
      <c r="PV308" s="46"/>
      <c r="PW308" s="46"/>
      <c r="PX308" s="46"/>
      <c r="PY308" s="46"/>
      <c r="PZ308" s="46"/>
    </row>
    <row r="309" spans="1:442" s="51" customFormat="1" ht="13.5" x14ac:dyDescent="0.25">
      <c r="A309" s="40">
        <v>57124</v>
      </c>
      <c r="B309" s="41" t="s">
        <v>419</v>
      </c>
      <c r="C309" s="49">
        <v>0</v>
      </c>
      <c r="D309" s="42">
        <v>0</v>
      </c>
      <c r="E309" s="42">
        <v>0</v>
      </c>
      <c r="F309" s="43">
        <v>0</v>
      </c>
      <c r="G309" s="44">
        <v>0</v>
      </c>
      <c r="H309" s="45">
        <v>0</v>
      </c>
      <c r="I309" s="43">
        <v>0</v>
      </c>
      <c r="J309" s="44">
        <v>0</v>
      </c>
      <c r="K309" s="44">
        <v>0</v>
      </c>
      <c r="L309" s="44">
        <v>0</v>
      </c>
      <c r="M309" s="45">
        <v>0</v>
      </c>
      <c r="N309" s="43">
        <v>0</v>
      </c>
      <c r="O309" s="44">
        <v>0</v>
      </c>
      <c r="P309" s="44">
        <v>0</v>
      </c>
      <c r="Q309" s="44">
        <v>0</v>
      </c>
      <c r="R309" s="45">
        <v>0</v>
      </c>
      <c r="S309" s="43">
        <v>0</v>
      </c>
      <c r="T309" s="44">
        <v>0</v>
      </c>
      <c r="U309" s="44">
        <v>0</v>
      </c>
      <c r="V309" s="44">
        <v>0</v>
      </c>
      <c r="W309" s="50">
        <v>0</v>
      </c>
      <c r="X309" s="43">
        <v>0</v>
      </c>
      <c r="Y309" s="44">
        <v>0</v>
      </c>
      <c r="Z309" s="44">
        <v>0</v>
      </c>
      <c r="AA309" s="44">
        <v>0</v>
      </c>
      <c r="AB309" s="44">
        <v>0</v>
      </c>
      <c r="AC309" s="45">
        <v>0</v>
      </c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/>
      <c r="FB309" s="46"/>
      <c r="FC309" s="46"/>
      <c r="FD309" s="46"/>
      <c r="FE309" s="46"/>
      <c r="FF309" s="46"/>
      <c r="FG309" s="46"/>
      <c r="FH309" s="46"/>
      <c r="FI309" s="46"/>
      <c r="FJ309" s="46"/>
      <c r="FK309" s="46"/>
      <c r="FL309" s="46"/>
      <c r="FM309" s="46"/>
      <c r="FN309" s="46"/>
      <c r="FO309" s="46"/>
      <c r="FP309" s="46"/>
      <c r="FQ309" s="46"/>
      <c r="FR309" s="46"/>
      <c r="FS309" s="46"/>
      <c r="FT309" s="46"/>
      <c r="FU309" s="46"/>
      <c r="FV309" s="46"/>
      <c r="FW309" s="46"/>
      <c r="FX309" s="46"/>
      <c r="FY309" s="46"/>
      <c r="FZ309" s="46"/>
      <c r="GA309" s="46"/>
      <c r="GB309" s="46"/>
      <c r="GC309" s="46"/>
      <c r="GD309" s="46"/>
      <c r="GE309" s="46"/>
      <c r="GF309" s="46"/>
      <c r="GG309" s="46"/>
      <c r="GH309" s="46"/>
      <c r="GI309" s="46"/>
      <c r="GJ309" s="46"/>
      <c r="GK309" s="46"/>
      <c r="GL309" s="46"/>
      <c r="GM309" s="46"/>
      <c r="GN309" s="46"/>
      <c r="GO309" s="46"/>
      <c r="GP309" s="46"/>
      <c r="GQ309" s="46"/>
      <c r="GR309" s="46"/>
      <c r="GS309" s="46"/>
      <c r="GT309" s="46"/>
      <c r="GU309" s="46"/>
      <c r="GV309" s="46"/>
      <c r="GW309" s="46"/>
      <c r="GX309" s="46"/>
      <c r="GY309" s="46"/>
      <c r="GZ309" s="46"/>
      <c r="HA309" s="46"/>
      <c r="HB309" s="46"/>
      <c r="HC309" s="46"/>
      <c r="HD309" s="46"/>
      <c r="HE309" s="46"/>
      <c r="HF309" s="46"/>
      <c r="HG309" s="46"/>
      <c r="HH309" s="46"/>
      <c r="HI309" s="46"/>
      <c r="HJ309" s="46"/>
      <c r="HK309" s="46"/>
      <c r="HL309" s="46"/>
      <c r="HM309" s="46"/>
      <c r="HN309" s="46"/>
      <c r="HO309" s="46"/>
      <c r="HP309" s="46"/>
      <c r="HQ309" s="46"/>
      <c r="HR309" s="46"/>
      <c r="HS309" s="46"/>
      <c r="HT309" s="46"/>
      <c r="HU309" s="46"/>
      <c r="HV309" s="46"/>
      <c r="HW309" s="46"/>
      <c r="HX309" s="46"/>
      <c r="HY309" s="46"/>
      <c r="HZ309" s="46"/>
      <c r="IA309" s="46"/>
      <c r="IB309" s="46"/>
      <c r="IC309" s="46"/>
      <c r="ID309" s="46"/>
      <c r="IE309" s="46"/>
      <c r="IF309" s="46"/>
      <c r="IG309" s="46"/>
      <c r="IH309" s="46"/>
      <c r="II309" s="46"/>
      <c r="IJ309" s="46"/>
      <c r="IK309" s="46"/>
      <c r="IL309" s="46"/>
      <c r="IM309" s="46"/>
      <c r="IN309" s="46"/>
      <c r="IO309" s="46"/>
      <c r="IP309" s="46"/>
      <c r="IQ309" s="46"/>
      <c r="IR309" s="46"/>
      <c r="IS309" s="46"/>
      <c r="IT309" s="46"/>
      <c r="IU309" s="46"/>
      <c r="IV309" s="46"/>
      <c r="IW309" s="46"/>
      <c r="IX309" s="46"/>
      <c r="IY309" s="46"/>
      <c r="IZ309" s="46"/>
      <c r="JA309" s="46"/>
      <c r="JB309" s="46"/>
      <c r="JC309" s="46"/>
      <c r="JD309" s="46"/>
      <c r="JE309" s="46"/>
      <c r="JF309" s="46"/>
      <c r="JG309" s="46"/>
      <c r="JH309" s="46"/>
      <c r="JI309" s="46"/>
      <c r="JJ309" s="46"/>
      <c r="JK309" s="46"/>
      <c r="JL309" s="46"/>
      <c r="JM309" s="46"/>
      <c r="JN309" s="46"/>
      <c r="JO309" s="46"/>
      <c r="JP309" s="46"/>
      <c r="JQ309" s="46"/>
      <c r="JR309" s="46"/>
      <c r="JS309" s="46"/>
      <c r="JT309" s="46"/>
      <c r="JU309" s="46"/>
      <c r="JV309" s="46"/>
      <c r="JW309" s="46"/>
      <c r="JX309" s="46"/>
      <c r="JY309" s="46"/>
      <c r="JZ309" s="46"/>
      <c r="KA309" s="46"/>
      <c r="KB309" s="46"/>
      <c r="KC309" s="46"/>
      <c r="KD309" s="46"/>
      <c r="KE309" s="46"/>
      <c r="KF309" s="46"/>
      <c r="KG309" s="46"/>
      <c r="KH309" s="46"/>
      <c r="KI309" s="46"/>
      <c r="KJ309" s="46"/>
      <c r="KK309" s="46"/>
      <c r="KL309" s="46"/>
      <c r="KM309" s="46"/>
      <c r="KN309" s="46"/>
      <c r="KO309" s="46"/>
      <c r="KP309" s="46"/>
      <c r="KQ309" s="46"/>
      <c r="KR309" s="46"/>
      <c r="KS309" s="46"/>
      <c r="KT309" s="46"/>
      <c r="KU309" s="46"/>
      <c r="KV309" s="46"/>
      <c r="KW309" s="46"/>
      <c r="KX309" s="46"/>
      <c r="KY309" s="46"/>
      <c r="KZ309" s="46"/>
      <c r="LA309" s="46"/>
      <c r="LB309" s="46"/>
      <c r="LC309" s="46"/>
      <c r="LD309" s="46"/>
      <c r="LE309" s="46"/>
      <c r="LF309" s="46"/>
      <c r="LG309" s="46"/>
      <c r="LH309" s="46"/>
      <c r="LI309" s="46"/>
      <c r="LJ309" s="46"/>
      <c r="LK309" s="46"/>
      <c r="LL309" s="46"/>
      <c r="LM309" s="46"/>
      <c r="LN309" s="46"/>
      <c r="LO309" s="46"/>
      <c r="LP309" s="46"/>
      <c r="LQ309" s="46"/>
      <c r="LR309" s="46"/>
      <c r="LS309" s="46"/>
      <c r="LT309" s="46"/>
      <c r="LU309" s="46"/>
      <c r="LV309" s="46"/>
      <c r="LW309" s="46"/>
      <c r="LX309" s="46"/>
      <c r="LY309" s="46"/>
      <c r="LZ309" s="46"/>
      <c r="MA309" s="46"/>
      <c r="MB309" s="46"/>
      <c r="MC309" s="46"/>
      <c r="MD309" s="46"/>
      <c r="ME309" s="46"/>
      <c r="MF309" s="46"/>
      <c r="MG309" s="46"/>
      <c r="MH309" s="46"/>
      <c r="MI309" s="46"/>
      <c r="MJ309" s="46"/>
      <c r="MK309" s="46"/>
      <c r="ML309" s="46"/>
      <c r="MM309" s="46"/>
      <c r="MN309" s="46"/>
      <c r="MO309" s="46"/>
      <c r="MP309" s="46"/>
      <c r="MQ309" s="46"/>
      <c r="MR309" s="46"/>
      <c r="MS309" s="46"/>
      <c r="MT309" s="46"/>
      <c r="MU309" s="46"/>
      <c r="MV309" s="46"/>
      <c r="MW309" s="46"/>
      <c r="MX309" s="46"/>
      <c r="MY309" s="46"/>
      <c r="MZ309" s="46"/>
      <c r="NA309" s="46"/>
      <c r="NB309" s="46"/>
      <c r="NC309" s="46"/>
      <c r="ND309" s="46"/>
      <c r="NE309" s="46"/>
      <c r="NF309" s="46"/>
      <c r="NG309" s="46"/>
      <c r="NH309" s="46"/>
      <c r="NI309" s="46"/>
      <c r="NJ309" s="46"/>
      <c r="NK309" s="46"/>
      <c r="NL309" s="46"/>
      <c r="NM309" s="46"/>
      <c r="NN309" s="46"/>
      <c r="NO309" s="46"/>
      <c r="NP309" s="46"/>
      <c r="NQ309" s="46"/>
      <c r="NR309" s="46"/>
      <c r="NS309" s="46"/>
      <c r="NT309" s="46"/>
      <c r="NU309" s="46"/>
      <c r="NV309" s="46"/>
      <c r="NW309" s="46"/>
      <c r="NX309" s="46"/>
      <c r="NY309" s="46"/>
      <c r="NZ309" s="46"/>
      <c r="OA309" s="46"/>
      <c r="OB309" s="46"/>
      <c r="OC309" s="46"/>
      <c r="OD309" s="46"/>
      <c r="OE309" s="46"/>
      <c r="OF309" s="46"/>
      <c r="OG309" s="46"/>
      <c r="OH309" s="46"/>
      <c r="OI309" s="46"/>
      <c r="OJ309" s="46"/>
      <c r="OK309" s="46"/>
      <c r="OL309" s="46"/>
      <c r="OM309" s="46"/>
      <c r="ON309" s="46"/>
      <c r="OO309" s="46"/>
      <c r="OP309" s="46"/>
      <c r="OQ309" s="46"/>
      <c r="OR309" s="46"/>
      <c r="OS309" s="46"/>
      <c r="OT309" s="46"/>
      <c r="OU309" s="46"/>
      <c r="OV309" s="46"/>
      <c r="OW309" s="46"/>
      <c r="OX309" s="46"/>
      <c r="OY309" s="46"/>
      <c r="OZ309" s="46"/>
      <c r="PA309" s="46"/>
      <c r="PB309" s="46"/>
      <c r="PC309" s="46"/>
      <c r="PD309" s="46"/>
      <c r="PE309" s="46"/>
      <c r="PF309" s="46"/>
      <c r="PG309" s="46"/>
      <c r="PH309" s="46"/>
      <c r="PI309" s="46"/>
      <c r="PJ309" s="46"/>
      <c r="PK309" s="46"/>
      <c r="PL309" s="46"/>
      <c r="PM309" s="46"/>
      <c r="PN309" s="46"/>
      <c r="PO309" s="46"/>
      <c r="PP309" s="46"/>
      <c r="PQ309" s="46"/>
      <c r="PR309" s="46"/>
      <c r="PS309" s="46"/>
      <c r="PT309" s="46"/>
      <c r="PU309" s="46"/>
      <c r="PV309" s="46"/>
      <c r="PW309" s="46"/>
      <c r="PX309" s="46"/>
      <c r="PY309" s="46"/>
      <c r="PZ309" s="46"/>
    </row>
    <row r="310" spans="1:442" s="51" customFormat="1" ht="13.5" x14ac:dyDescent="0.25">
      <c r="A310" s="40">
        <v>57126</v>
      </c>
      <c r="B310" s="41" t="s">
        <v>381</v>
      </c>
      <c r="C310" s="49">
        <v>1673083.3409511289</v>
      </c>
      <c r="D310" s="42">
        <v>1.6811899999999999E-3</v>
      </c>
      <c r="E310" s="42">
        <v>1.76889E-3</v>
      </c>
      <c r="F310" s="43">
        <v>19480659</v>
      </c>
      <c r="G310" s="44">
        <v>22783017</v>
      </c>
      <c r="H310" s="45">
        <v>16743440</v>
      </c>
      <c r="I310" s="43">
        <v>1744304</v>
      </c>
      <c r="J310" s="44">
        <v>-1067170.342843499</v>
      </c>
      <c r="K310" s="44">
        <v>677133.65715650097</v>
      </c>
      <c r="L310" s="44">
        <v>-504357</v>
      </c>
      <c r="M310" s="45">
        <v>172776.65715650097</v>
      </c>
      <c r="N310" s="43">
        <v>331145</v>
      </c>
      <c r="O310" s="44">
        <v>0</v>
      </c>
      <c r="P310" s="44">
        <v>109304</v>
      </c>
      <c r="Q310" s="44">
        <v>0</v>
      </c>
      <c r="R310" s="45">
        <v>440449</v>
      </c>
      <c r="S310" s="43">
        <v>0</v>
      </c>
      <c r="T310" s="44">
        <v>0</v>
      </c>
      <c r="U310" s="44">
        <v>531289</v>
      </c>
      <c r="V310" s="44">
        <v>542783.06066126074</v>
      </c>
      <c r="W310" s="50">
        <v>1074072.0606612607</v>
      </c>
      <c r="X310" s="43">
        <v>-256510.06066126074</v>
      </c>
      <c r="Y310" s="44">
        <v>-154175</v>
      </c>
      <c r="Z310" s="44">
        <v>-137528</v>
      </c>
      <c r="AA310" s="44">
        <v>-85410</v>
      </c>
      <c r="AB310" s="44">
        <v>0</v>
      </c>
      <c r="AC310" s="45">
        <v>0</v>
      </c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/>
      <c r="FA310" s="46"/>
      <c r="FB310" s="46"/>
      <c r="FC310" s="46"/>
      <c r="FD310" s="46"/>
      <c r="FE310" s="46"/>
      <c r="FF310" s="46"/>
      <c r="FG310" s="46"/>
      <c r="FH310" s="46"/>
      <c r="FI310" s="46"/>
      <c r="FJ310" s="46"/>
      <c r="FK310" s="46"/>
      <c r="FL310" s="46"/>
      <c r="FM310" s="46"/>
      <c r="FN310" s="46"/>
      <c r="FO310" s="46"/>
      <c r="FP310" s="46"/>
      <c r="FQ310" s="46"/>
      <c r="FR310" s="46"/>
      <c r="FS310" s="46"/>
      <c r="FT310" s="46"/>
      <c r="FU310" s="46"/>
      <c r="FV310" s="46"/>
      <c r="FW310" s="46"/>
      <c r="FX310" s="46"/>
      <c r="FY310" s="46"/>
      <c r="FZ310" s="46"/>
      <c r="GA310" s="46"/>
      <c r="GB310" s="46"/>
      <c r="GC310" s="46"/>
      <c r="GD310" s="46"/>
      <c r="GE310" s="46"/>
      <c r="GF310" s="46"/>
      <c r="GG310" s="46"/>
      <c r="GH310" s="46"/>
      <c r="GI310" s="46"/>
      <c r="GJ310" s="46"/>
      <c r="GK310" s="46"/>
      <c r="GL310" s="46"/>
      <c r="GM310" s="46"/>
      <c r="GN310" s="46"/>
      <c r="GO310" s="46"/>
      <c r="GP310" s="46"/>
      <c r="GQ310" s="46"/>
      <c r="GR310" s="46"/>
      <c r="GS310" s="46"/>
      <c r="GT310" s="46"/>
      <c r="GU310" s="46"/>
      <c r="GV310" s="46"/>
      <c r="GW310" s="46"/>
      <c r="GX310" s="46"/>
      <c r="GY310" s="46"/>
      <c r="GZ310" s="46"/>
      <c r="HA310" s="46"/>
      <c r="HB310" s="46"/>
      <c r="HC310" s="46"/>
      <c r="HD310" s="46"/>
      <c r="HE310" s="46"/>
      <c r="HF310" s="46"/>
      <c r="HG310" s="46"/>
      <c r="HH310" s="46"/>
      <c r="HI310" s="46"/>
      <c r="HJ310" s="46"/>
      <c r="HK310" s="46"/>
      <c r="HL310" s="46"/>
      <c r="HM310" s="46"/>
      <c r="HN310" s="46"/>
      <c r="HO310" s="46"/>
      <c r="HP310" s="46"/>
      <c r="HQ310" s="46"/>
      <c r="HR310" s="46"/>
      <c r="HS310" s="46"/>
      <c r="HT310" s="46"/>
      <c r="HU310" s="46"/>
      <c r="HV310" s="46"/>
      <c r="HW310" s="46"/>
      <c r="HX310" s="46"/>
      <c r="HY310" s="46"/>
      <c r="HZ310" s="46"/>
      <c r="IA310" s="46"/>
      <c r="IB310" s="46"/>
      <c r="IC310" s="46"/>
      <c r="ID310" s="46"/>
      <c r="IE310" s="46"/>
      <c r="IF310" s="46"/>
      <c r="IG310" s="46"/>
      <c r="IH310" s="46"/>
      <c r="II310" s="46"/>
      <c r="IJ310" s="46"/>
      <c r="IK310" s="46"/>
      <c r="IL310" s="46"/>
      <c r="IM310" s="46"/>
      <c r="IN310" s="46"/>
      <c r="IO310" s="46"/>
      <c r="IP310" s="46"/>
      <c r="IQ310" s="46"/>
      <c r="IR310" s="46"/>
      <c r="IS310" s="46"/>
      <c r="IT310" s="46"/>
      <c r="IU310" s="46"/>
      <c r="IV310" s="46"/>
      <c r="IW310" s="46"/>
      <c r="IX310" s="46"/>
      <c r="IY310" s="46"/>
      <c r="IZ310" s="46"/>
      <c r="JA310" s="46"/>
      <c r="JB310" s="46"/>
      <c r="JC310" s="46"/>
      <c r="JD310" s="46"/>
      <c r="JE310" s="46"/>
      <c r="JF310" s="46"/>
      <c r="JG310" s="46"/>
      <c r="JH310" s="46"/>
      <c r="JI310" s="46"/>
      <c r="JJ310" s="46"/>
      <c r="JK310" s="46"/>
      <c r="JL310" s="46"/>
      <c r="JM310" s="46"/>
      <c r="JN310" s="46"/>
      <c r="JO310" s="46"/>
      <c r="JP310" s="46"/>
      <c r="JQ310" s="46"/>
      <c r="JR310" s="46"/>
      <c r="JS310" s="46"/>
      <c r="JT310" s="46"/>
      <c r="JU310" s="46"/>
      <c r="JV310" s="46"/>
      <c r="JW310" s="46"/>
      <c r="JX310" s="46"/>
      <c r="JY310" s="46"/>
      <c r="JZ310" s="46"/>
      <c r="KA310" s="46"/>
      <c r="KB310" s="46"/>
      <c r="KC310" s="46"/>
      <c r="KD310" s="46"/>
      <c r="KE310" s="46"/>
      <c r="KF310" s="46"/>
      <c r="KG310" s="46"/>
      <c r="KH310" s="46"/>
      <c r="KI310" s="46"/>
      <c r="KJ310" s="46"/>
      <c r="KK310" s="46"/>
      <c r="KL310" s="46"/>
      <c r="KM310" s="46"/>
      <c r="KN310" s="46"/>
      <c r="KO310" s="46"/>
      <c r="KP310" s="46"/>
      <c r="KQ310" s="46"/>
      <c r="KR310" s="46"/>
      <c r="KS310" s="46"/>
      <c r="KT310" s="46"/>
      <c r="KU310" s="46"/>
      <c r="KV310" s="46"/>
      <c r="KW310" s="46"/>
      <c r="KX310" s="46"/>
      <c r="KY310" s="46"/>
      <c r="KZ310" s="46"/>
      <c r="LA310" s="46"/>
      <c r="LB310" s="46"/>
      <c r="LC310" s="46"/>
      <c r="LD310" s="46"/>
      <c r="LE310" s="46"/>
      <c r="LF310" s="46"/>
      <c r="LG310" s="46"/>
      <c r="LH310" s="46"/>
      <c r="LI310" s="46"/>
      <c r="LJ310" s="46"/>
      <c r="LK310" s="46"/>
      <c r="LL310" s="46"/>
      <c r="LM310" s="46"/>
      <c r="LN310" s="46"/>
      <c r="LO310" s="46"/>
      <c r="LP310" s="46"/>
      <c r="LQ310" s="46"/>
      <c r="LR310" s="46"/>
      <c r="LS310" s="46"/>
      <c r="LT310" s="46"/>
      <c r="LU310" s="46"/>
      <c r="LV310" s="46"/>
      <c r="LW310" s="46"/>
      <c r="LX310" s="46"/>
      <c r="LY310" s="46"/>
      <c r="LZ310" s="46"/>
      <c r="MA310" s="46"/>
      <c r="MB310" s="46"/>
      <c r="MC310" s="46"/>
      <c r="MD310" s="46"/>
      <c r="ME310" s="46"/>
      <c r="MF310" s="46"/>
      <c r="MG310" s="46"/>
      <c r="MH310" s="46"/>
      <c r="MI310" s="46"/>
      <c r="MJ310" s="46"/>
      <c r="MK310" s="46"/>
      <c r="ML310" s="46"/>
      <c r="MM310" s="46"/>
      <c r="MN310" s="46"/>
      <c r="MO310" s="46"/>
      <c r="MP310" s="46"/>
      <c r="MQ310" s="46"/>
      <c r="MR310" s="46"/>
      <c r="MS310" s="46"/>
      <c r="MT310" s="46"/>
      <c r="MU310" s="46"/>
      <c r="MV310" s="46"/>
      <c r="MW310" s="46"/>
      <c r="MX310" s="46"/>
      <c r="MY310" s="46"/>
      <c r="MZ310" s="46"/>
      <c r="NA310" s="46"/>
      <c r="NB310" s="46"/>
      <c r="NC310" s="46"/>
      <c r="ND310" s="46"/>
      <c r="NE310" s="46"/>
      <c r="NF310" s="46"/>
      <c r="NG310" s="46"/>
      <c r="NH310" s="46"/>
      <c r="NI310" s="46"/>
      <c r="NJ310" s="46"/>
      <c r="NK310" s="46"/>
      <c r="NL310" s="46"/>
      <c r="NM310" s="46"/>
      <c r="NN310" s="46"/>
      <c r="NO310" s="46"/>
      <c r="NP310" s="46"/>
      <c r="NQ310" s="46"/>
      <c r="NR310" s="46"/>
      <c r="NS310" s="46"/>
      <c r="NT310" s="46"/>
      <c r="NU310" s="46"/>
      <c r="NV310" s="46"/>
      <c r="NW310" s="46"/>
      <c r="NX310" s="46"/>
      <c r="NY310" s="46"/>
      <c r="NZ310" s="46"/>
      <c r="OA310" s="46"/>
      <c r="OB310" s="46"/>
      <c r="OC310" s="46"/>
      <c r="OD310" s="46"/>
      <c r="OE310" s="46"/>
      <c r="OF310" s="46"/>
      <c r="OG310" s="46"/>
      <c r="OH310" s="46"/>
      <c r="OI310" s="46"/>
      <c r="OJ310" s="46"/>
      <c r="OK310" s="46"/>
      <c r="OL310" s="46"/>
      <c r="OM310" s="46"/>
      <c r="ON310" s="46"/>
      <c r="OO310" s="46"/>
      <c r="OP310" s="46"/>
      <c r="OQ310" s="46"/>
      <c r="OR310" s="46"/>
      <c r="OS310" s="46"/>
      <c r="OT310" s="46"/>
      <c r="OU310" s="46"/>
      <c r="OV310" s="46"/>
      <c r="OW310" s="46"/>
      <c r="OX310" s="46"/>
      <c r="OY310" s="46"/>
      <c r="OZ310" s="46"/>
      <c r="PA310" s="46"/>
      <c r="PB310" s="46"/>
      <c r="PC310" s="46"/>
      <c r="PD310" s="46"/>
      <c r="PE310" s="46"/>
      <c r="PF310" s="46"/>
      <c r="PG310" s="46"/>
      <c r="PH310" s="46"/>
      <c r="PI310" s="46"/>
      <c r="PJ310" s="46"/>
      <c r="PK310" s="46"/>
      <c r="PL310" s="46"/>
      <c r="PM310" s="46"/>
      <c r="PN310" s="46"/>
      <c r="PO310" s="46"/>
      <c r="PP310" s="46"/>
      <c r="PQ310" s="46"/>
      <c r="PR310" s="46"/>
      <c r="PS310" s="46"/>
      <c r="PT310" s="46"/>
      <c r="PU310" s="46"/>
      <c r="PV310" s="46"/>
      <c r="PW310" s="46"/>
      <c r="PX310" s="46"/>
      <c r="PY310" s="46"/>
      <c r="PZ310" s="46"/>
    </row>
    <row r="311" spans="1:442" s="51" customFormat="1" ht="13.5" x14ac:dyDescent="0.25">
      <c r="A311" s="40">
        <v>57127</v>
      </c>
      <c r="B311" s="41" t="s">
        <v>420</v>
      </c>
      <c r="C311" s="49">
        <v>0</v>
      </c>
      <c r="D311" s="42">
        <v>0</v>
      </c>
      <c r="E311" s="42">
        <v>0</v>
      </c>
      <c r="F311" s="43">
        <v>0</v>
      </c>
      <c r="G311" s="44">
        <v>0</v>
      </c>
      <c r="H311" s="45">
        <v>0</v>
      </c>
      <c r="I311" s="43">
        <v>0</v>
      </c>
      <c r="J311" s="44">
        <v>0</v>
      </c>
      <c r="K311" s="44">
        <v>0</v>
      </c>
      <c r="L311" s="44">
        <v>0</v>
      </c>
      <c r="M311" s="45">
        <v>0</v>
      </c>
      <c r="N311" s="43">
        <v>0</v>
      </c>
      <c r="O311" s="44">
        <v>0</v>
      </c>
      <c r="P311" s="44">
        <v>0</v>
      </c>
      <c r="Q311" s="44">
        <v>0</v>
      </c>
      <c r="R311" s="45">
        <v>0</v>
      </c>
      <c r="S311" s="43">
        <v>0</v>
      </c>
      <c r="T311" s="44">
        <v>0</v>
      </c>
      <c r="U311" s="44">
        <v>0</v>
      </c>
      <c r="V311" s="44">
        <v>0</v>
      </c>
      <c r="W311" s="50">
        <v>0</v>
      </c>
      <c r="X311" s="43">
        <v>0</v>
      </c>
      <c r="Y311" s="44">
        <v>0</v>
      </c>
      <c r="Z311" s="44">
        <v>0</v>
      </c>
      <c r="AA311" s="44">
        <v>0</v>
      </c>
      <c r="AB311" s="44">
        <v>0</v>
      </c>
      <c r="AC311" s="45">
        <v>0</v>
      </c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/>
      <c r="FA311" s="46"/>
      <c r="FB311" s="46"/>
      <c r="FC311" s="46"/>
      <c r="FD311" s="46"/>
      <c r="FE311" s="46"/>
      <c r="FF311" s="46"/>
      <c r="FG311" s="46"/>
      <c r="FH311" s="46"/>
      <c r="FI311" s="46"/>
      <c r="FJ311" s="46"/>
      <c r="FK311" s="46"/>
      <c r="FL311" s="46"/>
      <c r="FM311" s="46"/>
      <c r="FN311" s="46"/>
      <c r="FO311" s="46"/>
      <c r="FP311" s="46"/>
      <c r="FQ311" s="46"/>
      <c r="FR311" s="46"/>
      <c r="FS311" s="46"/>
      <c r="FT311" s="46"/>
      <c r="FU311" s="46"/>
      <c r="FV311" s="46"/>
      <c r="FW311" s="46"/>
      <c r="FX311" s="46"/>
      <c r="FY311" s="46"/>
      <c r="FZ311" s="46"/>
      <c r="GA311" s="46"/>
      <c r="GB311" s="46"/>
      <c r="GC311" s="46"/>
      <c r="GD311" s="46"/>
      <c r="GE311" s="46"/>
      <c r="GF311" s="46"/>
      <c r="GG311" s="46"/>
      <c r="GH311" s="46"/>
      <c r="GI311" s="46"/>
      <c r="GJ311" s="46"/>
      <c r="GK311" s="46"/>
      <c r="GL311" s="46"/>
      <c r="GM311" s="46"/>
      <c r="GN311" s="46"/>
      <c r="GO311" s="46"/>
      <c r="GP311" s="46"/>
      <c r="GQ311" s="46"/>
      <c r="GR311" s="46"/>
      <c r="GS311" s="46"/>
      <c r="GT311" s="46"/>
      <c r="GU311" s="46"/>
      <c r="GV311" s="46"/>
      <c r="GW311" s="46"/>
      <c r="GX311" s="46"/>
      <c r="GY311" s="46"/>
      <c r="GZ311" s="46"/>
      <c r="HA311" s="46"/>
      <c r="HB311" s="46"/>
      <c r="HC311" s="46"/>
      <c r="HD311" s="46"/>
      <c r="HE311" s="46"/>
      <c r="HF311" s="46"/>
      <c r="HG311" s="46"/>
      <c r="HH311" s="46"/>
      <c r="HI311" s="46"/>
      <c r="HJ311" s="46"/>
      <c r="HK311" s="46"/>
      <c r="HL311" s="46"/>
      <c r="HM311" s="46"/>
      <c r="HN311" s="46"/>
      <c r="HO311" s="46"/>
      <c r="HP311" s="46"/>
      <c r="HQ311" s="46"/>
      <c r="HR311" s="46"/>
      <c r="HS311" s="46"/>
      <c r="HT311" s="46"/>
      <c r="HU311" s="46"/>
      <c r="HV311" s="46"/>
      <c r="HW311" s="46"/>
      <c r="HX311" s="46"/>
      <c r="HY311" s="46"/>
      <c r="HZ311" s="46"/>
      <c r="IA311" s="46"/>
      <c r="IB311" s="46"/>
      <c r="IC311" s="46"/>
      <c r="ID311" s="46"/>
      <c r="IE311" s="46"/>
      <c r="IF311" s="46"/>
      <c r="IG311" s="46"/>
      <c r="IH311" s="46"/>
      <c r="II311" s="46"/>
      <c r="IJ311" s="46"/>
      <c r="IK311" s="46"/>
      <c r="IL311" s="46"/>
      <c r="IM311" s="46"/>
      <c r="IN311" s="46"/>
      <c r="IO311" s="46"/>
      <c r="IP311" s="46"/>
      <c r="IQ311" s="46"/>
      <c r="IR311" s="46"/>
      <c r="IS311" s="46"/>
      <c r="IT311" s="46"/>
      <c r="IU311" s="46"/>
      <c r="IV311" s="46"/>
      <c r="IW311" s="46"/>
      <c r="IX311" s="46"/>
      <c r="IY311" s="46"/>
      <c r="IZ311" s="46"/>
      <c r="JA311" s="46"/>
      <c r="JB311" s="46"/>
      <c r="JC311" s="46"/>
      <c r="JD311" s="46"/>
      <c r="JE311" s="46"/>
      <c r="JF311" s="46"/>
      <c r="JG311" s="46"/>
      <c r="JH311" s="46"/>
      <c r="JI311" s="46"/>
      <c r="JJ311" s="46"/>
      <c r="JK311" s="46"/>
      <c r="JL311" s="46"/>
      <c r="JM311" s="46"/>
      <c r="JN311" s="46"/>
      <c r="JO311" s="46"/>
      <c r="JP311" s="46"/>
      <c r="JQ311" s="46"/>
      <c r="JR311" s="46"/>
      <c r="JS311" s="46"/>
      <c r="JT311" s="46"/>
      <c r="JU311" s="46"/>
      <c r="JV311" s="46"/>
      <c r="JW311" s="46"/>
      <c r="JX311" s="46"/>
      <c r="JY311" s="46"/>
      <c r="JZ311" s="46"/>
      <c r="KA311" s="46"/>
      <c r="KB311" s="46"/>
      <c r="KC311" s="46"/>
      <c r="KD311" s="46"/>
      <c r="KE311" s="46"/>
      <c r="KF311" s="46"/>
      <c r="KG311" s="46"/>
      <c r="KH311" s="46"/>
      <c r="KI311" s="46"/>
      <c r="KJ311" s="46"/>
      <c r="KK311" s="46"/>
      <c r="KL311" s="46"/>
      <c r="KM311" s="46"/>
      <c r="KN311" s="46"/>
      <c r="KO311" s="46"/>
      <c r="KP311" s="46"/>
      <c r="KQ311" s="46"/>
      <c r="KR311" s="46"/>
      <c r="KS311" s="46"/>
      <c r="KT311" s="46"/>
      <c r="KU311" s="46"/>
      <c r="KV311" s="46"/>
      <c r="KW311" s="46"/>
      <c r="KX311" s="46"/>
      <c r="KY311" s="46"/>
      <c r="KZ311" s="46"/>
      <c r="LA311" s="46"/>
      <c r="LB311" s="46"/>
      <c r="LC311" s="46"/>
      <c r="LD311" s="46"/>
      <c r="LE311" s="46"/>
      <c r="LF311" s="46"/>
      <c r="LG311" s="46"/>
      <c r="LH311" s="46"/>
      <c r="LI311" s="46"/>
      <c r="LJ311" s="46"/>
      <c r="LK311" s="46"/>
      <c r="LL311" s="46"/>
      <c r="LM311" s="46"/>
      <c r="LN311" s="46"/>
      <c r="LO311" s="46"/>
      <c r="LP311" s="46"/>
      <c r="LQ311" s="46"/>
      <c r="LR311" s="46"/>
      <c r="LS311" s="46"/>
      <c r="LT311" s="46"/>
      <c r="LU311" s="46"/>
      <c r="LV311" s="46"/>
      <c r="LW311" s="46"/>
      <c r="LX311" s="46"/>
      <c r="LY311" s="46"/>
      <c r="LZ311" s="46"/>
      <c r="MA311" s="46"/>
      <c r="MB311" s="46"/>
      <c r="MC311" s="46"/>
      <c r="MD311" s="46"/>
      <c r="ME311" s="46"/>
      <c r="MF311" s="46"/>
      <c r="MG311" s="46"/>
      <c r="MH311" s="46"/>
      <c r="MI311" s="46"/>
      <c r="MJ311" s="46"/>
      <c r="MK311" s="46"/>
      <c r="ML311" s="46"/>
      <c r="MM311" s="46"/>
      <c r="MN311" s="46"/>
      <c r="MO311" s="46"/>
      <c r="MP311" s="46"/>
      <c r="MQ311" s="46"/>
      <c r="MR311" s="46"/>
      <c r="MS311" s="46"/>
      <c r="MT311" s="46"/>
      <c r="MU311" s="46"/>
      <c r="MV311" s="46"/>
      <c r="MW311" s="46"/>
      <c r="MX311" s="46"/>
      <c r="MY311" s="46"/>
      <c r="MZ311" s="46"/>
      <c r="NA311" s="46"/>
      <c r="NB311" s="46"/>
      <c r="NC311" s="46"/>
      <c r="ND311" s="46"/>
      <c r="NE311" s="46"/>
      <c r="NF311" s="46"/>
      <c r="NG311" s="46"/>
      <c r="NH311" s="46"/>
      <c r="NI311" s="46"/>
      <c r="NJ311" s="46"/>
      <c r="NK311" s="46"/>
      <c r="NL311" s="46"/>
      <c r="NM311" s="46"/>
      <c r="NN311" s="46"/>
      <c r="NO311" s="46"/>
      <c r="NP311" s="46"/>
      <c r="NQ311" s="46"/>
      <c r="NR311" s="46"/>
      <c r="NS311" s="46"/>
      <c r="NT311" s="46"/>
      <c r="NU311" s="46"/>
      <c r="NV311" s="46"/>
      <c r="NW311" s="46"/>
      <c r="NX311" s="46"/>
      <c r="NY311" s="46"/>
      <c r="NZ311" s="46"/>
      <c r="OA311" s="46"/>
      <c r="OB311" s="46"/>
      <c r="OC311" s="46"/>
      <c r="OD311" s="46"/>
      <c r="OE311" s="46"/>
      <c r="OF311" s="46"/>
      <c r="OG311" s="46"/>
      <c r="OH311" s="46"/>
      <c r="OI311" s="46"/>
      <c r="OJ311" s="46"/>
      <c r="OK311" s="46"/>
      <c r="OL311" s="46"/>
      <c r="OM311" s="46"/>
      <c r="ON311" s="46"/>
      <c r="OO311" s="46"/>
      <c r="OP311" s="46"/>
      <c r="OQ311" s="46"/>
      <c r="OR311" s="46"/>
      <c r="OS311" s="46"/>
      <c r="OT311" s="46"/>
      <c r="OU311" s="46"/>
      <c r="OV311" s="46"/>
      <c r="OW311" s="46"/>
      <c r="OX311" s="46"/>
      <c r="OY311" s="46"/>
      <c r="OZ311" s="46"/>
      <c r="PA311" s="46"/>
      <c r="PB311" s="46"/>
      <c r="PC311" s="46"/>
      <c r="PD311" s="46"/>
      <c r="PE311" s="46"/>
      <c r="PF311" s="46"/>
      <c r="PG311" s="46"/>
      <c r="PH311" s="46"/>
      <c r="PI311" s="46"/>
      <c r="PJ311" s="46"/>
      <c r="PK311" s="46"/>
      <c r="PL311" s="46"/>
      <c r="PM311" s="46"/>
      <c r="PN311" s="46"/>
      <c r="PO311" s="46"/>
      <c r="PP311" s="46"/>
      <c r="PQ311" s="46"/>
      <c r="PR311" s="46"/>
      <c r="PS311" s="46"/>
      <c r="PT311" s="46"/>
      <c r="PU311" s="46"/>
      <c r="PV311" s="46"/>
      <c r="PW311" s="46"/>
      <c r="PX311" s="46"/>
      <c r="PY311" s="46"/>
      <c r="PZ311" s="46"/>
    </row>
    <row r="312" spans="1:442" s="51" customFormat="1" ht="13.5" x14ac:dyDescent="0.25">
      <c r="A312" s="40">
        <v>57128</v>
      </c>
      <c r="B312" s="41" t="s">
        <v>421</v>
      </c>
      <c r="C312" s="49">
        <v>13637161.447599553</v>
      </c>
      <c r="D312" s="42">
        <v>1.3566180000000001E-2</v>
      </c>
      <c r="E312" s="42">
        <v>1.553741E-2</v>
      </c>
      <c r="F312" s="43">
        <v>157197059</v>
      </c>
      <c r="G312" s="44">
        <v>183845082</v>
      </c>
      <c r="H312" s="45">
        <v>135109372</v>
      </c>
      <c r="I312" s="43">
        <v>14075475</v>
      </c>
      <c r="J312" s="44">
        <v>-13361853.765182886</v>
      </c>
      <c r="K312" s="44">
        <v>713621.23481711373</v>
      </c>
      <c r="L312" s="44">
        <v>-4069854</v>
      </c>
      <c r="M312" s="45">
        <v>-3356232.7651828863</v>
      </c>
      <c r="N312" s="43">
        <v>2672136</v>
      </c>
      <c r="O312" s="44">
        <v>0</v>
      </c>
      <c r="P312" s="44">
        <v>882014</v>
      </c>
      <c r="Q312" s="44">
        <v>0</v>
      </c>
      <c r="R312" s="45">
        <v>3554150</v>
      </c>
      <c r="S312" s="43">
        <v>0</v>
      </c>
      <c r="T312" s="44">
        <v>0</v>
      </c>
      <c r="U312" s="44">
        <v>4287181</v>
      </c>
      <c r="V312" s="44">
        <v>11844252.403795488</v>
      </c>
      <c r="W312" s="50">
        <v>16131433.403795488</v>
      </c>
      <c r="X312" s="43">
        <v>-9534204.4037954882</v>
      </c>
      <c r="Y312" s="44">
        <v>-1244102</v>
      </c>
      <c r="Z312" s="44">
        <v>-1109770</v>
      </c>
      <c r="AA312" s="44">
        <v>-689207</v>
      </c>
      <c r="AB312" s="44">
        <v>0</v>
      </c>
      <c r="AC312" s="45">
        <v>0</v>
      </c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/>
      <c r="FA312" s="46"/>
      <c r="FB312" s="46"/>
      <c r="FC312" s="46"/>
      <c r="FD312" s="46"/>
      <c r="FE312" s="46"/>
      <c r="FF312" s="46"/>
      <c r="FG312" s="46"/>
      <c r="FH312" s="46"/>
      <c r="FI312" s="46"/>
      <c r="FJ312" s="46"/>
      <c r="FK312" s="46"/>
      <c r="FL312" s="46"/>
      <c r="FM312" s="46"/>
      <c r="FN312" s="46"/>
      <c r="FO312" s="46"/>
      <c r="FP312" s="46"/>
      <c r="FQ312" s="46"/>
      <c r="FR312" s="46"/>
      <c r="FS312" s="46"/>
      <c r="FT312" s="46"/>
      <c r="FU312" s="46"/>
      <c r="FV312" s="46"/>
      <c r="FW312" s="46"/>
      <c r="FX312" s="46"/>
      <c r="FY312" s="46"/>
      <c r="FZ312" s="46"/>
      <c r="GA312" s="46"/>
      <c r="GB312" s="46"/>
      <c r="GC312" s="46"/>
      <c r="GD312" s="46"/>
      <c r="GE312" s="46"/>
      <c r="GF312" s="46"/>
      <c r="GG312" s="46"/>
      <c r="GH312" s="46"/>
      <c r="GI312" s="46"/>
      <c r="GJ312" s="46"/>
      <c r="GK312" s="46"/>
      <c r="GL312" s="46"/>
      <c r="GM312" s="46"/>
      <c r="GN312" s="46"/>
      <c r="GO312" s="46"/>
      <c r="GP312" s="46"/>
      <c r="GQ312" s="46"/>
      <c r="GR312" s="46"/>
      <c r="GS312" s="46"/>
      <c r="GT312" s="46"/>
      <c r="GU312" s="46"/>
      <c r="GV312" s="46"/>
      <c r="GW312" s="46"/>
      <c r="GX312" s="46"/>
      <c r="GY312" s="46"/>
      <c r="GZ312" s="46"/>
      <c r="HA312" s="46"/>
      <c r="HB312" s="46"/>
      <c r="HC312" s="46"/>
      <c r="HD312" s="46"/>
      <c r="HE312" s="46"/>
      <c r="HF312" s="46"/>
      <c r="HG312" s="46"/>
      <c r="HH312" s="46"/>
      <c r="HI312" s="46"/>
      <c r="HJ312" s="46"/>
      <c r="HK312" s="46"/>
      <c r="HL312" s="46"/>
      <c r="HM312" s="46"/>
      <c r="HN312" s="46"/>
      <c r="HO312" s="46"/>
      <c r="HP312" s="46"/>
      <c r="HQ312" s="46"/>
      <c r="HR312" s="46"/>
      <c r="HS312" s="46"/>
      <c r="HT312" s="46"/>
      <c r="HU312" s="46"/>
      <c r="HV312" s="46"/>
      <c r="HW312" s="46"/>
      <c r="HX312" s="46"/>
      <c r="HY312" s="46"/>
      <c r="HZ312" s="46"/>
      <c r="IA312" s="46"/>
      <c r="IB312" s="46"/>
      <c r="IC312" s="46"/>
      <c r="ID312" s="46"/>
      <c r="IE312" s="46"/>
      <c r="IF312" s="46"/>
      <c r="IG312" s="46"/>
      <c r="IH312" s="46"/>
      <c r="II312" s="46"/>
      <c r="IJ312" s="46"/>
      <c r="IK312" s="46"/>
      <c r="IL312" s="46"/>
      <c r="IM312" s="46"/>
      <c r="IN312" s="46"/>
      <c r="IO312" s="46"/>
      <c r="IP312" s="46"/>
      <c r="IQ312" s="46"/>
      <c r="IR312" s="46"/>
      <c r="IS312" s="46"/>
      <c r="IT312" s="46"/>
      <c r="IU312" s="46"/>
      <c r="IV312" s="46"/>
      <c r="IW312" s="46"/>
      <c r="IX312" s="46"/>
      <c r="IY312" s="46"/>
      <c r="IZ312" s="46"/>
      <c r="JA312" s="46"/>
      <c r="JB312" s="46"/>
      <c r="JC312" s="46"/>
      <c r="JD312" s="46"/>
      <c r="JE312" s="46"/>
      <c r="JF312" s="46"/>
      <c r="JG312" s="46"/>
      <c r="JH312" s="46"/>
      <c r="JI312" s="46"/>
      <c r="JJ312" s="46"/>
      <c r="JK312" s="46"/>
      <c r="JL312" s="46"/>
      <c r="JM312" s="46"/>
      <c r="JN312" s="46"/>
      <c r="JO312" s="46"/>
      <c r="JP312" s="46"/>
      <c r="JQ312" s="46"/>
      <c r="JR312" s="46"/>
      <c r="JS312" s="46"/>
      <c r="JT312" s="46"/>
      <c r="JU312" s="46"/>
      <c r="JV312" s="46"/>
      <c r="JW312" s="46"/>
      <c r="JX312" s="46"/>
      <c r="JY312" s="46"/>
      <c r="JZ312" s="46"/>
      <c r="KA312" s="46"/>
      <c r="KB312" s="46"/>
      <c r="KC312" s="46"/>
      <c r="KD312" s="46"/>
      <c r="KE312" s="46"/>
      <c r="KF312" s="46"/>
      <c r="KG312" s="46"/>
      <c r="KH312" s="46"/>
      <c r="KI312" s="46"/>
      <c r="KJ312" s="46"/>
      <c r="KK312" s="46"/>
      <c r="KL312" s="46"/>
      <c r="KM312" s="46"/>
      <c r="KN312" s="46"/>
      <c r="KO312" s="46"/>
      <c r="KP312" s="46"/>
      <c r="KQ312" s="46"/>
      <c r="KR312" s="46"/>
      <c r="KS312" s="46"/>
      <c r="KT312" s="46"/>
      <c r="KU312" s="46"/>
      <c r="KV312" s="46"/>
      <c r="KW312" s="46"/>
      <c r="KX312" s="46"/>
      <c r="KY312" s="46"/>
      <c r="KZ312" s="46"/>
      <c r="LA312" s="46"/>
      <c r="LB312" s="46"/>
      <c r="LC312" s="46"/>
      <c r="LD312" s="46"/>
      <c r="LE312" s="46"/>
      <c r="LF312" s="46"/>
      <c r="LG312" s="46"/>
      <c r="LH312" s="46"/>
      <c r="LI312" s="46"/>
      <c r="LJ312" s="46"/>
      <c r="LK312" s="46"/>
      <c r="LL312" s="46"/>
      <c r="LM312" s="46"/>
      <c r="LN312" s="46"/>
      <c r="LO312" s="46"/>
      <c r="LP312" s="46"/>
      <c r="LQ312" s="46"/>
      <c r="LR312" s="46"/>
      <c r="LS312" s="46"/>
      <c r="LT312" s="46"/>
      <c r="LU312" s="46"/>
      <c r="LV312" s="46"/>
      <c r="LW312" s="46"/>
      <c r="LX312" s="46"/>
      <c r="LY312" s="46"/>
      <c r="LZ312" s="46"/>
      <c r="MA312" s="46"/>
      <c r="MB312" s="46"/>
      <c r="MC312" s="46"/>
      <c r="MD312" s="46"/>
      <c r="ME312" s="46"/>
      <c r="MF312" s="46"/>
      <c r="MG312" s="46"/>
      <c r="MH312" s="46"/>
      <c r="MI312" s="46"/>
      <c r="MJ312" s="46"/>
      <c r="MK312" s="46"/>
      <c r="ML312" s="46"/>
      <c r="MM312" s="46"/>
      <c r="MN312" s="46"/>
      <c r="MO312" s="46"/>
      <c r="MP312" s="46"/>
      <c r="MQ312" s="46"/>
      <c r="MR312" s="46"/>
      <c r="MS312" s="46"/>
      <c r="MT312" s="46"/>
      <c r="MU312" s="46"/>
      <c r="MV312" s="46"/>
      <c r="MW312" s="46"/>
      <c r="MX312" s="46"/>
      <c r="MY312" s="46"/>
      <c r="MZ312" s="46"/>
      <c r="NA312" s="46"/>
      <c r="NB312" s="46"/>
      <c r="NC312" s="46"/>
      <c r="ND312" s="46"/>
      <c r="NE312" s="46"/>
      <c r="NF312" s="46"/>
      <c r="NG312" s="46"/>
      <c r="NH312" s="46"/>
      <c r="NI312" s="46"/>
      <c r="NJ312" s="46"/>
      <c r="NK312" s="46"/>
      <c r="NL312" s="46"/>
      <c r="NM312" s="46"/>
      <c r="NN312" s="46"/>
      <c r="NO312" s="46"/>
      <c r="NP312" s="46"/>
      <c r="NQ312" s="46"/>
      <c r="NR312" s="46"/>
      <c r="NS312" s="46"/>
      <c r="NT312" s="46"/>
      <c r="NU312" s="46"/>
      <c r="NV312" s="46"/>
      <c r="NW312" s="46"/>
      <c r="NX312" s="46"/>
      <c r="NY312" s="46"/>
      <c r="NZ312" s="46"/>
      <c r="OA312" s="46"/>
      <c r="OB312" s="46"/>
      <c r="OC312" s="46"/>
      <c r="OD312" s="46"/>
      <c r="OE312" s="46"/>
      <c r="OF312" s="46"/>
      <c r="OG312" s="46"/>
      <c r="OH312" s="46"/>
      <c r="OI312" s="46"/>
      <c r="OJ312" s="46"/>
      <c r="OK312" s="46"/>
      <c r="OL312" s="46"/>
      <c r="OM312" s="46"/>
      <c r="ON312" s="46"/>
      <c r="OO312" s="46"/>
      <c r="OP312" s="46"/>
      <c r="OQ312" s="46"/>
      <c r="OR312" s="46"/>
      <c r="OS312" s="46"/>
      <c r="OT312" s="46"/>
      <c r="OU312" s="46"/>
      <c r="OV312" s="46"/>
      <c r="OW312" s="46"/>
      <c r="OX312" s="46"/>
      <c r="OY312" s="46"/>
      <c r="OZ312" s="46"/>
      <c r="PA312" s="46"/>
      <c r="PB312" s="46"/>
      <c r="PC312" s="46"/>
      <c r="PD312" s="46"/>
      <c r="PE312" s="46"/>
      <c r="PF312" s="46"/>
      <c r="PG312" s="46"/>
      <c r="PH312" s="46"/>
      <c r="PI312" s="46"/>
      <c r="PJ312" s="46"/>
      <c r="PK312" s="46"/>
      <c r="PL312" s="46"/>
      <c r="PM312" s="46"/>
      <c r="PN312" s="46"/>
      <c r="PO312" s="46"/>
      <c r="PP312" s="46"/>
      <c r="PQ312" s="46"/>
      <c r="PR312" s="46"/>
      <c r="PS312" s="46"/>
      <c r="PT312" s="46"/>
      <c r="PU312" s="46"/>
      <c r="PV312" s="46"/>
      <c r="PW312" s="46"/>
      <c r="PX312" s="46"/>
      <c r="PY312" s="46"/>
      <c r="PZ312" s="46"/>
    </row>
    <row r="313" spans="1:442" s="51" customFormat="1" ht="13.5" x14ac:dyDescent="0.25">
      <c r="A313" s="40">
        <v>57129</v>
      </c>
      <c r="B313" s="41" t="s">
        <v>422</v>
      </c>
      <c r="C313" s="49">
        <v>20982601.325212043</v>
      </c>
      <c r="D313" s="42">
        <v>2.1085110000000001E-2</v>
      </c>
      <c r="E313" s="42">
        <v>2.153863E-2</v>
      </c>
      <c r="F313" s="43">
        <v>244322078</v>
      </c>
      <c r="G313" s="44">
        <v>285739522</v>
      </c>
      <c r="H313" s="45">
        <v>209992494</v>
      </c>
      <c r="I313" s="43">
        <v>21876677</v>
      </c>
      <c r="J313" s="44">
        <v>-5443296.24911399</v>
      </c>
      <c r="K313" s="44">
        <v>16433380.75088601</v>
      </c>
      <c r="L313" s="44">
        <v>-6325533</v>
      </c>
      <c r="M313" s="45">
        <v>10107847.75088601</v>
      </c>
      <c r="N313" s="43">
        <v>4153143</v>
      </c>
      <c r="O313" s="44">
        <v>0</v>
      </c>
      <c r="P313" s="44">
        <v>1370862</v>
      </c>
      <c r="Q313" s="44">
        <v>0</v>
      </c>
      <c r="R313" s="45">
        <v>5524005</v>
      </c>
      <c r="S313" s="43">
        <v>0</v>
      </c>
      <c r="T313" s="44">
        <v>0</v>
      </c>
      <c r="U313" s="44">
        <v>6663312</v>
      </c>
      <c r="V313" s="44">
        <v>2954455.5829414777</v>
      </c>
      <c r="W313" s="50">
        <v>9617767.5829414781</v>
      </c>
      <c r="X313" s="43">
        <v>635914.41705852235</v>
      </c>
      <c r="Y313" s="44">
        <v>-1933634</v>
      </c>
      <c r="Z313" s="44">
        <v>-1724849</v>
      </c>
      <c r="AA313" s="44">
        <v>-1071194</v>
      </c>
      <c r="AB313" s="44">
        <v>0</v>
      </c>
      <c r="AC313" s="45">
        <v>0</v>
      </c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/>
      <c r="FA313" s="46"/>
      <c r="FB313" s="46"/>
      <c r="FC313" s="46"/>
      <c r="FD313" s="46"/>
      <c r="FE313" s="46"/>
      <c r="FF313" s="46"/>
      <c r="FG313" s="46"/>
      <c r="FH313" s="46"/>
      <c r="FI313" s="46"/>
      <c r="FJ313" s="46"/>
      <c r="FK313" s="46"/>
      <c r="FL313" s="46"/>
      <c r="FM313" s="46"/>
      <c r="FN313" s="46"/>
      <c r="FO313" s="46"/>
      <c r="FP313" s="46"/>
      <c r="FQ313" s="46"/>
      <c r="FR313" s="46"/>
      <c r="FS313" s="46"/>
      <c r="FT313" s="46"/>
      <c r="FU313" s="46"/>
      <c r="FV313" s="46"/>
      <c r="FW313" s="46"/>
      <c r="FX313" s="46"/>
      <c r="FY313" s="46"/>
      <c r="FZ313" s="46"/>
      <c r="GA313" s="46"/>
      <c r="GB313" s="46"/>
      <c r="GC313" s="46"/>
      <c r="GD313" s="46"/>
      <c r="GE313" s="46"/>
      <c r="GF313" s="46"/>
      <c r="GG313" s="46"/>
      <c r="GH313" s="46"/>
      <c r="GI313" s="46"/>
      <c r="GJ313" s="46"/>
      <c r="GK313" s="46"/>
      <c r="GL313" s="46"/>
      <c r="GM313" s="46"/>
      <c r="GN313" s="46"/>
      <c r="GO313" s="46"/>
      <c r="GP313" s="46"/>
      <c r="GQ313" s="46"/>
      <c r="GR313" s="46"/>
      <c r="GS313" s="46"/>
      <c r="GT313" s="46"/>
      <c r="GU313" s="46"/>
      <c r="GV313" s="46"/>
      <c r="GW313" s="46"/>
      <c r="GX313" s="46"/>
      <c r="GY313" s="46"/>
      <c r="GZ313" s="46"/>
      <c r="HA313" s="46"/>
      <c r="HB313" s="46"/>
      <c r="HC313" s="46"/>
      <c r="HD313" s="46"/>
      <c r="HE313" s="46"/>
      <c r="HF313" s="46"/>
      <c r="HG313" s="46"/>
      <c r="HH313" s="46"/>
      <c r="HI313" s="46"/>
      <c r="HJ313" s="46"/>
      <c r="HK313" s="46"/>
      <c r="HL313" s="46"/>
      <c r="HM313" s="46"/>
      <c r="HN313" s="46"/>
      <c r="HO313" s="46"/>
      <c r="HP313" s="46"/>
      <c r="HQ313" s="46"/>
      <c r="HR313" s="46"/>
      <c r="HS313" s="46"/>
      <c r="HT313" s="46"/>
      <c r="HU313" s="46"/>
      <c r="HV313" s="46"/>
      <c r="HW313" s="46"/>
      <c r="HX313" s="46"/>
      <c r="HY313" s="46"/>
      <c r="HZ313" s="46"/>
      <c r="IA313" s="46"/>
      <c r="IB313" s="46"/>
      <c r="IC313" s="46"/>
      <c r="ID313" s="46"/>
      <c r="IE313" s="46"/>
      <c r="IF313" s="46"/>
      <c r="IG313" s="46"/>
      <c r="IH313" s="46"/>
      <c r="II313" s="46"/>
      <c r="IJ313" s="46"/>
      <c r="IK313" s="46"/>
      <c r="IL313" s="46"/>
      <c r="IM313" s="46"/>
      <c r="IN313" s="46"/>
      <c r="IO313" s="46"/>
      <c r="IP313" s="46"/>
      <c r="IQ313" s="46"/>
      <c r="IR313" s="46"/>
      <c r="IS313" s="46"/>
      <c r="IT313" s="46"/>
      <c r="IU313" s="46"/>
      <c r="IV313" s="46"/>
      <c r="IW313" s="46"/>
      <c r="IX313" s="46"/>
      <c r="IY313" s="46"/>
      <c r="IZ313" s="46"/>
      <c r="JA313" s="46"/>
      <c r="JB313" s="46"/>
      <c r="JC313" s="46"/>
      <c r="JD313" s="46"/>
      <c r="JE313" s="46"/>
      <c r="JF313" s="46"/>
      <c r="JG313" s="46"/>
      <c r="JH313" s="46"/>
      <c r="JI313" s="46"/>
      <c r="JJ313" s="46"/>
      <c r="JK313" s="46"/>
      <c r="JL313" s="46"/>
      <c r="JM313" s="46"/>
      <c r="JN313" s="46"/>
      <c r="JO313" s="46"/>
      <c r="JP313" s="46"/>
      <c r="JQ313" s="46"/>
      <c r="JR313" s="46"/>
      <c r="JS313" s="46"/>
      <c r="JT313" s="46"/>
      <c r="JU313" s="46"/>
      <c r="JV313" s="46"/>
      <c r="JW313" s="46"/>
      <c r="JX313" s="46"/>
      <c r="JY313" s="46"/>
      <c r="JZ313" s="46"/>
      <c r="KA313" s="46"/>
      <c r="KB313" s="46"/>
      <c r="KC313" s="46"/>
      <c r="KD313" s="46"/>
      <c r="KE313" s="46"/>
      <c r="KF313" s="46"/>
      <c r="KG313" s="46"/>
      <c r="KH313" s="46"/>
      <c r="KI313" s="46"/>
      <c r="KJ313" s="46"/>
      <c r="KK313" s="46"/>
      <c r="KL313" s="46"/>
      <c r="KM313" s="46"/>
      <c r="KN313" s="46"/>
      <c r="KO313" s="46"/>
      <c r="KP313" s="46"/>
      <c r="KQ313" s="46"/>
      <c r="KR313" s="46"/>
      <c r="KS313" s="46"/>
      <c r="KT313" s="46"/>
      <c r="KU313" s="46"/>
      <c r="KV313" s="46"/>
      <c r="KW313" s="46"/>
      <c r="KX313" s="46"/>
      <c r="KY313" s="46"/>
      <c r="KZ313" s="46"/>
      <c r="LA313" s="46"/>
      <c r="LB313" s="46"/>
      <c r="LC313" s="46"/>
      <c r="LD313" s="46"/>
      <c r="LE313" s="46"/>
      <c r="LF313" s="46"/>
      <c r="LG313" s="46"/>
      <c r="LH313" s="46"/>
      <c r="LI313" s="46"/>
      <c r="LJ313" s="46"/>
      <c r="LK313" s="46"/>
      <c r="LL313" s="46"/>
      <c r="LM313" s="46"/>
      <c r="LN313" s="46"/>
      <c r="LO313" s="46"/>
      <c r="LP313" s="46"/>
      <c r="LQ313" s="46"/>
      <c r="LR313" s="46"/>
      <c r="LS313" s="46"/>
      <c r="LT313" s="46"/>
      <c r="LU313" s="46"/>
      <c r="LV313" s="46"/>
      <c r="LW313" s="46"/>
      <c r="LX313" s="46"/>
      <c r="LY313" s="46"/>
      <c r="LZ313" s="46"/>
      <c r="MA313" s="46"/>
      <c r="MB313" s="46"/>
      <c r="MC313" s="46"/>
      <c r="MD313" s="46"/>
      <c r="ME313" s="46"/>
      <c r="MF313" s="46"/>
      <c r="MG313" s="46"/>
      <c r="MH313" s="46"/>
      <c r="MI313" s="46"/>
      <c r="MJ313" s="46"/>
      <c r="MK313" s="46"/>
      <c r="ML313" s="46"/>
      <c r="MM313" s="46"/>
      <c r="MN313" s="46"/>
      <c r="MO313" s="46"/>
      <c r="MP313" s="46"/>
      <c r="MQ313" s="46"/>
      <c r="MR313" s="46"/>
      <c r="MS313" s="46"/>
      <c r="MT313" s="46"/>
      <c r="MU313" s="46"/>
      <c r="MV313" s="46"/>
      <c r="MW313" s="46"/>
      <c r="MX313" s="46"/>
      <c r="MY313" s="46"/>
      <c r="MZ313" s="46"/>
      <c r="NA313" s="46"/>
      <c r="NB313" s="46"/>
      <c r="NC313" s="46"/>
      <c r="ND313" s="46"/>
      <c r="NE313" s="46"/>
      <c r="NF313" s="46"/>
      <c r="NG313" s="46"/>
      <c r="NH313" s="46"/>
      <c r="NI313" s="46"/>
      <c r="NJ313" s="46"/>
      <c r="NK313" s="46"/>
      <c r="NL313" s="46"/>
      <c r="NM313" s="46"/>
      <c r="NN313" s="46"/>
      <c r="NO313" s="46"/>
      <c r="NP313" s="46"/>
      <c r="NQ313" s="46"/>
      <c r="NR313" s="46"/>
      <c r="NS313" s="46"/>
      <c r="NT313" s="46"/>
      <c r="NU313" s="46"/>
      <c r="NV313" s="46"/>
      <c r="NW313" s="46"/>
      <c r="NX313" s="46"/>
      <c r="NY313" s="46"/>
      <c r="NZ313" s="46"/>
      <c r="OA313" s="46"/>
      <c r="OB313" s="46"/>
      <c r="OC313" s="46"/>
      <c r="OD313" s="46"/>
      <c r="OE313" s="46"/>
      <c r="OF313" s="46"/>
      <c r="OG313" s="46"/>
      <c r="OH313" s="46"/>
      <c r="OI313" s="46"/>
      <c r="OJ313" s="46"/>
      <c r="OK313" s="46"/>
      <c r="OL313" s="46"/>
      <c r="OM313" s="46"/>
      <c r="ON313" s="46"/>
      <c r="OO313" s="46"/>
      <c r="OP313" s="46"/>
      <c r="OQ313" s="46"/>
      <c r="OR313" s="46"/>
      <c r="OS313" s="46"/>
      <c r="OT313" s="46"/>
      <c r="OU313" s="46"/>
      <c r="OV313" s="46"/>
      <c r="OW313" s="46"/>
      <c r="OX313" s="46"/>
      <c r="OY313" s="46"/>
      <c r="OZ313" s="46"/>
      <c r="PA313" s="46"/>
      <c r="PB313" s="46"/>
      <c r="PC313" s="46"/>
      <c r="PD313" s="46"/>
      <c r="PE313" s="46"/>
      <c r="PF313" s="46"/>
      <c r="PG313" s="46"/>
      <c r="PH313" s="46"/>
      <c r="PI313" s="46"/>
      <c r="PJ313" s="46"/>
      <c r="PK313" s="46"/>
      <c r="PL313" s="46"/>
      <c r="PM313" s="46"/>
      <c r="PN313" s="46"/>
      <c r="PO313" s="46"/>
      <c r="PP313" s="46"/>
      <c r="PQ313" s="46"/>
      <c r="PR313" s="46"/>
      <c r="PS313" s="46"/>
      <c r="PT313" s="46"/>
      <c r="PU313" s="46"/>
      <c r="PV313" s="46"/>
      <c r="PW313" s="46"/>
      <c r="PX313" s="46"/>
      <c r="PY313" s="46"/>
      <c r="PZ313" s="46"/>
    </row>
    <row r="314" spans="1:442" s="51" customFormat="1" ht="13.5" x14ac:dyDescent="0.25">
      <c r="A314" s="40">
        <v>57139</v>
      </c>
      <c r="B314" s="41" t="s">
        <v>423</v>
      </c>
      <c r="C314" s="49">
        <v>2556049.2930887407</v>
      </c>
      <c r="D314" s="42">
        <v>2.5681300000000001E-3</v>
      </c>
      <c r="E314" s="42">
        <v>2.7085799999999999E-3</v>
      </c>
      <c r="F314" s="43">
        <v>29758007</v>
      </c>
      <c r="G314" s="44">
        <v>34802580</v>
      </c>
      <c r="H314" s="45">
        <v>25576723</v>
      </c>
      <c r="I314" s="43">
        <v>2664541</v>
      </c>
      <c r="J314" s="44">
        <v>-2441911.6439023064</v>
      </c>
      <c r="K314" s="44">
        <v>222629.35609769356</v>
      </c>
      <c r="L314" s="44">
        <v>-770439</v>
      </c>
      <c r="M314" s="45">
        <v>-547809.64390230644</v>
      </c>
      <c r="N314" s="43">
        <v>505846</v>
      </c>
      <c r="O314" s="44">
        <v>0</v>
      </c>
      <c r="P314" s="44">
        <v>166969</v>
      </c>
      <c r="Q314" s="44">
        <v>0</v>
      </c>
      <c r="R314" s="45">
        <v>672815</v>
      </c>
      <c r="S314" s="43">
        <v>0</v>
      </c>
      <c r="T314" s="44">
        <v>0</v>
      </c>
      <c r="U314" s="44">
        <v>811580</v>
      </c>
      <c r="V314" s="44">
        <v>867630.28108310397</v>
      </c>
      <c r="W314" s="50">
        <v>1679210.281083104</v>
      </c>
      <c r="X314" s="43">
        <v>-430329.28108310397</v>
      </c>
      <c r="Y314" s="44">
        <v>-235513</v>
      </c>
      <c r="Z314" s="44">
        <v>-210084</v>
      </c>
      <c r="AA314" s="44">
        <v>-130469</v>
      </c>
      <c r="AB314" s="44">
        <v>0</v>
      </c>
      <c r="AC314" s="45">
        <v>0</v>
      </c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/>
      <c r="FA314" s="46"/>
      <c r="FB314" s="46"/>
      <c r="FC314" s="46"/>
      <c r="FD314" s="46"/>
      <c r="FE314" s="46"/>
      <c r="FF314" s="46"/>
      <c r="FG314" s="46"/>
      <c r="FH314" s="46"/>
      <c r="FI314" s="46"/>
      <c r="FJ314" s="46"/>
      <c r="FK314" s="46"/>
      <c r="FL314" s="46"/>
      <c r="FM314" s="46"/>
      <c r="FN314" s="46"/>
      <c r="FO314" s="46"/>
      <c r="FP314" s="46"/>
      <c r="FQ314" s="46"/>
      <c r="FR314" s="46"/>
      <c r="FS314" s="46"/>
      <c r="FT314" s="46"/>
      <c r="FU314" s="46"/>
      <c r="FV314" s="46"/>
      <c r="FW314" s="46"/>
      <c r="FX314" s="46"/>
      <c r="FY314" s="46"/>
      <c r="FZ314" s="46"/>
      <c r="GA314" s="46"/>
      <c r="GB314" s="46"/>
      <c r="GC314" s="46"/>
      <c r="GD314" s="46"/>
      <c r="GE314" s="46"/>
      <c r="GF314" s="46"/>
      <c r="GG314" s="46"/>
      <c r="GH314" s="46"/>
      <c r="GI314" s="46"/>
      <c r="GJ314" s="46"/>
      <c r="GK314" s="46"/>
      <c r="GL314" s="46"/>
      <c r="GM314" s="46"/>
      <c r="GN314" s="46"/>
      <c r="GO314" s="46"/>
      <c r="GP314" s="46"/>
      <c r="GQ314" s="46"/>
      <c r="GR314" s="46"/>
      <c r="GS314" s="46"/>
      <c r="GT314" s="46"/>
      <c r="GU314" s="46"/>
      <c r="GV314" s="46"/>
      <c r="GW314" s="46"/>
      <c r="GX314" s="46"/>
      <c r="GY314" s="46"/>
      <c r="GZ314" s="46"/>
      <c r="HA314" s="46"/>
      <c r="HB314" s="46"/>
      <c r="HC314" s="46"/>
      <c r="HD314" s="46"/>
      <c r="HE314" s="46"/>
      <c r="HF314" s="46"/>
      <c r="HG314" s="46"/>
      <c r="HH314" s="46"/>
      <c r="HI314" s="46"/>
      <c r="HJ314" s="46"/>
      <c r="HK314" s="46"/>
      <c r="HL314" s="46"/>
      <c r="HM314" s="46"/>
      <c r="HN314" s="46"/>
      <c r="HO314" s="46"/>
      <c r="HP314" s="46"/>
      <c r="HQ314" s="46"/>
      <c r="HR314" s="46"/>
      <c r="HS314" s="46"/>
      <c r="HT314" s="46"/>
      <c r="HU314" s="46"/>
      <c r="HV314" s="46"/>
      <c r="HW314" s="46"/>
      <c r="HX314" s="46"/>
      <c r="HY314" s="46"/>
      <c r="HZ314" s="46"/>
      <c r="IA314" s="46"/>
      <c r="IB314" s="46"/>
      <c r="IC314" s="46"/>
      <c r="ID314" s="46"/>
      <c r="IE314" s="46"/>
      <c r="IF314" s="46"/>
      <c r="IG314" s="46"/>
      <c r="IH314" s="46"/>
      <c r="II314" s="46"/>
      <c r="IJ314" s="46"/>
      <c r="IK314" s="46"/>
      <c r="IL314" s="46"/>
      <c r="IM314" s="46"/>
      <c r="IN314" s="46"/>
      <c r="IO314" s="46"/>
      <c r="IP314" s="46"/>
      <c r="IQ314" s="46"/>
      <c r="IR314" s="46"/>
      <c r="IS314" s="46"/>
      <c r="IT314" s="46"/>
      <c r="IU314" s="46"/>
      <c r="IV314" s="46"/>
      <c r="IW314" s="46"/>
      <c r="IX314" s="46"/>
      <c r="IY314" s="46"/>
      <c r="IZ314" s="46"/>
      <c r="JA314" s="46"/>
      <c r="JB314" s="46"/>
      <c r="JC314" s="46"/>
      <c r="JD314" s="46"/>
      <c r="JE314" s="46"/>
      <c r="JF314" s="46"/>
      <c r="JG314" s="46"/>
      <c r="JH314" s="46"/>
      <c r="JI314" s="46"/>
      <c r="JJ314" s="46"/>
      <c r="JK314" s="46"/>
      <c r="JL314" s="46"/>
      <c r="JM314" s="46"/>
      <c r="JN314" s="46"/>
      <c r="JO314" s="46"/>
      <c r="JP314" s="46"/>
      <c r="JQ314" s="46"/>
      <c r="JR314" s="46"/>
      <c r="JS314" s="46"/>
      <c r="JT314" s="46"/>
      <c r="JU314" s="46"/>
      <c r="JV314" s="46"/>
      <c r="JW314" s="46"/>
      <c r="JX314" s="46"/>
      <c r="JY314" s="46"/>
      <c r="JZ314" s="46"/>
      <c r="KA314" s="46"/>
      <c r="KB314" s="46"/>
      <c r="KC314" s="46"/>
      <c r="KD314" s="46"/>
      <c r="KE314" s="46"/>
      <c r="KF314" s="46"/>
      <c r="KG314" s="46"/>
      <c r="KH314" s="46"/>
      <c r="KI314" s="46"/>
      <c r="KJ314" s="46"/>
      <c r="KK314" s="46"/>
      <c r="KL314" s="46"/>
      <c r="KM314" s="46"/>
      <c r="KN314" s="46"/>
      <c r="KO314" s="46"/>
      <c r="KP314" s="46"/>
      <c r="KQ314" s="46"/>
      <c r="KR314" s="46"/>
      <c r="KS314" s="46"/>
      <c r="KT314" s="46"/>
      <c r="KU314" s="46"/>
      <c r="KV314" s="46"/>
      <c r="KW314" s="46"/>
      <c r="KX314" s="46"/>
      <c r="KY314" s="46"/>
      <c r="KZ314" s="46"/>
      <c r="LA314" s="46"/>
      <c r="LB314" s="46"/>
      <c r="LC314" s="46"/>
      <c r="LD314" s="46"/>
      <c r="LE314" s="46"/>
      <c r="LF314" s="46"/>
      <c r="LG314" s="46"/>
      <c r="LH314" s="46"/>
      <c r="LI314" s="46"/>
      <c r="LJ314" s="46"/>
      <c r="LK314" s="46"/>
      <c r="LL314" s="46"/>
      <c r="LM314" s="46"/>
      <c r="LN314" s="46"/>
      <c r="LO314" s="46"/>
      <c r="LP314" s="46"/>
      <c r="LQ314" s="46"/>
      <c r="LR314" s="46"/>
      <c r="LS314" s="46"/>
      <c r="LT314" s="46"/>
      <c r="LU314" s="46"/>
      <c r="LV314" s="46"/>
      <c r="LW314" s="46"/>
      <c r="LX314" s="46"/>
      <c r="LY314" s="46"/>
      <c r="LZ314" s="46"/>
      <c r="MA314" s="46"/>
      <c r="MB314" s="46"/>
      <c r="MC314" s="46"/>
      <c r="MD314" s="46"/>
      <c r="ME314" s="46"/>
      <c r="MF314" s="46"/>
      <c r="MG314" s="46"/>
      <c r="MH314" s="46"/>
      <c r="MI314" s="46"/>
      <c r="MJ314" s="46"/>
      <c r="MK314" s="46"/>
      <c r="ML314" s="46"/>
      <c r="MM314" s="46"/>
      <c r="MN314" s="46"/>
      <c r="MO314" s="46"/>
      <c r="MP314" s="46"/>
      <c r="MQ314" s="46"/>
      <c r="MR314" s="46"/>
      <c r="MS314" s="46"/>
      <c r="MT314" s="46"/>
      <c r="MU314" s="46"/>
      <c r="MV314" s="46"/>
      <c r="MW314" s="46"/>
      <c r="MX314" s="46"/>
      <c r="MY314" s="46"/>
      <c r="MZ314" s="46"/>
      <c r="NA314" s="46"/>
      <c r="NB314" s="46"/>
      <c r="NC314" s="46"/>
      <c r="ND314" s="46"/>
      <c r="NE314" s="46"/>
      <c r="NF314" s="46"/>
      <c r="NG314" s="46"/>
      <c r="NH314" s="46"/>
      <c r="NI314" s="46"/>
      <c r="NJ314" s="46"/>
      <c r="NK314" s="46"/>
      <c r="NL314" s="46"/>
      <c r="NM314" s="46"/>
      <c r="NN314" s="46"/>
      <c r="NO314" s="46"/>
      <c r="NP314" s="46"/>
      <c r="NQ314" s="46"/>
      <c r="NR314" s="46"/>
      <c r="NS314" s="46"/>
      <c r="NT314" s="46"/>
      <c r="NU314" s="46"/>
      <c r="NV314" s="46"/>
      <c r="NW314" s="46"/>
      <c r="NX314" s="46"/>
      <c r="NY314" s="46"/>
      <c r="NZ314" s="46"/>
      <c r="OA314" s="46"/>
      <c r="OB314" s="46"/>
      <c r="OC314" s="46"/>
      <c r="OD314" s="46"/>
      <c r="OE314" s="46"/>
      <c r="OF314" s="46"/>
      <c r="OG314" s="46"/>
      <c r="OH314" s="46"/>
      <c r="OI314" s="46"/>
      <c r="OJ314" s="46"/>
      <c r="OK314" s="46"/>
      <c r="OL314" s="46"/>
      <c r="OM314" s="46"/>
      <c r="ON314" s="46"/>
      <c r="OO314" s="46"/>
      <c r="OP314" s="46"/>
      <c r="OQ314" s="46"/>
      <c r="OR314" s="46"/>
      <c r="OS314" s="46"/>
      <c r="OT314" s="46"/>
      <c r="OU314" s="46"/>
      <c r="OV314" s="46"/>
      <c r="OW314" s="46"/>
      <c r="OX314" s="46"/>
      <c r="OY314" s="46"/>
      <c r="OZ314" s="46"/>
      <c r="PA314" s="46"/>
      <c r="PB314" s="46"/>
      <c r="PC314" s="46"/>
      <c r="PD314" s="46"/>
      <c r="PE314" s="46"/>
      <c r="PF314" s="46"/>
      <c r="PG314" s="46"/>
      <c r="PH314" s="46"/>
      <c r="PI314" s="46"/>
      <c r="PJ314" s="46"/>
      <c r="PK314" s="46"/>
      <c r="PL314" s="46"/>
      <c r="PM314" s="46"/>
      <c r="PN314" s="46"/>
      <c r="PO314" s="46"/>
      <c r="PP314" s="46"/>
      <c r="PQ314" s="46"/>
      <c r="PR314" s="46"/>
      <c r="PS314" s="46"/>
      <c r="PT314" s="46"/>
      <c r="PU314" s="46"/>
      <c r="PV314" s="46"/>
      <c r="PW314" s="46"/>
      <c r="PX314" s="46"/>
      <c r="PY314" s="46"/>
      <c r="PZ314" s="46"/>
    </row>
    <row r="315" spans="1:442" s="51" customFormat="1" ht="13.5" x14ac:dyDescent="0.25">
      <c r="A315" s="40">
        <v>57140</v>
      </c>
      <c r="B315" s="41" t="s">
        <v>424</v>
      </c>
      <c r="C315" s="49">
        <v>643505.0658920781</v>
      </c>
      <c r="D315" s="42">
        <v>6.4665000000000002E-4</v>
      </c>
      <c r="E315" s="42">
        <v>6.3018999999999998E-4</v>
      </c>
      <c r="F315" s="43">
        <v>7493007</v>
      </c>
      <c r="G315" s="44">
        <v>8763220</v>
      </c>
      <c r="H315" s="45">
        <v>6440168</v>
      </c>
      <c r="I315" s="43">
        <v>670926</v>
      </c>
      <c r="J315" s="44">
        <v>-380936.82261709543</v>
      </c>
      <c r="K315" s="44">
        <v>289989.17738290457</v>
      </c>
      <c r="L315" s="44">
        <v>-193995</v>
      </c>
      <c r="M315" s="45">
        <v>95994.177382904571</v>
      </c>
      <c r="N315" s="43">
        <v>127371</v>
      </c>
      <c r="O315" s="44">
        <v>0</v>
      </c>
      <c r="P315" s="44">
        <v>42042</v>
      </c>
      <c r="Q315" s="44">
        <v>90431.815367104267</v>
      </c>
      <c r="R315" s="45">
        <v>259844.81536710425</v>
      </c>
      <c r="S315" s="43">
        <v>0</v>
      </c>
      <c r="T315" s="44">
        <v>0</v>
      </c>
      <c r="U315" s="44">
        <v>204354</v>
      </c>
      <c r="V315" s="44">
        <v>0</v>
      </c>
      <c r="W315" s="50">
        <v>204354</v>
      </c>
      <c r="X315" s="43">
        <v>200542.81536710425</v>
      </c>
      <c r="Y315" s="44">
        <v>-59302</v>
      </c>
      <c r="Z315" s="44">
        <v>-52899</v>
      </c>
      <c r="AA315" s="44">
        <v>-32851</v>
      </c>
      <c r="AB315" s="44">
        <v>0</v>
      </c>
      <c r="AC315" s="45">
        <v>0</v>
      </c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/>
      <c r="FA315" s="46"/>
      <c r="FB315" s="46"/>
      <c r="FC315" s="46"/>
      <c r="FD315" s="46"/>
      <c r="FE315" s="46"/>
      <c r="FF315" s="46"/>
      <c r="FG315" s="46"/>
      <c r="FH315" s="46"/>
      <c r="FI315" s="46"/>
      <c r="FJ315" s="46"/>
      <c r="FK315" s="46"/>
      <c r="FL315" s="46"/>
      <c r="FM315" s="46"/>
      <c r="FN315" s="46"/>
      <c r="FO315" s="46"/>
      <c r="FP315" s="46"/>
      <c r="FQ315" s="46"/>
      <c r="FR315" s="46"/>
      <c r="FS315" s="46"/>
      <c r="FT315" s="46"/>
      <c r="FU315" s="46"/>
      <c r="FV315" s="46"/>
      <c r="FW315" s="46"/>
      <c r="FX315" s="46"/>
      <c r="FY315" s="46"/>
      <c r="FZ315" s="46"/>
      <c r="GA315" s="46"/>
      <c r="GB315" s="46"/>
      <c r="GC315" s="46"/>
      <c r="GD315" s="46"/>
      <c r="GE315" s="46"/>
      <c r="GF315" s="46"/>
      <c r="GG315" s="46"/>
      <c r="GH315" s="46"/>
      <c r="GI315" s="46"/>
      <c r="GJ315" s="46"/>
      <c r="GK315" s="46"/>
      <c r="GL315" s="46"/>
      <c r="GM315" s="46"/>
      <c r="GN315" s="46"/>
      <c r="GO315" s="46"/>
      <c r="GP315" s="46"/>
      <c r="GQ315" s="46"/>
      <c r="GR315" s="46"/>
      <c r="GS315" s="46"/>
      <c r="GT315" s="46"/>
      <c r="GU315" s="46"/>
      <c r="GV315" s="46"/>
      <c r="GW315" s="46"/>
      <c r="GX315" s="46"/>
      <c r="GY315" s="46"/>
      <c r="GZ315" s="46"/>
      <c r="HA315" s="46"/>
      <c r="HB315" s="46"/>
      <c r="HC315" s="46"/>
      <c r="HD315" s="46"/>
      <c r="HE315" s="46"/>
      <c r="HF315" s="46"/>
      <c r="HG315" s="46"/>
      <c r="HH315" s="46"/>
      <c r="HI315" s="46"/>
      <c r="HJ315" s="46"/>
      <c r="HK315" s="46"/>
      <c r="HL315" s="46"/>
      <c r="HM315" s="46"/>
      <c r="HN315" s="46"/>
      <c r="HO315" s="46"/>
      <c r="HP315" s="46"/>
      <c r="HQ315" s="46"/>
      <c r="HR315" s="46"/>
      <c r="HS315" s="46"/>
      <c r="HT315" s="46"/>
      <c r="HU315" s="46"/>
      <c r="HV315" s="46"/>
      <c r="HW315" s="46"/>
      <c r="HX315" s="46"/>
      <c r="HY315" s="46"/>
      <c r="HZ315" s="46"/>
      <c r="IA315" s="46"/>
      <c r="IB315" s="46"/>
      <c r="IC315" s="46"/>
      <c r="ID315" s="46"/>
      <c r="IE315" s="46"/>
      <c r="IF315" s="46"/>
      <c r="IG315" s="46"/>
      <c r="IH315" s="46"/>
      <c r="II315" s="46"/>
      <c r="IJ315" s="46"/>
      <c r="IK315" s="46"/>
      <c r="IL315" s="46"/>
      <c r="IM315" s="46"/>
      <c r="IN315" s="46"/>
      <c r="IO315" s="46"/>
      <c r="IP315" s="46"/>
      <c r="IQ315" s="46"/>
      <c r="IR315" s="46"/>
      <c r="IS315" s="46"/>
      <c r="IT315" s="46"/>
      <c r="IU315" s="46"/>
      <c r="IV315" s="46"/>
      <c r="IW315" s="46"/>
      <c r="IX315" s="46"/>
      <c r="IY315" s="46"/>
      <c r="IZ315" s="46"/>
      <c r="JA315" s="46"/>
      <c r="JB315" s="46"/>
      <c r="JC315" s="46"/>
      <c r="JD315" s="46"/>
      <c r="JE315" s="46"/>
      <c r="JF315" s="46"/>
      <c r="JG315" s="46"/>
      <c r="JH315" s="46"/>
      <c r="JI315" s="46"/>
      <c r="JJ315" s="46"/>
      <c r="JK315" s="46"/>
      <c r="JL315" s="46"/>
      <c r="JM315" s="46"/>
      <c r="JN315" s="46"/>
      <c r="JO315" s="46"/>
      <c r="JP315" s="46"/>
      <c r="JQ315" s="46"/>
      <c r="JR315" s="46"/>
      <c r="JS315" s="46"/>
      <c r="JT315" s="46"/>
      <c r="JU315" s="46"/>
      <c r="JV315" s="46"/>
      <c r="JW315" s="46"/>
      <c r="JX315" s="46"/>
      <c r="JY315" s="46"/>
      <c r="JZ315" s="46"/>
      <c r="KA315" s="46"/>
      <c r="KB315" s="46"/>
      <c r="KC315" s="46"/>
      <c r="KD315" s="46"/>
      <c r="KE315" s="46"/>
      <c r="KF315" s="46"/>
      <c r="KG315" s="46"/>
      <c r="KH315" s="46"/>
      <c r="KI315" s="46"/>
      <c r="KJ315" s="46"/>
      <c r="KK315" s="46"/>
      <c r="KL315" s="46"/>
      <c r="KM315" s="46"/>
      <c r="KN315" s="46"/>
      <c r="KO315" s="46"/>
      <c r="KP315" s="46"/>
      <c r="KQ315" s="46"/>
      <c r="KR315" s="46"/>
      <c r="KS315" s="46"/>
      <c r="KT315" s="46"/>
      <c r="KU315" s="46"/>
      <c r="KV315" s="46"/>
      <c r="KW315" s="46"/>
      <c r="KX315" s="46"/>
      <c r="KY315" s="46"/>
      <c r="KZ315" s="46"/>
      <c r="LA315" s="46"/>
      <c r="LB315" s="46"/>
      <c r="LC315" s="46"/>
      <c r="LD315" s="46"/>
      <c r="LE315" s="46"/>
      <c r="LF315" s="46"/>
      <c r="LG315" s="46"/>
      <c r="LH315" s="46"/>
      <c r="LI315" s="46"/>
      <c r="LJ315" s="46"/>
      <c r="LK315" s="46"/>
      <c r="LL315" s="46"/>
      <c r="LM315" s="46"/>
      <c r="LN315" s="46"/>
      <c r="LO315" s="46"/>
      <c r="LP315" s="46"/>
      <c r="LQ315" s="46"/>
      <c r="LR315" s="46"/>
      <c r="LS315" s="46"/>
      <c r="LT315" s="46"/>
      <c r="LU315" s="46"/>
      <c r="LV315" s="46"/>
      <c r="LW315" s="46"/>
      <c r="LX315" s="46"/>
      <c r="LY315" s="46"/>
      <c r="LZ315" s="46"/>
      <c r="MA315" s="46"/>
      <c r="MB315" s="46"/>
      <c r="MC315" s="46"/>
      <c r="MD315" s="46"/>
      <c r="ME315" s="46"/>
      <c r="MF315" s="46"/>
      <c r="MG315" s="46"/>
      <c r="MH315" s="46"/>
      <c r="MI315" s="46"/>
      <c r="MJ315" s="46"/>
      <c r="MK315" s="46"/>
      <c r="ML315" s="46"/>
      <c r="MM315" s="46"/>
      <c r="MN315" s="46"/>
      <c r="MO315" s="46"/>
      <c r="MP315" s="46"/>
      <c r="MQ315" s="46"/>
      <c r="MR315" s="46"/>
      <c r="MS315" s="46"/>
      <c r="MT315" s="46"/>
      <c r="MU315" s="46"/>
      <c r="MV315" s="46"/>
      <c r="MW315" s="46"/>
      <c r="MX315" s="46"/>
      <c r="MY315" s="46"/>
      <c r="MZ315" s="46"/>
      <c r="NA315" s="46"/>
      <c r="NB315" s="46"/>
      <c r="NC315" s="46"/>
      <c r="ND315" s="46"/>
      <c r="NE315" s="46"/>
      <c r="NF315" s="46"/>
      <c r="NG315" s="46"/>
      <c r="NH315" s="46"/>
      <c r="NI315" s="46"/>
      <c r="NJ315" s="46"/>
      <c r="NK315" s="46"/>
      <c r="NL315" s="46"/>
      <c r="NM315" s="46"/>
      <c r="NN315" s="46"/>
      <c r="NO315" s="46"/>
      <c r="NP315" s="46"/>
      <c r="NQ315" s="46"/>
      <c r="NR315" s="46"/>
      <c r="NS315" s="46"/>
      <c r="NT315" s="46"/>
      <c r="NU315" s="46"/>
      <c r="NV315" s="46"/>
      <c r="NW315" s="46"/>
      <c r="NX315" s="46"/>
      <c r="NY315" s="46"/>
      <c r="NZ315" s="46"/>
      <c r="OA315" s="46"/>
      <c r="OB315" s="46"/>
      <c r="OC315" s="46"/>
      <c r="OD315" s="46"/>
      <c r="OE315" s="46"/>
      <c r="OF315" s="46"/>
      <c r="OG315" s="46"/>
      <c r="OH315" s="46"/>
      <c r="OI315" s="46"/>
      <c r="OJ315" s="46"/>
      <c r="OK315" s="46"/>
      <c r="OL315" s="46"/>
      <c r="OM315" s="46"/>
      <c r="ON315" s="46"/>
      <c r="OO315" s="46"/>
      <c r="OP315" s="46"/>
      <c r="OQ315" s="46"/>
      <c r="OR315" s="46"/>
      <c r="OS315" s="46"/>
      <c r="OT315" s="46"/>
      <c r="OU315" s="46"/>
      <c r="OV315" s="46"/>
      <c r="OW315" s="46"/>
      <c r="OX315" s="46"/>
      <c r="OY315" s="46"/>
      <c r="OZ315" s="46"/>
      <c r="PA315" s="46"/>
      <c r="PB315" s="46"/>
      <c r="PC315" s="46"/>
      <c r="PD315" s="46"/>
      <c r="PE315" s="46"/>
      <c r="PF315" s="46"/>
      <c r="PG315" s="46"/>
      <c r="PH315" s="46"/>
      <c r="PI315" s="46"/>
      <c r="PJ315" s="46"/>
      <c r="PK315" s="46"/>
      <c r="PL315" s="46"/>
      <c r="PM315" s="46"/>
      <c r="PN315" s="46"/>
      <c r="PO315" s="46"/>
      <c r="PP315" s="46"/>
      <c r="PQ315" s="46"/>
      <c r="PR315" s="46"/>
      <c r="PS315" s="46"/>
      <c r="PT315" s="46"/>
      <c r="PU315" s="46"/>
      <c r="PV315" s="46"/>
      <c r="PW315" s="46"/>
      <c r="PX315" s="46"/>
      <c r="PY315" s="46"/>
      <c r="PZ315" s="46"/>
    </row>
    <row r="316" spans="1:442" s="51" customFormat="1" ht="13.5" x14ac:dyDescent="0.25">
      <c r="A316" s="40">
        <v>57141</v>
      </c>
      <c r="B316" s="41" t="s">
        <v>425</v>
      </c>
      <c r="C316" s="49">
        <v>310092.14939790271</v>
      </c>
      <c r="D316" s="42">
        <v>3.1158999999999999E-4</v>
      </c>
      <c r="E316" s="42">
        <v>2.6941999999999998E-4</v>
      </c>
      <c r="F316" s="43">
        <v>3610525</v>
      </c>
      <c r="G316" s="44">
        <v>4222581</v>
      </c>
      <c r="H316" s="45">
        <v>3103212</v>
      </c>
      <c r="I316" s="43">
        <v>323288</v>
      </c>
      <c r="J316" s="44">
        <v>585311.88278805895</v>
      </c>
      <c r="K316" s="44">
        <v>908599.88278805895</v>
      </c>
      <c r="L316" s="44">
        <v>-93477</v>
      </c>
      <c r="M316" s="45">
        <v>815122.88278805895</v>
      </c>
      <c r="N316" s="43">
        <v>61374</v>
      </c>
      <c r="O316" s="44">
        <v>0</v>
      </c>
      <c r="P316" s="44">
        <v>20258</v>
      </c>
      <c r="Q316" s="44">
        <v>247694.97639180641</v>
      </c>
      <c r="R316" s="45">
        <v>329326.97639180638</v>
      </c>
      <c r="S316" s="43">
        <v>0</v>
      </c>
      <c r="T316" s="44">
        <v>0</v>
      </c>
      <c r="U316" s="44">
        <v>98469</v>
      </c>
      <c r="V316" s="44">
        <v>0</v>
      </c>
      <c r="W316" s="50">
        <v>98469</v>
      </c>
      <c r="X316" s="43">
        <v>300752.97639180638</v>
      </c>
      <c r="Y316" s="44">
        <v>-28575</v>
      </c>
      <c r="Z316" s="44">
        <v>-25489</v>
      </c>
      <c r="AA316" s="44">
        <v>-15831</v>
      </c>
      <c r="AB316" s="44">
        <v>0</v>
      </c>
      <c r="AC316" s="45">
        <v>0</v>
      </c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/>
      <c r="FA316" s="46"/>
      <c r="FB316" s="46"/>
      <c r="FC316" s="46"/>
      <c r="FD316" s="46"/>
      <c r="FE316" s="46"/>
      <c r="FF316" s="46"/>
      <c r="FG316" s="46"/>
      <c r="FH316" s="46"/>
      <c r="FI316" s="46"/>
      <c r="FJ316" s="46"/>
      <c r="FK316" s="46"/>
      <c r="FL316" s="46"/>
      <c r="FM316" s="46"/>
      <c r="FN316" s="46"/>
      <c r="FO316" s="46"/>
      <c r="FP316" s="46"/>
      <c r="FQ316" s="46"/>
      <c r="FR316" s="46"/>
      <c r="FS316" s="46"/>
      <c r="FT316" s="46"/>
      <c r="FU316" s="46"/>
      <c r="FV316" s="46"/>
      <c r="FW316" s="46"/>
      <c r="FX316" s="46"/>
      <c r="FY316" s="46"/>
      <c r="FZ316" s="46"/>
      <c r="GA316" s="46"/>
      <c r="GB316" s="46"/>
      <c r="GC316" s="46"/>
      <c r="GD316" s="46"/>
      <c r="GE316" s="46"/>
      <c r="GF316" s="46"/>
      <c r="GG316" s="46"/>
      <c r="GH316" s="46"/>
      <c r="GI316" s="46"/>
      <c r="GJ316" s="46"/>
      <c r="GK316" s="46"/>
      <c r="GL316" s="46"/>
      <c r="GM316" s="46"/>
      <c r="GN316" s="46"/>
      <c r="GO316" s="46"/>
      <c r="GP316" s="46"/>
      <c r="GQ316" s="46"/>
      <c r="GR316" s="46"/>
      <c r="GS316" s="46"/>
      <c r="GT316" s="46"/>
      <c r="GU316" s="46"/>
      <c r="GV316" s="46"/>
      <c r="GW316" s="46"/>
      <c r="GX316" s="46"/>
      <c r="GY316" s="46"/>
      <c r="GZ316" s="46"/>
      <c r="HA316" s="46"/>
      <c r="HB316" s="46"/>
      <c r="HC316" s="46"/>
      <c r="HD316" s="46"/>
      <c r="HE316" s="46"/>
      <c r="HF316" s="46"/>
      <c r="HG316" s="46"/>
      <c r="HH316" s="46"/>
      <c r="HI316" s="46"/>
      <c r="HJ316" s="46"/>
      <c r="HK316" s="46"/>
      <c r="HL316" s="46"/>
      <c r="HM316" s="46"/>
      <c r="HN316" s="46"/>
      <c r="HO316" s="46"/>
      <c r="HP316" s="46"/>
      <c r="HQ316" s="46"/>
      <c r="HR316" s="46"/>
      <c r="HS316" s="46"/>
      <c r="HT316" s="46"/>
      <c r="HU316" s="46"/>
      <c r="HV316" s="46"/>
      <c r="HW316" s="46"/>
      <c r="HX316" s="46"/>
      <c r="HY316" s="46"/>
      <c r="HZ316" s="46"/>
      <c r="IA316" s="46"/>
      <c r="IB316" s="46"/>
      <c r="IC316" s="46"/>
      <c r="ID316" s="46"/>
      <c r="IE316" s="46"/>
      <c r="IF316" s="46"/>
      <c r="IG316" s="46"/>
      <c r="IH316" s="46"/>
      <c r="II316" s="46"/>
      <c r="IJ316" s="46"/>
      <c r="IK316" s="46"/>
      <c r="IL316" s="46"/>
      <c r="IM316" s="46"/>
      <c r="IN316" s="46"/>
      <c r="IO316" s="46"/>
      <c r="IP316" s="46"/>
      <c r="IQ316" s="46"/>
      <c r="IR316" s="46"/>
      <c r="IS316" s="46"/>
      <c r="IT316" s="46"/>
      <c r="IU316" s="46"/>
      <c r="IV316" s="46"/>
      <c r="IW316" s="46"/>
      <c r="IX316" s="46"/>
      <c r="IY316" s="46"/>
      <c r="IZ316" s="46"/>
      <c r="JA316" s="46"/>
      <c r="JB316" s="46"/>
      <c r="JC316" s="46"/>
      <c r="JD316" s="46"/>
      <c r="JE316" s="46"/>
      <c r="JF316" s="46"/>
      <c r="JG316" s="46"/>
      <c r="JH316" s="46"/>
      <c r="JI316" s="46"/>
      <c r="JJ316" s="46"/>
      <c r="JK316" s="46"/>
      <c r="JL316" s="46"/>
      <c r="JM316" s="46"/>
      <c r="JN316" s="46"/>
      <c r="JO316" s="46"/>
      <c r="JP316" s="46"/>
      <c r="JQ316" s="46"/>
      <c r="JR316" s="46"/>
      <c r="JS316" s="46"/>
      <c r="JT316" s="46"/>
      <c r="JU316" s="46"/>
      <c r="JV316" s="46"/>
      <c r="JW316" s="46"/>
      <c r="JX316" s="46"/>
      <c r="JY316" s="46"/>
      <c r="JZ316" s="46"/>
      <c r="KA316" s="46"/>
      <c r="KB316" s="46"/>
      <c r="KC316" s="46"/>
      <c r="KD316" s="46"/>
      <c r="KE316" s="46"/>
      <c r="KF316" s="46"/>
      <c r="KG316" s="46"/>
      <c r="KH316" s="46"/>
      <c r="KI316" s="46"/>
      <c r="KJ316" s="46"/>
      <c r="KK316" s="46"/>
      <c r="KL316" s="46"/>
      <c r="KM316" s="46"/>
      <c r="KN316" s="46"/>
      <c r="KO316" s="46"/>
      <c r="KP316" s="46"/>
      <c r="KQ316" s="46"/>
      <c r="KR316" s="46"/>
      <c r="KS316" s="46"/>
      <c r="KT316" s="46"/>
      <c r="KU316" s="46"/>
      <c r="KV316" s="46"/>
      <c r="KW316" s="46"/>
      <c r="KX316" s="46"/>
      <c r="KY316" s="46"/>
      <c r="KZ316" s="46"/>
      <c r="LA316" s="46"/>
      <c r="LB316" s="46"/>
      <c r="LC316" s="46"/>
      <c r="LD316" s="46"/>
      <c r="LE316" s="46"/>
      <c r="LF316" s="46"/>
      <c r="LG316" s="46"/>
      <c r="LH316" s="46"/>
      <c r="LI316" s="46"/>
      <c r="LJ316" s="46"/>
      <c r="LK316" s="46"/>
      <c r="LL316" s="46"/>
      <c r="LM316" s="46"/>
      <c r="LN316" s="46"/>
      <c r="LO316" s="46"/>
      <c r="LP316" s="46"/>
      <c r="LQ316" s="46"/>
      <c r="LR316" s="46"/>
      <c r="LS316" s="46"/>
      <c r="LT316" s="46"/>
      <c r="LU316" s="46"/>
      <c r="LV316" s="46"/>
      <c r="LW316" s="46"/>
      <c r="LX316" s="46"/>
      <c r="LY316" s="46"/>
      <c r="LZ316" s="46"/>
      <c r="MA316" s="46"/>
      <c r="MB316" s="46"/>
      <c r="MC316" s="46"/>
      <c r="MD316" s="46"/>
      <c r="ME316" s="46"/>
      <c r="MF316" s="46"/>
      <c r="MG316" s="46"/>
      <c r="MH316" s="46"/>
      <c r="MI316" s="46"/>
      <c r="MJ316" s="46"/>
      <c r="MK316" s="46"/>
      <c r="ML316" s="46"/>
      <c r="MM316" s="46"/>
      <c r="MN316" s="46"/>
      <c r="MO316" s="46"/>
      <c r="MP316" s="46"/>
      <c r="MQ316" s="46"/>
      <c r="MR316" s="46"/>
      <c r="MS316" s="46"/>
      <c r="MT316" s="46"/>
      <c r="MU316" s="46"/>
      <c r="MV316" s="46"/>
      <c r="MW316" s="46"/>
      <c r="MX316" s="46"/>
      <c r="MY316" s="46"/>
      <c r="MZ316" s="46"/>
      <c r="NA316" s="46"/>
      <c r="NB316" s="46"/>
      <c r="NC316" s="46"/>
      <c r="ND316" s="46"/>
      <c r="NE316" s="46"/>
      <c r="NF316" s="46"/>
      <c r="NG316" s="46"/>
      <c r="NH316" s="46"/>
      <c r="NI316" s="46"/>
      <c r="NJ316" s="46"/>
      <c r="NK316" s="46"/>
      <c r="NL316" s="46"/>
      <c r="NM316" s="46"/>
      <c r="NN316" s="46"/>
      <c r="NO316" s="46"/>
      <c r="NP316" s="46"/>
      <c r="NQ316" s="46"/>
      <c r="NR316" s="46"/>
      <c r="NS316" s="46"/>
      <c r="NT316" s="46"/>
      <c r="NU316" s="46"/>
      <c r="NV316" s="46"/>
      <c r="NW316" s="46"/>
      <c r="NX316" s="46"/>
      <c r="NY316" s="46"/>
      <c r="NZ316" s="46"/>
      <c r="OA316" s="46"/>
      <c r="OB316" s="46"/>
      <c r="OC316" s="46"/>
      <c r="OD316" s="46"/>
      <c r="OE316" s="46"/>
      <c r="OF316" s="46"/>
      <c r="OG316" s="46"/>
      <c r="OH316" s="46"/>
      <c r="OI316" s="46"/>
      <c r="OJ316" s="46"/>
      <c r="OK316" s="46"/>
      <c r="OL316" s="46"/>
      <c r="OM316" s="46"/>
      <c r="ON316" s="46"/>
      <c r="OO316" s="46"/>
      <c r="OP316" s="46"/>
      <c r="OQ316" s="46"/>
      <c r="OR316" s="46"/>
      <c r="OS316" s="46"/>
      <c r="OT316" s="46"/>
      <c r="OU316" s="46"/>
      <c r="OV316" s="46"/>
      <c r="OW316" s="46"/>
      <c r="OX316" s="46"/>
      <c r="OY316" s="46"/>
      <c r="OZ316" s="46"/>
      <c r="PA316" s="46"/>
      <c r="PB316" s="46"/>
      <c r="PC316" s="46"/>
      <c r="PD316" s="46"/>
      <c r="PE316" s="46"/>
      <c r="PF316" s="46"/>
      <c r="PG316" s="46"/>
      <c r="PH316" s="46"/>
      <c r="PI316" s="46"/>
      <c r="PJ316" s="46"/>
      <c r="PK316" s="46"/>
      <c r="PL316" s="46"/>
      <c r="PM316" s="46"/>
      <c r="PN316" s="46"/>
      <c r="PO316" s="46"/>
      <c r="PP316" s="46"/>
      <c r="PQ316" s="46"/>
      <c r="PR316" s="46"/>
      <c r="PS316" s="46"/>
      <c r="PT316" s="46"/>
      <c r="PU316" s="46"/>
      <c r="PV316" s="46"/>
      <c r="PW316" s="46"/>
      <c r="PX316" s="46"/>
      <c r="PY316" s="46"/>
      <c r="PZ316" s="46"/>
    </row>
    <row r="317" spans="1:442" s="51" customFormat="1" ht="13.5" x14ac:dyDescent="0.25">
      <c r="A317" s="40">
        <v>58175</v>
      </c>
      <c r="B317" s="41" t="s">
        <v>426</v>
      </c>
      <c r="C317" s="49">
        <v>0</v>
      </c>
      <c r="D317" s="42">
        <v>0</v>
      </c>
      <c r="E317" s="42">
        <v>0</v>
      </c>
      <c r="F317" s="43">
        <v>0</v>
      </c>
      <c r="G317" s="44">
        <v>0</v>
      </c>
      <c r="H317" s="45">
        <v>0</v>
      </c>
      <c r="I317" s="43">
        <v>0</v>
      </c>
      <c r="J317" s="44">
        <v>0</v>
      </c>
      <c r="K317" s="44">
        <v>0</v>
      </c>
      <c r="L317" s="44">
        <v>0</v>
      </c>
      <c r="M317" s="45">
        <v>0</v>
      </c>
      <c r="N317" s="43">
        <v>0</v>
      </c>
      <c r="O317" s="44">
        <v>0</v>
      </c>
      <c r="P317" s="44">
        <v>0</v>
      </c>
      <c r="Q317" s="44">
        <v>0</v>
      </c>
      <c r="R317" s="45">
        <v>0</v>
      </c>
      <c r="S317" s="43">
        <v>0</v>
      </c>
      <c r="T317" s="44">
        <v>0</v>
      </c>
      <c r="U317" s="44">
        <v>0</v>
      </c>
      <c r="V317" s="44">
        <v>0</v>
      </c>
      <c r="W317" s="50">
        <v>0</v>
      </c>
      <c r="X317" s="43">
        <v>0</v>
      </c>
      <c r="Y317" s="44">
        <v>0</v>
      </c>
      <c r="Z317" s="44">
        <v>0</v>
      </c>
      <c r="AA317" s="44">
        <v>0</v>
      </c>
      <c r="AB317" s="44">
        <v>0</v>
      </c>
      <c r="AC317" s="45">
        <v>0</v>
      </c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/>
      <c r="FA317" s="46"/>
      <c r="FB317" s="46"/>
      <c r="FC317" s="46"/>
      <c r="FD317" s="46"/>
      <c r="FE317" s="46"/>
      <c r="FF317" s="46"/>
      <c r="FG317" s="46"/>
      <c r="FH317" s="46"/>
      <c r="FI317" s="46"/>
      <c r="FJ317" s="46"/>
      <c r="FK317" s="46"/>
      <c r="FL317" s="46"/>
      <c r="FM317" s="46"/>
      <c r="FN317" s="46"/>
      <c r="FO317" s="46"/>
      <c r="FP317" s="46"/>
      <c r="FQ317" s="46"/>
      <c r="FR317" s="46"/>
      <c r="FS317" s="46"/>
      <c r="FT317" s="46"/>
      <c r="FU317" s="46"/>
      <c r="FV317" s="46"/>
      <c r="FW317" s="46"/>
      <c r="FX317" s="46"/>
      <c r="FY317" s="46"/>
      <c r="FZ317" s="46"/>
      <c r="GA317" s="46"/>
      <c r="GB317" s="46"/>
      <c r="GC317" s="46"/>
      <c r="GD317" s="46"/>
      <c r="GE317" s="46"/>
      <c r="GF317" s="46"/>
      <c r="GG317" s="46"/>
      <c r="GH317" s="46"/>
      <c r="GI317" s="46"/>
      <c r="GJ317" s="46"/>
      <c r="GK317" s="46"/>
      <c r="GL317" s="46"/>
      <c r="GM317" s="46"/>
      <c r="GN317" s="46"/>
      <c r="GO317" s="46"/>
      <c r="GP317" s="46"/>
      <c r="GQ317" s="46"/>
      <c r="GR317" s="46"/>
      <c r="GS317" s="46"/>
      <c r="GT317" s="46"/>
      <c r="GU317" s="46"/>
      <c r="GV317" s="46"/>
      <c r="GW317" s="46"/>
      <c r="GX317" s="46"/>
      <c r="GY317" s="46"/>
      <c r="GZ317" s="46"/>
      <c r="HA317" s="46"/>
      <c r="HB317" s="46"/>
      <c r="HC317" s="46"/>
      <c r="HD317" s="46"/>
      <c r="HE317" s="46"/>
      <c r="HF317" s="46"/>
      <c r="HG317" s="46"/>
      <c r="HH317" s="46"/>
      <c r="HI317" s="46"/>
      <c r="HJ317" s="46"/>
      <c r="HK317" s="46"/>
      <c r="HL317" s="46"/>
      <c r="HM317" s="46"/>
      <c r="HN317" s="46"/>
      <c r="HO317" s="46"/>
      <c r="HP317" s="46"/>
      <c r="HQ317" s="46"/>
      <c r="HR317" s="46"/>
      <c r="HS317" s="46"/>
      <c r="HT317" s="46"/>
      <c r="HU317" s="46"/>
      <c r="HV317" s="46"/>
      <c r="HW317" s="46"/>
      <c r="HX317" s="46"/>
      <c r="HY317" s="46"/>
      <c r="HZ317" s="46"/>
      <c r="IA317" s="46"/>
      <c r="IB317" s="46"/>
      <c r="IC317" s="46"/>
      <c r="ID317" s="46"/>
      <c r="IE317" s="46"/>
      <c r="IF317" s="46"/>
      <c r="IG317" s="46"/>
      <c r="IH317" s="46"/>
      <c r="II317" s="46"/>
      <c r="IJ317" s="46"/>
      <c r="IK317" s="46"/>
      <c r="IL317" s="46"/>
      <c r="IM317" s="46"/>
      <c r="IN317" s="46"/>
      <c r="IO317" s="46"/>
      <c r="IP317" s="46"/>
      <c r="IQ317" s="46"/>
      <c r="IR317" s="46"/>
      <c r="IS317" s="46"/>
      <c r="IT317" s="46"/>
      <c r="IU317" s="46"/>
      <c r="IV317" s="46"/>
      <c r="IW317" s="46"/>
      <c r="IX317" s="46"/>
      <c r="IY317" s="46"/>
      <c r="IZ317" s="46"/>
      <c r="JA317" s="46"/>
      <c r="JB317" s="46"/>
      <c r="JC317" s="46"/>
      <c r="JD317" s="46"/>
      <c r="JE317" s="46"/>
      <c r="JF317" s="46"/>
      <c r="JG317" s="46"/>
      <c r="JH317" s="46"/>
      <c r="JI317" s="46"/>
      <c r="JJ317" s="46"/>
      <c r="JK317" s="46"/>
      <c r="JL317" s="46"/>
      <c r="JM317" s="46"/>
      <c r="JN317" s="46"/>
      <c r="JO317" s="46"/>
      <c r="JP317" s="46"/>
      <c r="JQ317" s="46"/>
      <c r="JR317" s="46"/>
      <c r="JS317" s="46"/>
      <c r="JT317" s="46"/>
      <c r="JU317" s="46"/>
      <c r="JV317" s="46"/>
      <c r="JW317" s="46"/>
      <c r="JX317" s="46"/>
      <c r="JY317" s="46"/>
      <c r="JZ317" s="46"/>
      <c r="KA317" s="46"/>
      <c r="KB317" s="46"/>
      <c r="KC317" s="46"/>
      <c r="KD317" s="46"/>
      <c r="KE317" s="46"/>
      <c r="KF317" s="46"/>
      <c r="KG317" s="46"/>
      <c r="KH317" s="46"/>
      <c r="KI317" s="46"/>
      <c r="KJ317" s="46"/>
      <c r="KK317" s="46"/>
      <c r="KL317" s="46"/>
      <c r="KM317" s="46"/>
      <c r="KN317" s="46"/>
      <c r="KO317" s="46"/>
      <c r="KP317" s="46"/>
      <c r="KQ317" s="46"/>
      <c r="KR317" s="46"/>
      <c r="KS317" s="46"/>
      <c r="KT317" s="46"/>
      <c r="KU317" s="46"/>
      <c r="KV317" s="46"/>
      <c r="KW317" s="46"/>
      <c r="KX317" s="46"/>
      <c r="KY317" s="46"/>
      <c r="KZ317" s="46"/>
      <c r="LA317" s="46"/>
      <c r="LB317" s="46"/>
      <c r="LC317" s="46"/>
      <c r="LD317" s="46"/>
      <c r="LE317" s="46"/>
      <c r="LF317" s="46"/>
      <c r="LG317" s="46"/>
      <c r="LH317" s="46"/>
      <c r="LI317" s="46"/>
      <c r="LJ317" s="46"/>
      <c r="LK317" s="46"/>
      <c r="LL317" s="46"/>
      <c r="LM317" s="46"/>
      <c r="LN317" s="46"/>
      <c r="LO317" s="46"/>
      <c r="LP317" s="46"/>
      <c r="LQ317" s="46"/>
      <c r="LR317" s="46"/>
      <c r="LS317" s="46"/>
      <c r="LT317" s="46"/>
      <c r="LU317" s="46"/>
      <c r="LV317" s="46"/>
      <c r="LW317" s="46"/>
      <c r="LX317" s="46"/>
      <c r="LY317" s="46"/>
      <c r="LZ317" s="46"/>
      <c r="MA317" s="46"/>
      <c r="MB317" s="46"/>
      <c r="MC317" s="46"/>
      <c r="MD317" s="46"/>
      <c r="ME317" s="46"/>
      <c r="MF317" s="46"/>
      <c r="MG317" s="46"/>
      <c r="MH317" s="46"/>
      <c r="MI317" s="46"/>
      <c r="MJ317" s="46"/>
      <c r="MK317" s="46"/>
      <c r="ML317" s="46"/>
      <c r="MM317" s="46"/>
      <c r="MN317" s="46"/>
      <c r="MO317" s="46"/>
      <c r="MP317" s="46"/>
      <c r="MQ317" s="46"/>
      <c r="MR317" s="46"/>
      <c r="MS317" s="46"/>
      <c r="MT317" s="46"/>
      <c r="MU317" s="46"/>
      <c r="MV317" s="46"/>
      <c r="MW317" s="46"/>
      <c r="MX317" s="46"/>
      <c r="MY317" s="46"/>
      <c r="MZ317" s="46"/>
      <c r="NA317" s="46"/>
      <c r="NB317" s="46"/>
      <c r="NC317" s="46"/>
      <c r="ND317" s="46"/>
      <c r="NE317" s="46"/>
      <c r="NF317" s="46"/>
      <c r="NG317" s="46"/>
      <c r="NH317" s="46"/>
      <c r="NI317" s="46"/>
      <c r="NJ317" s="46"/>
      <c r="NK317" s="46"/>
      <c r="NL317" s="46"/>
      <c r="NM317" s="46"/>
      <c r="NN317" s="46"/>
      <c r="NO317" s="46"/>
      <c r="NP317" s="46"/>
      <c r="NQ317" s="46"/>
      <c r="NR317" s="46"/>
      <c r="NS317" s="46"/>
      <c r="NT317" s="46"/>
      <c r="NU317" s="46"/>
      <c r="NV317" s="46"/>
      <c r="NW317" s="46"/>
      <c r="NX317" s="46"/>
      <c r="NY317" s="46"/>
      <c r="NZ317" s="46"/>
      <c r="OA317" s="46"/>
      <c r="OB317" s="46"/>
      <c r="OC317" s="46"/>
      <c r="OD317" s="46"/>
      <c r="OE317" s="46"/>
      <c r="OF317" s="46"/>
      <c r="OG317" s="46"/>
      <c r="OH317" s="46"/>
      <c r="OI317" s="46"/>
      <c r="OJ317" s="46"/>
      <c r="OK317" s="46"/>
      <c r="OL317" s="46"/>
      <c r="OM317" s="46"/>
      <c r="ON317" s="46"/>
      <c r="OO317" s="46"/>
      <c r="OP317" s="46"/>
      <c r="OQ317" s="46"/>
      <c r="OR317" s="46"/>
      <c r="OS317" s="46"/>
      <c r="OT317" s="46"/>
      <c r="OU317" s="46"/>
      <c r="OV317" s="46"/>
      <c r="OW317" s="46"/>
      <c r="OX317" s="46"/>
      <c r="OY317" s="46"/>
      <c r="OZ317" s="46"/>
      <c r="PA317" s="46"/>
      <c r="PB317" s="46"/>
      <c r="PC317" s="46"/>
      <c r="PD317" s="46"/>
      <c r="PE317" s="46"/>
      <c r="PF317" s="46"/>
      <c r="PG317" s="46"/>
      <c r="PH317" s="46"/>
      <c r="PI317" s="46"/>
      <c r="PJ317" s="46"/>
      <c r="PK317" s="46"/>
      <c r="PL317" s="46"/>
      <c r="PM317" s="46"/>
      <c r="PN317" s="46"/>
      <c r="PO317" s="46"/>
      <c r="PP317" s="46"/>
      <c r="PQ317" s="46"/>
      <c r="PR317" s="46"/>
      <c r="PS317" s="46"/>
      <c r="PT317" s="46"/>
      <c r="PU317" s="46"/>
      <c r="PV317" s="46"/>
      <c r="PW317" s="46"/>
      <c r="PX317" s="46"/>
      <c r="PY317" s="46"/>
      <c r="PZ317" s="46"/>
    </row>
    <row r="318" spans="1:442" s="51" customFormat="1" ht="13.5" x14ac:dyDescent="0.25">
      <c r="A318" s="40">
        <v>58300</v>
      </c>
      <c r="B318" s="41" t="s">
        <v>427</v>
      </c>
      <c r="C318" s="49">
        <v>0</v>
      </c>
      <c r="D318" s="42">
        <v>0</v>
      </c>
      <c r="E318" s="42">
        <v>0</v>
      </c>
      <c r="F318" s="43">
        <v>0</v>
      </c>
      <c r="G318" s="44">
        <v>0</v>
      </c>
      <c r="H318" s="45">
        <v>0</v>
      </c>
      <c r="I318" s="43">
        <v>0</v>
      </c>
      <c r="J318" s="44">
        <v>0</v>
      </c>
      <c r="K318" s="44">
        <v>0</v>
      </c>
      <c r="L318" s="44">
        <v>0</v>
      </c>
      <c r="M318" s="45">
        <v>0</v>
      </c>
      <c r="N318" s="43">
        <v>0</v>
      </c>
      <c r="O318" s="44">
        <v>0</v>
      </c>
      <c r="P318" s="44">
        <v>0</v>
      </c>
      <c r="Q318" s="44">
        <v>0</v>
      </c>
      <c r="R318" s="45">
        <v>0</v>
      </c>
      <c r="S318" s="43">
        <v>0</v>
      </c>
      <c r="T318" s="44">
        <v>0</v>
      </c>
      <c r="U318" s="44">
        <v>0</v>
      </c>
      <c r="V318" s="44">
        <v>0</v>
      </c>
      <c r="W318" s="50">
        <v>0</v>
      </c>
      <c r="X318" s="43">
        <v>0</v>
      </c>
      <c r="Y318" s="44">
        <v>0</v>
      </c>
      <c r="Z318" s="44">
        <v>0</v>
      </c>
      <c r="AA318" s="44">
        <v>0</v>
      </c>
      <c r="AB318" s="44">
        <v>0</v>
      </c>
      <c r="AC318" s="45">
        <v>0</v>
      </c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  <c r="FI318" s="46"/>
      <c r="FJ318" s="46"/>
      <c r="FK318" s="46"/>
      <c r="FL318" s="46"/>
      <c r="FM318" s="46"/>
      <c r="FN318" s="46"/>
      <c r="FO318" s="46"/>
      <c r="FP318" s="46"/>
      <c r="FQ318" s="46"/>
      <c r="FR318" s="46"/>
      <c r="FS318" s="46"/>
      <c r="FT318" s="46"/>
      <c r="FU318" s="46"/>
      <c r="FV318" s="46"/>
      <c r="FW318" s="46"/>
      <c r="FX318" s="46"/>
      <c r="FY318" s="46"/>
      <c r="FZ318" s="46"/>
      <c r="GA318" s="46"/>
      <c r="GB318" s="46"/>
      <c r="GC318" s="46"/>
      <c r="GD318" s="46"/>
      <c r="GE318" s="46"/>
      <c r="GF318" s="46"/>
      <c r="GG318" s="46"/>
      <c r="GH318" s="46"/>
      <c r="GI318" s="46"/>
      <c r="GJ318" s="46"/>
      <c r="GK318" s="46"/>
      <c r="GL318" s="46"/>
      <c r="GM318" s="46"/>
      <c r="GN318" s="46"/>
      <c r="GO318" s="46"/>
      <c r="GP318" s="46"/>
      <c r="GQ318" s="46"/>
      <c r="GR318" s="46"/>
      <c r="GS318" s="46"/>
      <c r="GT318" s="46"/>
      <c r="GU318" s="46"/>
      <c r="GV318" s="46"/>
      <c r="GW318" s="46"/>
      <c r="GX318" s="46"/>
      <c r="GY318" s="46"/>
      <c r="GZ318" s="46"/>
      <c r="HA318" s="46"/>
      <c r="HB318" s="46"/>
      <c r="HC318" s="46"/>
      <c r="HD318" s="46"/>
      <c r="HE318" s="46"/>
      <c r="HF318" s="46"/>
      <c r="HG318" s="46"/>
      <c r="HH318" s="46"/>
      <c r="HI318" s="46"/>
      <c r="HJ318" s="46"/>
      <c r="HK318" s="46"/>
      <c r="HL318" s="46"/>
      <c r="HM318" s="46"/>
      <c r="HN318" s="46"/>
      <c r="HO318" s="46"/>
      <c r="HP318" s="46"/>
      <c r="HQ318" s="46"/>
      <c r="HR318" s="46"/>
      <c r="HS318" s="46"/>
      <c r="HT318" s="46"/>
      <c r="HU318" s="46"/>
      <c r="HV318" s="46"/>
      <c r="HW318" s="46"/>
      <c r="HX318" s="46"/>
      <c r="HY318" s="46"/>
      <c r="HZ318" s="46"/>
      <c r="IA318" s="46"/>
      <c r="IB318" s="46"/>
      <c r="IC318" s="46"/>
      <c r="ID318" s="46"/>
      <c r="IE318" s="46"/>
      <c r="IF318" s="46"/>
      <c r="IG318" s="46"/>
      <c r="IH318" s="46"/>
      <c r="II318" s="46"/>
      <c r="IJ318" s="46"/>
      <c r="IK318" s="46"/>
      <c r="IL318" s="46"/>
      <c r="IM318" s="46"/>
      <c r="IN318" s="46"/>
      <c r="IO318" s="46"/>
      <c r="IP318" s="46"/>
      <c r="IQ318" s="46"/>
      <c r="IR318" s="46"/>
      <c r="IS318" s="46"/>
      <c r="IT318" s="46"/>
      <c r="IU318" s="46"/>
      <c r="IV318" s="46"/>
      <c r="IW318" s="46"/>
      <c r="IX318" s="46"/>
      <c r="IY318" s="46"/>
      <c r="IZ318" s="46"/>
      <c r="JA318" s="46"/>
      <c r="JB318" s="46"/>
      <c r="JC318" s="46"/>
      <c r="JD318" s="46"/>
      <c r="JE318" s="46"/>
      <c r="JF318" s="46"/>
      <c r="JG318" s="46"/>
      <c r="JH318" s="46"/>
      <c r="JI318" s="46"/>
      <c r="JJ318" s="46"/>
      <c r="JK318" s="46"/>
      <c r="JL318" s="46"/>
      <c r="JM318" s="46"/>
      <c r="JN318" s="46"/>
      <c r="JO318" s="46"/>
      <c r="JP318" s="46"/>
      <c r="JQ318" s="46"/>
      <c r="JR318" s="46"/>
      <c r="JS318" s="46"/>
      <c r="JT318" s="46"/>
      <c r="JU318" s="46"/>
      <c r="JV318" s="46"/>
      <c r="JW318" s="46"/>
      <c r="JX318" s="46"/>
      <c r="JY318" s="46"/>
      <c r="JZ318" s="46"/>
      <c r="KA318" s="46"/>
      <c r="KB318" s="46"/>
      <c r="KC318" s="46"/>
      <c r="KD318" s="46"/>
      <c r="KE318" s="46"/>
      <c r="KF318" s="46"/>
      <c r="KG318" s="46"/>
      <c r="KH318" s="46"/>
      <c r="KI318" s="46"/>
      <c r="KJ318" s="46"/>
      <c r="KK318" s="46"/>
      <c r="KL318" s="46"/>
      <c r="KM318" s="46"/>
      <c r="KN318" s="46"/>
      <c r="KO318" s="46"/>
      <c r="KP318" s="46"/>
      <c r="KQ318" s="46"/>
      <c r="KR318" s="46"/>
      <c r="KS318" s="46"/>
      <c r="KT318" s="46"/>
      <c r="KU318" s="46"/>
      <c r="KV318" s="46"/>
      <c r="KW318" s="46"/>
      <c r="KX318" s="46"/>
      <c r="KY318" s="46"/>
      <c r="KZ318" s="46"/>
      <c r="LA318" s="46"/>
      <c r="LB318" s="46"/>
      <c r="LC318" s="46"/>
      <c r="LD318" s="46"/>
      <c r="LE318" s="46"/>
      <c r="LF318" s="46"/>
      <c r="LG318" s="46"/>
      <c r="LH318" s="46"/>
      <c r="LI318" s="46"/>
      <c r="LJ318" s="46"/>
      <c r="LK318" s="46"/>
      <c r="LL318" s="46"/>
      <c r="LM318" s="46"/>
      <c r="LN318" s="46"/>
      <c r="LO318" s="46"/>
      <c r="LP318" s="46"/>
      <c r="LQ318" s="46"/>
      <c r="LR318" s="46"/>
      <c r="LS318" s="46"/>
      <c r="LT318" s="46"/>
      <c r="LU318" s="46"/>
      <c r="LV318" s="46"/>
      <c r="LW318" s="46"/>
      <c r="LX318" s="46"/>
      <c r="LY318" s="46"/>
      <c r="LZ318" s="46"/>
      <c r="MA318" s="46"/>
      <c r="MB318" s="46"/>
      <c r="MC318" s="46"/>
      <c r="MD318" s="46"/>
      <c r="ME318" s="46"/>
      <c r="MF318" s="46"/>
      <c r="MG318" s="46"/>
      <c r="MH318" s="46"/>
      <c r="MI318" s="46"/>
      <c r="MJ318" s="46"/>
      <c r="MK318" s="46"/>
      <c r="ML318" s="46"/>
      <c r="MM318" s="46"/>
      <c r="MN318" s="46"/>
      <c r="MO318" s="46"/>
      <c r="MP318" s="46"/>
      <c r="MQ318" s="46"/>
      <c r="MR318" s="46"/>
      <c r="MS318" s="46"/>
      <c r="MT318" s="46"/>
      <c r="MU318" s="46"/>
      <c r="MV318" s="46"/>
      <c r="MW318" s="46"/>
      <c r="MX318" s="46"/>
      <c r="MY318" s="46"/>
      <c r="MZ318" s="46"/>
      <c r="NA318" s="46"/>
      <c r="NB318" s="46"/>
      <c r="NC318" s="46"/>
      <c r="ND318" s="46"/>
      <c r="NE318" s="46"/>
      <c r="NF318" s="46"/>
      <c r="NG318" s="46"/>
      <c r="NH318" s="46"/>
      <c r="NI318" s="46"/>
      <c r="NJ318" s="46"/>
      <c r="NK318" s="46"/>
      <c r="NL318" s="46"/>
      <c r="NM318" s="46"/>
      <c r="NN318" s="46"/>
      <c r="NO318" s="46"/>
      <c r="NP318" s="46"/>
      <c r="NQ318" s="46"/>
      <c r="NR318" s="46"/>
      <c r="NS318" s="46"/>
      <c r="NT318" s="46"/>
      <c r="NU318" s="46"/>
      <c r="NV318" s="46"/>
      <c r="NW318" s="46"/>
      <c r="NX318" s="46"/>
      <c r="NY318" s="46"/>
      <c r="NZ318" s="46"/>
      <c r="OA318" s="46"/>
      <c r="OB318" s="46"/>
      <c r="OC318" s="46"/>
      <c r="OD318" s="46"/>
      <c r="OE318" s="46"/>
      <c r="OF318" s="46"/>
      <c r="OG318" s="46"/>
      <c r="OH318" s="46"/>
      <c r="OI318" s="46"/>
      <c r="OJ318" s="46"/>
      <c r="OK318" s="46"/>
      <c r="OL318" s="46"/>
      <c r="OM318" s="46"/>
      <c r="ON318" s="46"/>
      <c r="OO318" s="46"/>
      <c r="OP318" s="46"/>
      <c r="OQ318" s="46"/>
      <c r="OR318" s="46"/>
      <c r="OS318" s="46"/>
      <c r="OT318" s="46"/>
      <c r="OU318" s="46"/>
      <c r="OV318" s="46"/>
      <c r="OW318" s="46"/>
      <c r="OX318" s="46"/>
      <c r="OY318" s="46"/>
      <c r="OZ318" s="46"/>
      <c r="PA318" s="46"/>
      <c r="PB318" s="46"/>
      <c r="PC318" s="46"/>
      <c r="PD318" s="46"/>
      <c r="PE318" s="46"/>
      <c r="PF318" s="46"/>
      <c r="PG318" s="46"/>
      <c r="PH318" s="46"/>
      <c r="PI318" s="46"/>
      <c r="PJ318" s="46"/>
      <c r="PK318" s="46"/>
      <c r="PL318" s="46"/>
      <c r="PM318" s="46"/>
      <c r="PN318" s="46"/>
      <c r="PO318" s="46"/>
      <c r="PP318" s="46"/>
      <c r="PQ318" s="46"/>
      <c r="PR318" s="46"/>
      <c r="PS318" s="46"/>
      <c r="PT318" s="46"/>
      <c r="PU318" s="46"/>
      <c r="PV318" s="46"/>
      <c r="PW318" s="46"/>
      <c r="PX318" s="46"/>
      <c r="PY318" s="46"/>
      <c r="PZ318" s="46"/>
    </row>
    <row r="319" spans="1:442" s="51" customFormat="1" ht="13.5" x14ac:dyDescent="0.25">
      <c r="A319" s="40">
        <v>58374</v>
      </c>
      <c r="B319" s="41" t="s">
        <v>428</v>
      </c>
      <c r="C319" s="49">
        <v>2074703.7454368626</v>
      </c>
      <c r="D319" s="42">
        <v>2.0843799999999998E-3</v>
      </c>
      <c r="E319" s="42">
        <v>1.96649E-3</v>
      </c>
      <c r="F319" s="43">
        <v>24152592</v>
      </c>
      <c r="G319" s="44">
        <v>28246936</v>
      </c>
      <c r="H319" s="45">
        <v>20758922</v>
      </c>
      <c r="I319" s="43">
        <v>2162631</v>
      </c>
      <c r="J319" s="44">
        <v>2089189.1599498591</v>
      </c>
      <c r="K319" s="44">
        <v>4251820.1599498596</v>
      </c>
      <c r="L319" s="44">
        <v>-625314</v>
      </c>
      <c r="M319" s="45">
        <v>3626506.1599498596</v>
      </c>
      <c r="N319" s="43">
        <v>410561</v>
      </c>
      <c r="O319" s="44">
        <v>0</v>
      </c>
      <c r="P319" s="44">
        <v>135517</v>
      </c>
      <c r="Q319" s="44">
        <v>678224.71377434034</v>
      </c>
      <c r="R319" s="45">
        <v>1224302.7137743402</v>
      </c>
      <c r="S319" s="43">
        <v>0</v>
      </c>
      <c r="T319" s="44">
        <v>0</v>
      </c>
      <c r="U319" s="44">
        <v>658705</v>
      </c>
      <c r="V319" s="44">
        <v>0</v>
      </c>
      <c r="W319" s="50">
        <v>658705</v>
      </c>
      <c r="X319" s="43">
        <v>1033152.7137743403</v>
      </c>
      <c r="Y319" s="44">
        <v>-191150</v>
      </c>
      <c r="Z319" s="44">
        <v>-170511</v>
      </c>
      <c r="AA319" s="44">
        <v>-105894.00000000012</v>
      </c>
      <c r="AB319" s="44">
        <v>0</v>
      </c>
      <c r="AC319" s="45">
        <v>0</v>
      </c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/>
      <c r="FA319" s="46"/>
      <c r="FB319" s="46"/>
      <c r="FC319" s="46"/>
      <c r="FD319" s="46"/>
      <c r="FE319" s="46"/>
      <c r="FF319" s="46"/>
      <c r="FG319" s="46"/>
      <c r="FH319" s="46"/>
      <c r="FI319" s="46"/>
      <c r="FJ319" s="46"/>
      <c r="FK319" s="46"/>
      <c r="FL319" s="46"/>
      <c r="FM319" s="46"/>
      <c r="FN319" s="46"/>
      <c r="FO319" s="46"/>
      <c r="FP319" s="46"/>
      <c r="FQ319" s="46"/>
      <c r="FR319" s="46"/>
      <c r="FS319" s="46"/>
      <c r="FT319" s="46"/>
      <c r="FU319" s="46"/>
      <c r="FV319" s="46"/>
      <c r="FW319" s="46"/>
      <c r="FX319" s="46"/>
      <c r="FY319" s="46"/>
      <c r="FZ319" s="46"/>
      <c r="GA319" s="46"/>
      <c r="GB319" s="46"/>
      <c r="GC319" s="46"/>
      <c r="GD319" s="46"/>
      <c r="GE319" s="46"/>
      <c r="GF319" s="46"/>
      <c r="GG319" s="46"/>
      <c r="GH319" s="46"/>
      <c r="GI319" s="46"/>
      <c r="GJ319" s="46"/>
      <c r="GK319" s="46"/>
      <c r="GL319" s="46"/>
      <c r="GM319" s="46"/>
      <c r="GN319" s="46"/>
      <c r="GO319" s="46"/>
      <c r="GP319" s="46"/>
      <c r="GQ319" s="46"/>
      <c r="GR319" s="46"/>
      <c r="GS319" s="46"/>
      <c r="GT319" s="46"/>
      <c r="GU319" s="46"/>
      <c r="GV319" s="46"/>
      <c r="GW319" s="46"/>
      <c r="GX319" s="46"/>
      <c r="GY319" s="46"/>
      <c r="GZ319" s="46"/>
      <c r="HA319" s="46"/>
      <c r="HB319" s="46"/>
      <c r="HC319" s="46"/>
      <c r="HD319" s="46"/>
      <c r="HE319" s="46"/>
      <c r="HF319" s="46"/>
      <c r="HG319" s="46"/>
      <c r="HH319" s="46"/>
      <c r="HI319" s="46"/>
      <c r="HJ319" s="46"/>
      <c r="HK319" s="46"/>
      <c r="HL319" s="46"/>
      <c r="HM319" s="46"/>
      <c r="HN319" s="46"/>
      <c r="HO319" s="46"/>
      <c r="HP319" s="46"/>
      <c r="HQ319" s="46"/>
      <c r="HR319" s="46"/>
      <c r="HS319" s="46"/>
      <c r="HT319" s="46"/>
      <c r="HU319" s="46"/>
      <c r="HV319" s="46"/>
      <c r="HW319" s="46"/>
      <c r="HX319" s="46"/>
      <c r="HY319" s="46"/>
      <c r="HZ319" s="46"/>
      <c r="IA319" s="46"/>
      <c r="IB319" s="46"/>
      <c r="IC319" s="46"/>
      <c r="ID319" s="46"/>
      <c r="IE319" s="46"/>
      <c r="IF319" s="46"/>
      <c r="IG319" s="46"/>
      <c r="IH319" s="46"/>
      <c r="II319" s="46"/>
      <c r="IJ319" s="46"/>
      <c r="IK319" s="46"/>
      <c r="IL319" s="46"/>
      <c r="IM319" s="46"/>
      <c r="IN319" s="46"/>
      <c r="IO319" s="46"/>
      <c r="IP319" s="46"/>
      <c r="IQ319" s="46"/>
      <c r="IR319" s="46"/>
      <c r="IS319" s="46"/>
      <c r="IT319" s="46"/>
      <c r="IU319" s="46"/>
      <c r="IV319" s="46"/>
      <c r="IW319" s="46"/>
      <c r="IX319" s="46"/>
      <c r="IY319" s="46"/>
      <c r="IZ319" s="46"/>
      <c r="JA319" s="46"/>
      <c r="JB319" s="46"/>
      <c r="JC319" s="46"/>
      <c r="JD319" s="46"/>
      <c r="JE319" s="46"/>
      <c r="JF319" s="46"/>
      <c r="JG319" s="46"/>
      <c r="JH319" s="46"/>
      <c r="JI319" s="46"/>
      <c r="JJ319" s="46"/>
      <c r="JK319" s="46"/>
      <c r="JL319" s="46"/>
      <c r="JM319" s="46"/>
      <c r="JN319" s="46"/>
      <c r="JO319" s="46"/>
      <c r="JP319" s="46"/>
      <c r="JQ319" s="46"/>
      <c r="JR319" s="46"/>
      <c r="JS319" s="46"/>
      <c r="JT319" s="46"/>
      <c r="JU319" s="46"/>
      <c r="JV319" s="46"/>
      <c r="JW319" s="46"/>
      <c r="JX319" s="46"/>
      <c r="JY319" s="46"/>
      <c r="JZ319" s="46"/>
      <c r="KA319" s="46"/>
      <c r="KB319" s="46"/>
      <c r="KC319" s="46"/>
      <c r="KD319" s="46"/>
      <c r="KE319" s="46"/>
      <c r="KF319" s="46"/>
      <c r="KG319" s="46"/>
      <c r="KH319" s="46"/>
      <c r="KI319" s="46"/>
      <c r="KJ319" s="46"/>
      <c r="KK319" s="46"/>
      <c r="KL319" s="46"/>
      <c r="KM319" s="46"/>
      <c r="KN319" s="46"/>
      <c r="KO319" s="46"/>
      <c r="KP319" s="46"/>
      <c r="KQ319" s="46"/>
      <c r="KR319" s="46"/>
      <c r="KS319" s="46"/>
      <c r="KT319" s="46"/>
      <c r="KU319" s="46"/>
      <c r="KV319" s="46"/>
      <c r="KW319" s="46"/>
      <c r="KX319" s="46"/>
      <c r="KY319" s="46"/>
      <c r="KZ319" s="46"/>
      <c r="LA319" s="46"/>
      <c r="LB319" s="46"/>
      <c r="LC319" s="46"/>
      <c r="LD319" s="46"/>
      <c r="LE319" s="46"/>
      <c r="LF319" s="46"/>
      <c r="LG319" s="46"/>
      <c r="LH319" s="46"/>
      <c r="LI319" s="46"/>
      <c r="LJ319" s="46"/>
      <c r="LK319" s="46"/>
      <c r="LL319" s="46"/>
      <c r="LM319" s="46"/>
      <c r="LN319" s="46"/>
      <c r="LO319" s="46"/>
      <c r="LP319" s="46"/>
      <c r="LQ319" s="46"/>
      <c r="LR319" s="46"/>
      <c r="LS319" s="46"/>
      <c r="LT319" s="46"/>
      <c r="LU319" s="46"/>
      <c r="LV319" s="46"/>
      <c r="LW319" s="46"/>
      <c r="LX319" s="46"/>
      <c r="LY319" s="46"/>
      <c r="LZ319" s="46"/>
      <c r="MA319" s="46"/>
      <c r="MB319" s="46"/>
      <c r="MC319" s="46"/>
      <c r="MD319" s="46"/>
      <c r="ME319" s="46"/>
      <c r="MF319" s="46"/>
      <c r="MG319" s="46"/>
      <c r="MH319" s="46"/>
      <c r="MI319" s="46"/>
      <c r="MJ319" s="46"/>
      <c r="MK319" s="46"/>
      <c r="ML319" s="46"/>
      <c r="MM319" s="46"/>
      <c r="MN319" s="46"/>
      <c r="MO319" s="46"/>
      <c r="MP319" s="46"/>
      <c r="MQ319" s="46"/>
      <c r="MR319" s="46"/>
      <c r="MS319" s="46"/>
      <c r="MT319" s="46"/>
      <c r="MU319" s="46"/>
      <c r="MV319" s="46"/>
      <c r="MW319" s="46"/>
      <c r="MX319" s="46"/>
      <c r="MY319" s="46"/>
      <c r="MZ319" s="46"/>
      <c r="NA319" s="46"/>
      <c r="NB319" s="46"/>
      <c r="NC319" s="46"/>
      <c r="ND319" s="46"/>
      <c r="NE319" s="46"/>
      <c r="NF319" s="46"/>
      <c r="NG319" s="46"/>
      <c r="NH319" s="46"/>
      <c r="NI319" s="46"/>
      <c r="NJ319" s="46"/>
      <c r="NK319" s="46"/>
      <c r="NL319" s="46"/>
      <c r="NM319" s="46"/>
      <c r="NN319" s="46"/>
      <c r="NO319" s="46"/>
      <c r="NP319" s="46"/>
      <c r="NQ319" s="46"/>
      <c r="NR319" s="46"/>
      <c r="NS319" s="46"/>
      <c r="NT319" s="46"/>
      <c r="NU319" s="46"/>
      <c r="NV319" s="46"/>
      <c r="NW319" s="46"/>
      <c r="NX319" s="46"/>
      <c r="NY319" s="46"/>
      <c r="NZ319" s="46"/>
      <c r="OA319" s="46"/>
      <c r="OB319" s="46"/>
      <c r="OC319" s="46"/>
      <c r="OD319" s="46"/>
      <c r="OE319" s="46"/>
      <c r="OF319" s="46"/>
      <c r="OG319" s="46"/>
      <c r="OH319" s="46"/>
      <c r="OI319" s="46"/>
      <c r="OJ319" s="46"/>
      <c r="OK319" s="46"/>
      <c r="OL319" s="46"/>
      <c r="OM319" s="46"/>
      <c r="ON319" s="46"/>
      <c r="OO319" s="46"/>
      <c r="OP319" s="46"/>
      <c r="OQ319" s="46"/>
      <c r="OR319" s="46"/>
      <c r="OS319" s="46"/>
      <c r="OT319" s="46"/>
      <c r="OU319" s="46"/>
      <c r="OV319" s="46"/>
      <c r="OW319" s="46"/>
      <c r="OX319" s="46"/>
      <c r="OY319" s="46"/>
      <c r="OZ319" s="46"/>
      <c r="PA319" s="46"/>
      <c r="PB319" s="46"/>
      <c r="PC319" s="46"/>
      <c r="PD319" s="46"/>
      <c r="PE319" s="46"/>
      <c r="PF319" s="46"/>
      <c r="PG319" s="46"/>
      <c r="PH319" s="46"/>
      <c r="PI319" s="46"/>
      <c r="PJ319" s="46"/>
      <c r="PK319" s="46"/>
      <c r="PL319" s="46"/>
      <c r="PM319" s="46"/>
      <c r="PN319" s="46"/>
      <c r="PO319" s="46"/>
      <c r="PP319" s="46"/>
      <c r="PQ319" s="46"/>
      <c r="PR319" s="46"/>
      <c r="PS319" s="46"/>
      <c r="PT319" s="46"/>
      <c r="PU319" s="46"/>
      <c r="PV319" s="46"/>
      <c r="PW319" s="46"/>
      <c r="PX319" s="46"/>
      <c r="PY319" s="46"/>
      <c r="PZ319" s="46"/>
    </row>
    <row r="320" spans="1:442" s="51" customFormat="1" ht="13.5" x14ac:dyDescent="0.25">
      <c r="A320" s="40">
        <v>58671</v>
      </c>
      <c r="B320" s="41" t="s">
        <v>429</v>
      </c>
      <c r="C320" s="49">
        <v>0</v>
      </c>
      <c r="D320" s="42">
        <v>0</v>
      </c>
      <c r="E320" s="42">
        <v>0</v>
      </c>
      <c r="F320" s="43">
        <v>0</v>
      </c>
      <c r="G320" s="44">
        <v>0</v>
      </c>
      <c r="H320" s="45">
        <v>0</v>
      </c>
      <c r="I320" s="43">
        <v>0</v>
      </c>
      <c r="J320" s="44">
        <v>0</v>
      </c>
      <c r="K320" s="44">
        <v>0</v>
      </c>
      <c r="L320" s="44">
        <v>0</v>
      </c>
      <c r="M320" s="45">
        <v>0</v>
      </c>
      <c r="N320" s="43">
        <v>0</v>
      </c>
      <c r="O320" s="44">
        <v>0</v>
      </c>
      <c r="P320" s="44">
        <v>0</v>
      </c>
      <c r="Q320" s="44">
        <v>0</v>
      </c>
      <c r="R320" s="45">
        <v>0</v>
      </c>
      <c r="S320" s="43">
        <v>0</v>
      </c>
      <c r="T320" s="44">
        <v>0</v>
      </c>
      <c r="U320" s="44">
        <v>0</v>
      </c>
      <c r="V320" s="44">
        <v>0</v>
      </c>
      <c r="W320" s="50">
        <v>0</v>
      </c>
      <c r="X320" s="43">
        <v>0</v>
      </c>
      <c r="Y320" s="44">
        <v>0</v>
      </c>
      <c r="Z320" s="44">
        <v>0</v>
      </c>
      <c r="AA320" s="44">
        <v>0</v>
      </c>
      <c r="AB320" s="44">
        <v>0</v>
      </c>
      <c r="AC320" s="45">
        <v>0</v>
      </c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/>
      <c r="FA320" s="46"/>
      <c r="FB320" s="46"/>
      <c r="FC320" s="46"/>
      <c r="FD320" s="46"/>
      <c r="FE320" s="46"/>
      <c r="FF320" s="46"/>
      <c r="FG320" s="46"/>
      <c r="FH320" s="46"/>
      <c r="FI320" s="46"/>
      <c r="FJ320" s="46"/>
      <c r="FK320" s="46"/>
      <c r="FL320" s="46"/>
      <c r="FM320" s="46"/>
      <c r="FN320" s="46"/>
      <c r="FO320" s="46"/>
      <c r="FP320" s="46"/>
      <c r="FQ320" s="46"/>
      <c r="FR320" s="46"/>
      <c r="FS320" s="46"/>
      <c r="FT320" s="46"/>
      <c r="FU320" s="46"/>
      <c r="FV320" s="46"/>
      <c r="FW320" s="46"/>
      <c r="FX320" s="46"/>
      <c r="FY320" s="46"/>
      <c r="FZ320" s="46"/>
      <c r="GA320" s="46"/>
      <c r="GB320" s="46"/>
      <c r="GC320" s="46"/>
      <c r="GD320" s="46"/>
      <c r="GE320" s="46"/>
      <c r="GF320" s="46"/>
      <c r="GG320" s="46"/>
      <c r="GH320" s="46"/>
      <c r="GI320" s="46"/>
      <c r="GJ320" s="46"/>
      <c r="GK320" s="46"/>
      <c r="GL320" s="46"/>
      <c r="GM320" s="46"/>
      <c r="GN320" s="46"/>
      <c r="GO320" s="46"/>
      <c r="GP320" s="46"/>
      <c r="GQ320" s="46"/>
      <c r="GR320" s="46"/>
      <c r="GS320" s="46"/>
      <c r="GT320" s="46"/>
      <c r="GU320" s="46"/>
      <c r="GV320" s="46"/>
      <c r="GW320" s="46"/>
      <c r="GX320" s="46"/>
      <c r="GY320" s="46"/>
      <c r="GZ320" s="46"/>
      <c r="HA320" s="46"/>
      <c r="HB320" s="46"/>
      <c r="HC320" s="46"/>
      <c r="HD320" s="46"/>
      <c r="HE320" s="46"/>
      <c r="HF320" s="46"/>
      <c r="HG320" s="46"/>
      <c r="HH320" s="46"/>
      <c r="HI320" s="46"/>
      <c r="HJ320" s="46"/>
      <c r="HK320" s="46"/>
      <c r="HL320" s="46"/>
      <c r="HM320" s="46"/>
      <c r="HN320" s="46"/>
      <c r="HO320" s="46"/>
      <c r="HP320" s="46"/>
      <c r="HQ320" s="46"/>
      <c r="HR320" s="46"/>
      <c r="HS320" s="46"/>
      <c r="HT320" s="46"/>
      <c r="HU320" s="46"/>
      <c r="HV320" s="46"/>
      <c r="HW320" s="46"/>
      <c r="HX320" s="46"/>
      <c r="HY320" s="46"/>
      <c r="HZ320" s="46"/>
      <c r="IA320" s="46"/>
      <c r="IB320" s="46"/>
      <c r="IC320" s="46"/>
      <c r="ID320" s="46"/>
      <c r="IE320" s="46"/>
      <c r="IF320" s="46"/>
      <c r="IG320" s="46"/>
      <c r="IH320" s="46"/>
      <c r="II320" s="46"/>
      <c r="IJ320" s="46"/>
      <c r="IK320" s="46"/>
      <c r="IL320" s="46"/>
      <c r="IM320" s="46"/>
      <c r="IN320" s="46"/>
      <c r="IO320" s="46"/>
      <c r="IP320" s="46"/>
      <c r="IQ320" s="46"/>
      <c r="IR320" s="46"/>
      <c r="IS320" s="46"/>
      <c r="IT320" s="46"/>
      <c r="IU320" s="46"/>
      <c r="IV320" s="46"/>
      <c r="IW320" s="46"/>
      <c r="IX320" s="46"/>
      <c r="IY320" s="46"/>
      <c r="IZ320" s="46"/>
      <c r="JA320" s="46"/>
      <c r="JB320" s="46"/>
      <c r="JC320" s="46"/>
      <c r="JD320" s="46"/>
      <c r="JE320" s="46"/>
      <c r="JF320" s="46"/>
      <c r="JG320" s="46"/>
      <c r="JH320" s="46"/>
      <c r="JI320" s="46"/>
      <c r="JJ320" s="46"/>
      <c r="JK320" s="46"/>
      <c r="JL320" s="46"/>
      <c r="JM320" s="46"/>
      <c r="JN320" s="46"/>
      <c r="JO320" s="46"/>
      <c r="JP320" s="46"/>
      <c r="JQ320" s="46"/>
      <c r="JR320" s="46"/>
      <c r="JS320" s="46"/>
      <c r="JT320" s="46"/>
      <c r="JU320" s="46"/>
      <c r="JV320" s="46"/>
      <c r="JW320" s="46"/>
      <c r="JX320" s="46"/>
      <c r="JY320" s="46"/>
      <c r="JZ320" s="46"/>
      <c r="KA320" s="46"/>
      <c r="KB320" s="46"/>
      <c r="KC320" s="46"/>
      <c r="KD320" s="46"/>
      <c r="KE320" s="46"/>
      <c r="KF320" s="46"/>
      <c r="KG320" s="46"/>
      <c r="KH320" s="46"/>
      <c r="KI320" s="46"/>
      <c r="KJ320" s="46"/>
      <c r="KK320" s="46"/>
      <c r="KL320" s="46"/>
      <c r="KM320" s="46"/>
      <c r="KN320" s="46"/>
      <c r="KO320" s="46"/>
      <c r="KP320" s="46"/>
      <c r="KQ320" s="46"/>
      <c r="KR320" s="46"/>
      <c r="KS320" s="46"/>
      <c r="KT320" s="46"/>
      <c r="KU320" s="46"/>
      <c r="KV320" s="46"/>
      <c r="KW320" s="46"/>
      <c r="KX320" s="46"/>
      <c r="KY320" s="46"/>
      <c r="KZ320" s="46"/>
      <c r="LA320" s="46"/>
      <c r="LB320" s="46"/>
      <c r="LC320" s="46"/>
      <c r="LD320" s="46"/>
      <c r="LE320" s="46"/>
      <c r="LF320" s="46"/>
      <c r="LG320" s="46"/>
      <c r="LH320" s="46"/>
      <c r="LI320" s="46"/>
      <c r="LJ320" s="46"/>
      <c r="LK320" s="46"/>
      <c r="LL320" s="46"/>
      <c r="LM320" s="46"/>
      <c r="LN320" s="46"/>
      <c r="LO320" s="46"/>
      <c r="LP320" s="46"/>
      <c r="LQ320" s="46"/>
      <c r="LR320" s="46"/>
      <c r="LS320" s="46"/>
      <c r="LT320" s="46"/>
      <c r="LU320" s="46"/>
      <c r="LV320" s="46"/>
      <c r="LW320" s="46"/>
      <c r="LX320" s="46"/>
      <c r="LY320" s="46"/>
      <c r="LZ320" s="46"/>
      <c r="MA320" s="46"/>
      <c r="MB320" s="46"/>
      <c r="MC320" s="46"/>
      <c r="MD320" s="46"/>
      <c r="ME320" s="46"/>
      <c r="MF320" s="46"/>
      <c r="MG320" s="46"/>
      <c r="MH320" s="46"/>
      <c r="MI320" s="46"/>
      <c r="MJ320" s="46"/>
      <c r="MK320" s="46"/>
      <c r="ML320" s="46"/>
      <c r="MM320" s="46"/>
      <c r="MN320" s="46"/>
      <c r="MO320" s="46"/>
      <c r="MP320" s="46"/>
      <c r="MQ320" s="46"/>
      <c r="MR320" s="46"/>
      <c r="MS320" s="46"/>
      <c r="MT320" s="46"/>
      <c r="MU320" s="46"/>
      <c r="MV320" s="46"/>
      <c r="MW320" s="46"/>
      <c r="MX320" s="46"/>
      <c r="MY320" s="46"/>
      <c r="MZ320" s="46"/>
      <c r="NA320" s="46"/>
      <c r="NB320" s="46"/>
      <c r="NC320" s="46"/>
      <c r="ND320" s="46"/>
      <c r="NE320" s="46"/>
      <c r="NF320" s="46"/>
      <c r="NG320" s="46"/>
      <c r="NH320" s="46"/>
      <c r="NI320" s="46"/>
      <c r="NJ320" s="46"/>
      <c r="NK320" s="46"/>
      <c r="NL320" s="46"/>
      <c r="NM320" s="46"/>
      <c r="NN320" s="46"/>
      <c r="NO320" s="46"/>
      <c r="NP320" s="46"/>
      <c r="NQ320" s="46"/>
      <c r="NR320" s="46"/>
      <c r="NS320" s="46"/>
      <c r="NT320" s="46"/>
      <c r="NU320" s="46"/>
      <c r="NV320" s="46"/>
      <c r="NW320" s="46"/>
      <c r="NX320" s="46"/>
      <c r="NY320" s="46"/>
      <c r="NZ320" s="46"/>
      <c r="OA320" s="46"/>
      <c r="OB320" s="46"/>
      <c r="OC320" s="46"/>
      <c r="OD320" s="46"/>
      <c r="OE320" s="46"/>
      <c r="OF320" s="46"/>
      <c r="OG320" s="46"/>
      <c r="OH320" s="46"/>
      <c r="OI320" s="46"/>
      <c r="OJ320" s="46"/>
      <c r="OK320" s="46"/>
      <c r="OL320" s="46"/>
      <c r="OM320" s="46"/>
      <c r="ON320" s="46"/>
      <c r="OO320" s="46"/>
      <c r="OP320" s="46"/>
      <c r="OQ320" s="46"/>
      <c r="OR320" s="46"/>
      <c r="OS320" s="46"/>
      <c r="OT320" s="46"/>
      <c r="OU320" s="46"/>
      <c r="OV320" s="46"/>
      <c r="OW320" s="46"/>
      <c r="OX320" s="46"/>
      <c r="OY320" s="46"/>
      <c r="OZ320" s="46"/>
      <c r="PA320" s="46"/>
      <c r="PB320" s="46"/>
      <c r="PC320" s="46"/>
      <c r="PD320" s="46"/>
      <c r="PE320" s="46"/>
      <c r="PF320" s="46"/>
      <c r="PG320" s="46"/>
      <c r="PH320" s="46"/>
      <c r="PI320" s="46"/>
      <c r="PJ320" s="46"/>
      <c r="PK320" s="46"/>
      <c r="PL320" s="46"/>
      <c r="PM320" s="46"/>
      <c r="PN320" s="46"/>
      <c r="PO320" s="46"/>
      <c r="PP320" s="46"/>
      <c r="PQ320" s="46"/>
      <c r="PR320" s="46"/>
      <c r="PS320" s="46"/>
      <c r="PT320" s="46"/>
      <c r="PU320" s="46"/>
      <c r="PV320" s="46"/>
      <c r="PW320" s="46"/>
      <c r="PX320" s="46"/>
      <c r="PY320" s="46"/>
      <c r="PZ320" s="46"/>
    </row>
    <row r="321" spans="1:442" s="51" customFormat="1" ht="13.5" x14ac:dyDescent="0.25">
      <c r="A321" s="40">
        <v>58672</v>
      </c>
      <c r="B321" s="41" t="s">
        <v>430</v>
      </c>
      <c r="C321" s="49">
        <v>360119.37512396986</v>
      </c>
      <c r="D321" s="42">
        <v>3.6189000000000002E-4</v>
      </c>
      <c r="E321" s="42">
        <v>3.0075000000000002E-4</v>
      </c>
      <c r="F321" s="43">
        <v>4193372</v>
      </c>
      <c r="G321" s="44">
        <v>4904232</v>
      </c>
      <c r="H321" s="45">
        <v>3604163</v>
      </c>
      <c r="I321" s="43">
        <v>375476</v>
      </c>
      <c r="J321" s="44">
        <v>88428.440612443432</v>
      </c>
      <c r="K321" s="44">
        <v>463904.44061244343</v>
      </c>
      <c r="L321" s="44">
        <v>-108567</v>
      </c>
      <c r="M321" s="45">
        <v>355337.44061244343</v>
      </c>
      <c r="N321" s="43">
        <v>71282</v>
      </c>
      <c r="O321" s="44">
        <v>0</v>
      </c>
      <c r="P321" s="44">
        <v>23529</v>
      </c>
      <c r="Q321" s="44">
        <v>360170.67272666993</v>
      </c>
      <c r="R321" s="45">
        <v>454981.67272666993</v>
      </c>
      <c r="S321" s="43">
        <v>0</v>
      </c>
      <c r="T321" s="44">
        <v>0</v>
      </c>
      <c r="U321" s="44">
        <v>114364</v>
      </c>
      <c r="V321" s="44">
        <v>0</v>
      </c>
      <c r="W321" s="50">
        <v>114364</v>
      </c>
      <c r="X321" s="43">
        <v>421793.67272666993</v>
      </c>
      <c r="Y321" s="44">
        <v>-33188</v>
      </c>
      <c r="Z321" s="44">
        <v>-29604</v>
      </c>
      <c r="AA321" s="44">
        <v>-18384</v>
      </c>
      <c r="AB321" s="44">
        <v>0</v>
      </c>
      <c r="AC321" s="45">
        <v>0</v>
      </c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/>
      <c r="FA321" s="46"/>
      <c r="FB321" s="46"/>
      <c r="FC321" s="46"/>
      <c r="FD321" s="46"/>
      <c r="FE321" s="46"/>
      <c r="FF321" s="46"/>
      <c r="FG321" s="46"/>
      <c r="FH321" s="46"/>
      <c r="FI321" s="46"/>
      <c r="FJ321" s="46"/>
      <c r="FK321" s="46"/>
      <c r="FL321" s="46"/>
      <c r="FM321" s="46"/>
      <c r="FN321" s="46"/>
      <c r="FO321" s="46"/>
      <c r="FP321" s="46"/>
      <c r="FQ321" s="46"/>
      <c r="FR321" s="46"/>
      <c r="FS321" s="46"/>
      <c r="FT321" s="46"/>
      <c r="FU321" s="46"/>
      <c r="FV321" s="46"/>
      <c r="FW321" s="46"/>
      <c r="FX321" s="46"/>
      <c r="FY321" s="46"/>
      <c r="FZ321" s="46"/>
      <c r="GA321" s="46"/>
      <c r="GB321" s="46"/>
      <c r="GC321" s="46"/>
      <c r="GD321" s="46"/>
      <c r="GE321" s="46"/>
      <c r="GF321" s="46"/>
      <c r="GG321" s="46"/>
      <c r="GH321" s="46"/>
      <c r="GI321" s="46"/>
      <c r="GJ321" s="46"/>
      <c r="GK321" s="46"/>
      <c r="GL321" s="46"/>
      <c r="GM321" s="46"/>
      <c r="GN321" s="46"/>
      <c r="GO321" s="46"/>
      <c r="GP321" s="46"/>
      <c r="GQ321" s="46"/>
      <c r="GR321" s="46"/>
      <c r="GS321" s="46"/>
      <c r="GT321" s="46"/>
      <c r="GU321" s="46"/>
      <c r="GV321" s="46"/>
      <c r="GW321" s="46"/>
      <c r="GX321" s="46"/>
      <c r="GY321" s="46"/>
      <c r="GZ321" s="46"/>
      <c r="HA321" s="46"/>
      <c r="HB321" s="46"/>
      <c r="HC321" s="46"/>
      <c r="HD321" s="46"/>
      <c r="HE321" s="46"/>
      <c r="HF321" s="46"/>
      <c r="HG321" s="46"/>
      <c r="HH321" s="46"/>
      <c r="HI321" s="46"/>
      <c r="HJ321" s="46"/>
      <c r="HK321" s="46"/>
      <c r="HL321" s="46"/>
      <c r="HM321" s="46"/>
      <c r="HN321" s="46"/>
      <c r="HO321" s="46"/>
      <c r="HP321" s="46"/>
      <c r="HQ321" s="46"/>
      <c r="HR321" s="46"/>
      <c r="HS321" s="46"/>
      <c r="HT321" s="46"/>
      <c r="HU321" s="46"/>
      <c r="HV321" s="46"/>
      <c r="HW321" s="46"/>
      <c r="HX321" s="46"/>
      <c r="HY321" s="46"/>
      <c r="HZ321" s="46"/>
      <c r="IA321" s="46"/>
      <c r="IB321" s="46"/>
      <c r="IC321" s="46"/>
      <c r="ID321" s="46"/>
      <c r="IE321" s="46"/>
      <c r="IF321" s="46"/>
      <c r="IG321" s="46"/>
      <c r="IH321" s="46"/>
      <c r="II321" s="46"/>
      <c r="IJ321" s="46"/>
      <c r="IK321" s="46"/>
      <c r="IL321" s="46"/>
      <c r="IM321" s="46"/>
      <c r="IN321" s="46"/>
      <c r="IO321" s="46"/>
      <c r="IP321" s="46"/>
      <c r="IQ321" s="46"/>
      <c r="IR321" s="46"/>
      <c r="IS321" s="46"/>
      <c r="IT321" s="46"/>
      <c r="IU321" s="46"/>
      <c r="IV321" s="46"/>
      <c r="IW321" s="46"/>
      <c r="IX321" s="46"/>
      <c r="IY321" s="46"/>
      <c r="IZ321" s="46"/>
      <c r="JA321" s="46"/>
      <c r="JB321" s="46"/>
      <c r="JC321" s="46"/>
      <c r="JD321" s="46"/>
      <c r="JE321" s="46"/>
      <c r="JF321" s="46"/>
      <c r="JG321" s="46"/>
      <c r="JH321" s="46"/>
      <c r="JI321" s="46"/>
      <c r="JJ321" s="46"/>
      <c r="JK321" s="46"/>
      <c r="JL321" s="46"/>
      <c r="JM321" s="46"/>
      <c r="JN321" s="46"/>
      <c r="JO321" s="46"/>
      <c r="JP321" s="46"/>
      <c r="JQ321" s="46"/>
      <c r="JR321" s="46"/>
      <c r="JS321" s="46"/>
      <c r="JT321" s="46"/>
      <c r="JU321" s="46"/>
      <c r="JV321" s="46"/>
      <c r="JW321" s="46"/>
      <c r="JX321" s="46"/>
      <c r="JY321" s="46"/>
      <c r="JZ321" s="46"/>
      <c r="KA321" s="46"/>
      <c r="KB321" s="46"/>
      <c r="KC321" s="46"/>
      <c r="KD321" s="46"/>
      <c r="KE321" s="46"/>
      <c r="KF321" s="46"/>
      <c r="KG321" s="46"/>
      <c r="KH321" s="46"/>
      <c r="KI321" s="46"/>
      <c r="KJ321" s="46"/>
      <c r="KK321" s="46"/>
      <c r="KL321" s="46"/>
      <c r="KM321" s="46"/>
      <c r="KN321" s="46"/>
      <c r="KO321" s="46"/>
      <c r="KP321" s="46"/>
      <c r="KQ321" s="46"/>
      <c r="KR321" s="46"/>
      <c r="KS321" s="46"/>
      <c r="KT321" s="46"/>
      <c r="KU321" s="46"/>
      <c r="KV321" s="46"/>
      <c r="KW321" s="46"/>
      <c r="KX321" s="46"/>
      <c r="KY321" s="46"/>
      <c r="KZ321" s="46"/>
      <c r="LA321" s="46"/>
      <c r="LB321" s="46"/>
      <c r="LC321" s="46"/>
      <c r="LD321" s="46"/>
      <c r="LE321" s="46"/>
      <c r="LF321" s="46"/>
      <c r="LG321" s="46"/>
      <c r="LH321" s="46"/>
      <c r="LI321" s="46"/>
      <c r="LJ321" s="46"/>
      <c r="LK321" s="46"/>
      <c r="LL321" s="46"/>
      <c r="LM321" s="46"/>
      <c r="LN321" s="46"/>
      <c r="LO321" s="46"/>
      <c r="LP321" s="46"/>
      <c r="LQ321" s="46"/>
      <c r="LR321" s="46"/>
      <c r="LS321" s="46"/>
      <c r="LT321" s="46"/>
      <c r="LU321" s="46"/>
      <c r="LV321" s="46"/>
      <c r="LW321" s="46"/>
      <c r="LX321" s="46"/>
      <c r="LY321" s="46"/>
      <c r="LZ321" s="46"/>
      <c r="MA321" s="46"/>
      <c r="MB321" s="46"/>
      <c r="MC321" s="46"/>
      <c r="MD321" s="46"/>
      <c r="ME321" s="46"/>
      <c r="MF321" s="46"/>
      <c r="MG321" s="46"/>
      <c r="MH321" s="46"/>
      <c r="MI321" s="46"/>
      <c r="MJ321" s="46"/>
      <c r="MK321" s="46"/>
      <c r="ML321" s="46"/>
      <c r="MM321" s="46"/>
      <c r="MN321" s="46"/>
      <c r="MO321" s="46"/>
      <c r="MP321" s="46"/>
      <c r="MQ321" s="46"/>
      <c r="MR321" s="46"/>
      <c r="MS321" s="46"/>
      <c r="MT321" s="46"/>
      <c r="MU321" s="46"/>
      <c r="MV321" s="46"/>
      <c r="MW321" s="46"/>
      <c r="MX321" s="46"/>
      <c r="MY321" s="46"/>
      <c r="MZ321" s="46"/>
      <c r="NA321" s="46"/>
      <c r="NB321" s="46"/>
      <c r="NC321" s="46"/>
      <c r="ND321" s="46"/>
      <c r="NE321" s="46"/>
      <c r="NF321" s="46"/>
      <c r="NG321" s="46"/>
      <c r="NH321" s="46"/>
      <c r="NI321" s="46"/>
      <c r="NJ321" s="46"/>
      <c r="NK321" s="46"/>
      <c r="NL321" s="46"/>
      <c r="NM321" s="46"/>
      <c r="NN321" s="46"/>
      <c r="NO321" s="46"/>
      <c r="NP321" s="46"/>
      <c r="NQ321" s="46"/>
      <c r="NR321" s="46"/>
      <c r="NS321" s="46"/>
      <c r="NT321" s="46"/>
      <c r="NU321" s="46"/>
      <c r="NV321" s="46"/>
      <c r="NW321" s="46"/>
      <c r="NX321" s="46"/>
      <c r="NY321" s="46"/>
      <c r="NZ321" s="46"/>
      <c r="OA321" s="46"/>
      <c r="OB321" s="46"/>
      <c r="OC321" s="46"/>
      <c r="OD321" s="46"/>
      <c r="OE321" s="46"/>
      <c r="OF321" s="46"/>
      <c r="OG321" s="46"/>
      <c r="OH321" s="46"/>
      <c r="OI321" s="46"/>
      <c r="OJ321" s="46"/>
      <c r="OK321" s="46"/>
      <c r="OL321" s="46"/>
      <c r="OM321" s="46"/>
      <c r="ON321" s="46"/>
      <c r="OO321" s="46"/>
      <c r="OP321" s="46"/>
      <c r="OQ321" s="46"/>
      <c r="OR321" s="46"/>
      <c r="OS321" s="46"/>
      <c r="OT321" s="46"/>
      <c r="OU321" s="46"/>
      <c r="OV321" s="46"/>
      <c r="OW321" s="46"/>
      <c r="OX321" s="46"/>
      <c r="OY321" s="46"/>
      <c r="OZ321" s="46"/>
      <c r="PA321" s="46"/>
      <c r="PB321" s="46"/>
      <c r="PC321" s="46"/>
      <c r="PD321" s="46"/>
      <c r="PE321" s="46"/>
      <c r="PF321" s="46"/>
      <c r="PG321" s="46"/>
      <c r="PH321" s="46"/>
      <c r="PI321" s="46"/>
      <c r="PJ321" s="46"/>
      <c r="PK321" s="46"/>
      <c r="PL321" s="46"/>
      <c r="PM321" s="46"/>
      <c r="PN321" s="46"/>
      <c r="PO321" s="46"/>
      <c r="PP321" s="46"/>
      <c r="PQ321" s="46"/>
      <c r="PR321" s="46"/>
      <c r="PS321" s="46"/>
      <c r="PT321" s="46"/>
      <c r="PU321" s="46"/>
      <c r="PV321" s="46"/>
      <c r="PW321" s="46"/>
      <c r="PX321" s="46"/>
      <c r="PY321" s="46"/>
      <c r="PZ321" s="46"/>
    </row>
    <row r="322" spans="1:442" s="51" customFormat="1" ht="13.5" x14ac:dyDescent="0.25">
      <c r="A322" s="40">
        <v>58675</v>
      </c>
      <c r="B322" s="41" t="s">
        <v>381</v>
      </c>
      <c r="C322" s="49">
        <v>2240117.6175039811</v>
      </c>
      <c r="D322" s="42">
        <v>2.2510500000000001E-3</v>
      </c>
      <c r="E322" s="42">
        <v>2.3702300000000001E-3</v>
      </c>
      <c r="F322" s="43">
        <v>26083867</v>
      </c>
      <c r="G322" s="44">
        <v>30505601</v>
      </c>
      <c r="H322" s="45">
        <v>22418835</v>
      </c>
      <c r="I322" s="43">
        <v>2335558</v>
      </c>
      <c r="J322" s="44">
        <v>-1156635.1443906168</v>
      </c>
      <c r="K322" s="44">
        <v>1178922.8556093832</v>
      </c>
      <c r="L322" s="44">
        <v>-675315</v>
      </c>
      <c r="M322" s="45">
        <v>503607.8556093832</v>
      </c>
      <c r="N322" s="43">
        <v>443390</v>
      </c>
      <c r="O322" s="44">
        <v>0</v>
      </c>
      <c r="P322" s="44">
        <v>146353</v>
      </c>
      <c r="Q322" s="44">
        <v>0</v>
      </c>
      <c r="R322" s="45">
        <v>589743</v>
      </c>
      <c r="S322" s="43">
        <v>0</v>
      </c>
      <c r="T322" s="44">
        <v>0</v>
      </c>
      <c r="U322" s="44">
        <v>711376</v>
      </c>
      <c r="V322" s="44">
        <v>737255.40228090447</v>
      </c>
      <c r="W322" s="50">
        <v>1448631.4022809044</v>
      </c>
      <c r="X322" s="43">
        <v>-353946.40228090447</v>
      </c>
      <c r="Y322" s="44">
        <v>-206435</v>
      </c>
      <c r="Z322" s="44">
        <v>-184145</v>
      </c>
      <c r="AA322" s="44">
        <v>-114361.99999999988</v>
      </c>
      <c r="AB322" s="44">
        <v>0</v>
      </c>
      <c r="AC322" s="45">
        <v>0</v>
      </c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/>
      <c r="FA322" s="46"/>
      <c r="FB322" s="46"/>
      <c r="FC322" s="46"/>
      <c r="FD322" s="46"/>
      <c r="FE322" s="46"/>
      <c r="FF322" s="46"/>
      <c r="FG322" s="46"/>
      <c r="FH322" s="46"/>
      <c r="FI322" s="46"/>
      <c r="FJ322" s="46"/>
      <c r="FK322" s="46"/>
      <c r="FL322" s="46"/>
      <c r="FM322" s="46"/>
      <c r="FN322" s="46"/>
      <c r="FO322" s="46"/>
      <c r="FP322" s="46"/>
      <c r="FQ322" s="46"/>
      <c r="FR322" s="46"/>
      <c r="FS322" s="46"/>
      <c r="FT322" s="46"/>
      <c r="FU322" s="46"/>
      <c r="FV322" s="46"/>
      <c r="FW322" s="46"/>
      <c r="FX322" s="46"/>
      <c r="FY322" s="46"/>
      <c r="FZ322" s="46"/>
      <c r="GA322" s="46"/>
      <c r="GB322" s="46"/>
      <c r="GC322" s="46"/>
      <c r="GD322" s="46"/>
      <c r="GE322" s="46"/>
      <c r="GF322" s="46"/>
      <c r="GG322" s="46"/>
      <c r="GH322" s="46"/>
      <c r="GI322" s="46"/>
      <c r="GJ322" s="46"/>
      <c r="GK322" s="46"/>
      <c r="GL322" s="46"/>
      <c r="GM322" s="46"/>
      <c r="GN322" s="46"/>
      <c r="GO322" s="46"/>
      <c r="GP322" s="46"/>
      <c r="GQ322" s="46"/>
      <c r="GR322" s="46"/>
      <c r="GS322" s="46"/>
      <c r="GT322" s="46"/>
      <c r="GU322" s="46"/>
      <c r="GV322" s="46"/>
      <c r="GW322" s="46"/>
      <c r="GX322" s="46"/>
      <c r="GY322" s="46"/>
      <c r="GZ322" s="46"/>
      <c r="HA322" s="46"/>
      <c r="HB322" s="46"/>
      <c r="HC322" s="46"/>
      <c r="HD322" s="46"/>
      <c r="HE322" s="46"/>
      <c r="HF322" s="46"/>
      <c r="HG322" s="46"/>
      <c r="HH322" s="46"/>
      <c r="HI322" s="46"/>
      <c r="HJ322" s="46"/>
      <c r="HK322" s="46"/>
      <c r="HL322" s="46"/>
      <c r="HM322" s="46"/>
      <c r="HN322" s="46"/>
      <c r="HO322" s="46"/>
      <c r="HP322" s="46"/>
      <c r="HQ322" s="46"/>
      <c r="HR322" s="46"/>
      <c r="HS322" s="46"/>
      <c r="HT322" s="46"/>
      <c r="HU322" s="46"/>
      <c r="HV322" s="46"/>
      <c r="HW322" s="46"/>
      <c r="HX322" s="46"/>
      <c r="HY322" s="46"/>
      <c r="HZ322" s="46"/>
      <c r="IA322" s="46"/>
      <c r="IB322" s="46"/>
      <c r="IC322" s="46"/>
      <c r="ID322" s="46"/>
      <c r="IE322" s="46"/>
      <c r="IF322" s="46"/>
      <c r="IG322" s="46"/>
      <c r="IH322" s="46"/>
      <c r="II322" s="46"/>
      <c r="IJ322" s="46"/>
      <c r="IK322" s="46"/>
      <c r="IL322" s="46"/>
      <c r="IM322" s="46"/>
      <c r="IN322" s="46"/>
      <c r="IO322" s="46"/>
      <c r="IP322" s="46"/>
      <c r="IQ322" s="46"/>
      <c r="IR322" s="46"/>
      <c r="IS322" s="46"/>
      <c r="IT322" s="46"/>
      <c r="IU322" s="46"/>
      <c r="IV322" s="46"/>
      <c r="IW322" s="46"/>
      <c r="IX322" s="46"/>
      <c r="IY322" s="46"/>
      <c r="IZ322" s="46"/>
      <c r="JA322" s="46"/>
      <c r="JB322" s="46"/>
      <c r="JC322" s="46"/>
      <c r="JD322" s="46"/>
      <c r="JE322" s="46"/>
      <c r="JF322" s="46"/>
      <c r="JG322" s="46"/>
      <c r="JH322" s="46"/>
      <c r="JI322" s="46"/>
      <c r="JJ322" s="46"/>
      <c r="JK322" s="46"/>
      <c r="JL322" s="46"/>
      <c r="JM322" s="46"/>
      <c r="JN322" s="46"/>
      <c r="JO322" s="46"/>
      <c r="JP322" s="46"/>
      <c r="JQ322" s="46"/>
      <c r="JR322" s="46"/>
      <c r="JS322" s="46"/>
      <c r="JT322" s="46"/>
      <c r="JU322" s="46"/>
      <c r="JV322" s="46"/>
      <c r="JW322" s="46"/>
      <c r="JX322" s="46"/>
      <c r="JY322" s="46"/>
      <c r="JZ322" s="46"/>
      <c r="KA322" s="46"/>
      <c r="KB322" s="46"/>
      <c r="KC322" s="46"/>
      <c r="KD322" s="46"/>
      <c r="KE322" s="46"/>
      <c r="KF322" s="46"/>
      <c r="KG322" s="46"/>
      <c r="KH322" s="46"/>
      <c r="KI322" s="46"/>
      <c r="KJ322" s="46"/>
      <c r="KK322" s="46"/>
      <c r="KL322" s="46"/>
      <c r="KM322" s="46"/>
      <c r="KN322" s="46"/>
      <c r="KO322" s="46"/>
      <c r="KP322" s="46"/>
      <c r="KQ322" s="46"/>
      <c r="KR322" s="46"/>
      <c r="KS322" s="46"/>
      <c r="KT322" s="46"/>
      <c r="KU322" s="46"/>
      <c r="KV322" s="46"/>
      <c r="KW322" s="46"/>
      <c r="KX322" s="46"/>
      <c r="KY322" s="46"/>
      <c r="KZ322" s="46"/>
      <c r="LA322" s="46"/>
      <c r="LB322" s="46"/>
      <c r="LC322" s="46"/>
      <c r="LD322" s="46"/>
      <c r="LE322" s="46"/>
      <c r="LF322" s="46"/>
      <c r="LG322" s="46"/>
      <c r="LH322" s="46"/>
      <c r="LI322" s="46"/>
      <c r="LJ322" s="46"/>
      <c r="LK322" s="46"/>
      <c r="LL322" s="46"/>
      <c r="LM322" s="46"/>
      <c r="LN322" s="46"/>
      <c r="LO322" s="46"/>
      <c r="LP322" s="46"/>
      <c r="LQ322" s="46"/>
      <c r="LR322" s="46"/>
      <c r="LS322" s="46"/>
      <c r="LT322" s="46"/>
      <c r="LU322" s="46"/>
      <c r="LV322" s="46"/>
      <c r="LW322" s="46"/>
      <c r="LX322" s="46"/>
      <c r="LY322" s="46"/>
      <c r="LZ322" s="46"/>
      <c r="MA322" s="46"/>
      <c r="MB322" s="46"/>
      <c r="MC322" s="46"/>
      <c r="MD322" s="46"/>
      <c r="ME322" s="46"/>
      <c r="MF322" s="46"/>
      <c r="MG322" s="46"/>
      <c r="MH322" s="46"/>
      <c r="MI322" s="46"/>
      <c r="MJ322" s="46"/>
      <c r="MK322" s="46"/>
      <c r="ML322" s="46"/>
      <c r="MM322" s="46"/>
      <c r="MN322" s="46"/>
      <c r="MO322" s="46"/>
      <c r="MP322" s="46"/>
      <c r="MQ322" s="46"/>
      <c r="MR322" s="46"/>
      <c r="MS322" s="46"/>
      <c r="MT322" s="46"/>
      <c r="MU322" s="46"/>
      <c r="MV322" s="46"/>
      <c r="MW322" s="46"/>
      <c r="MX322" s="46"/>
      <c r="MY322" s="46"/>
      <c r="MZ322" s="46"/>
      <c r="NA322" s="46"/>
      <c r="NB322" s="46"/>
      <c r="NC322" s="46"/>
      <c r="ND322" s="46"/>
      <c r="NE322" s="46"/>
      <c r="NF322" s="46"/>
      <c r="NG322" s="46"/>
      <c r="NH322" s="46"/>
      <c r="NI322" s="46"/>
      <c r="NJ322" s="46"/>
      <c r="NK322" s="46"/>
      <c r="NL322" s="46"/>
      <c r="NM322" s="46"/>
      <c r="NN322" s="46"/>
      <c r="NO322" s="46"/>
      <c r="NP322" s="46"/>
      <c r="NQ322" s="46"/>
      <c r="NR322" s="46"/>
      <c r="NS322" s="46"/>
      <c r="NT322" s="46"/>
      <c r="NU322" s="46"/>
      <c r="NV322" s="46"/>
      <c r="NW322" s="46"/>
      <c r="NX322" s="46"/>
      <c r="NY322" s="46"/>
      <c r="NZ322" s="46"/>
      <c r="OA322" s="46"/>
      <c r="OB322" s="46"/>
      <c r="OC322" s="46"/>
      <c r="OD322" s="46"/>
      <c r="OE322" s="46"/>
      <c r="OF322" s="46"/>
      <c r="OG322" s="46"/>
      <c r="OH322" s="46"/>
      <c r="OI322" s="46"/>
      <c r="OJ322" s="46"/>
      <c r="OK322" s="46"/>
      <c r="OL322" s="46"/>
      <c r="OM322" s="46"/>
      <c r="ON322" s="46"/>
      <c r="OO322" s="46"/>
      <c r="OP322" s="46"/>
      <c r="OQ322" s="46"/>
      <c r="OR322" s="46"/>
      <c r="OS322" s="46"/>
      <c r="OT322" s="46"/>
      <c r="OU322" s="46"/>
      <c r="OV322" s="46"/>
      <c r="OW322" s="46"/>
      <c r="OX322" s="46"/>
      <c r="OY322" s="46"/>
      <c r="OZ322" s="46"/>
      <c r="PA322" s="46"/>
      <c r="PB322" s="46"/>
      <c r="PC322" s="46"/>
      <c r="PD322" s="46"/>
      <c r="PE322" s="46"/>
      <c r="PF322" s="46"/>
      <c r="PG322" s="46"/>
      <c r="PH322" s="46"/>
      <c r="PI322" s="46"/>
      <c r="PJ322" s="46"/>
      <c r="PK322" s="46"/>
      <c r="PL322" s="46"/>
      <c r="PM322" s="46"/>
      <c r="PN322" s="46"/>
      <c r="PO322" s="46"/>
      <c r="PP322" s="46"/>
      <c r="PQ322" s="46"/>
      <c r="PR322" s="46"/>
      <c r="PS322" s="46"/>
      <c r="PT322" s="46"/>
      <c r="PU322" s="46"/>
      <c r="PV322" s="46"/>
      <c r="PW322" s="46"/>
      <c r="PX322" s="46"/>
      <c r="PY322" s="46"/>
      <c r="PZ322" s="46"/>
    </row>
    <row r="323" spans="1:442" s="51" customFormat="1" ht="13.5" x14ac:dyDescent="0.25">
      <c r="A323" s="40">
        <v>58676</v>
      </c>
      <c r="B323" s="41" t="s">
        <v>431</v>
      </c>
      <c r="C323" s="49">
        <v>2311113.2406563507</v>
      </c>
      <c r="D323" s="42">
        <v>2.3223499999999999E-3</v>
      </c>
      <c r="E323" s="42">
        <v>2.2327699999999998E-3</v>
      </c>
      <c r="F323" s="43">
        <v>26910051</v>
      </c>
      <c r="G323" s="44">
        <v>31471839</v>
      </c>
      <c r="H323" s="45">
        <v>23128932</v>
      </c>
      <c r="I323" s="43">
        <v>2409534</v>
      </c>
      <c r="J323" s="44">
        <v>-610425.33284537715</v>
      </c>
      <c r="K323" s="44">
        <v>1799108.6671546227</v>
      </c>
      <c r="L323" s="44">
        <v>-696705</v>
      </c>
      <c r="M323" s="45">
        <v>1102403.6671546227</v>
      </c>
      <c r="N323" s="43">
        <v>457434</v>
      </c>
      <c r="O323" s="44">
        <v>0</v>
      </c>
      <c r="P323" s="44">
        <v>150989</v>
      </c>
      <c r="Q323" s="44">
        <v>506424.12892017129</v>
      </c>
      <c r="R323" s="45">
        <v>1114847.1289201714</v>
      </c>
      <c r="S323" s="43">
        <v>0</v>
      </c>
      <c r="T323" s="44">
        <v>0</v>
      </c>
      <c r="U323" s="44">
        <v>733909</v>
      </c>
      <c r="V323" s="44">
        <v>0</v>
      </c>
      <c r="W323" s="50">
        <v>733909</v>
      </c>
      <c r="X323" s="43">
        <v>901874.12892017129</v>
      </c>
      <c r="Y323" s="44">
        <v>-212974</v>
      </c>
      <c r="Z323" s="44">
        <v>-189978</v>
      </c>
      <c r="AA323" s="44">
        <v>-117983.99999999988</v>
      </c>
      <c r="AB323" s="44">
        <v>0</v>
      </c>
      <c r="AC323" s="45">
        <v>0</v>
      </c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/>
      <c r="FA323" s="46"/>
      <c r="FB323" s="46"/>
      <c r="FC323" s="46"/>
      <c r="FD323" s="46"/>
      <c r="FE323" s="46"/>
      <c r="FF323" s="46"/>
      <c r="FG323" s="46"/>
      <c r="FH323" s="46"/>
      <c r="FI323" s="46"/>
      <c r="FJ323" s="46"/>
      <c r="FK323" s="46"/>
      <c r="FL323" s="46"/>
      <c r="FM323" s="46"/>
      <c r="FN323" s="46"/>
      <c r="FO323" s="46"/>
      <c r="FP323" s="46"/>
      <c r="FQ323" s="46"/>
      <c r="FR323" s="46"/>
      <c r="FS323" s="46"/>
      <c r="FT323" s="46"/>
      <c r="FU323" s="46"/>
      <c r="FV323" s="46"/>
      <c r="FW323" s="46"/>
      <c r="FX323" s="46"/>
      <c r="FY323" s="46"/>
      <c r="FZ323" s="46"/>
      <c r="GA323" s="46"/>
      <c r="GB323" s="46"/>
      <c r="GC323" s="46"/>
      <c r="GD323" s="46"/>
      <c r="GE323" s="46"/>
      <c r="GF323" s="46"/>
      <c r="GG323" s="46"/>
      <c r="GH323" s="46"/>
      <c r="GI323" s="46"/>
      <c r="GJ323" s="46"/>
      <c r="GK323" s="46"/>
      <c r="GL323" s="46"/>
      <c r="GM323" s="46"/>
      <c r="GN323" s="46"/>
      <c r="GO323" s="46"/>
      <c r="GP323" s="46"/>
      <c r="GQ323" s="46"/>
      <c r="GR323" s="46"/>
      <c r="GS323" s="46"/>
      <c r="GT323" s="46"/>
      <c r="GU323" s="46"/>
      <c r="GV323" s="46"/>
      <c r="GW323" s="46"/>
      <c r="GX323" s="46"/>
      <c r="GY323" s="46"/>
      <c r="GZ323" s="46"/>
      <c r="HA323" s="46"/>
      <c r="HB323" s="46"/>
      <c r="HC323" s="46"/>
      <c r="HD323" s="46"/>
      <c r="HE323" s="46"/>
      <c r="HF323" s="46"/>
      <c r="HG323" s="46"/>
      <c r="HH323" s="46"/>
      <c r="HI323" s="46"/>
      <c r="HJ323" s="46"/>
      <c r="HK323" s="46"/>
      <c r="HL323" s="46"/>
      <c r="HM323" s="46"/>
      <c r="HN323" s="46"/>
      <c r="HO323" s="46"/>
      <c r="HP323" s="46"/>
      <c r="HQ323" s="46"/>
      <c r="HR323" s="46"/>
      <c r="HS323" s="46"/>
      <c r="HT323" s="46"/>
      <c r="HU323" s="46"/>
      <c r="HV323" s="46"/>
      <c r="HW323" s="46"/>
      <c r="HX323" s="46"/>
      <c r="HY323" s="46"/>
      <c r="HZ323" s="46"/>
      <c r="IA323" s="46"/>
      <c r="IB323" s="46"/>
      <c r="IC323" s="46"/>
      <c r="ID323" s="46"/>
      <c r="IE323" s="46"/>
      <c r="IF323" s="46"/>
      <c r="IG323" s="46"/>
      <c r="IH323" s="46"/>
      <c r="II323" s="46"/>
      <c r="IJ323" s="46"/>
      <c r="IK323" s="46"/>
      <c r="IL323" s="46"/>
      <c r="IM323" s="46"/>
      <c r="IN323" s="46"/>
      <c r="IO323" s="46"/>
      <c r="IP323" s="46"/>
      <c r="IQ323" s="46"/>
      <c r="IR323" s="46"/>
      <c r="IS323" s="46"/>
      <c r="IT323" s="46"/>
      <c r="IU323" s="46"/>
      <c r="IV323" s="46"/>
      <c r="IW323" s="46"/>
      <c r="IX323" s="46"/>
      <c r="IY323" s="46"/>
      <c r="IZ323" s="46"/>
      <c r="JA323" s="46"/>
      <c r="JB323" s="46"/>
      <c r="JC323" s="46"/>
      <c r="JD323" s="46"/>
      <c r="JE323" s="46"/>
      <c r="JF323" s="46"/>
      <c r="JG323" s="46"/>
      <c r="JH323" s="46"/>
      <c r="JI323" s="46"/>
      <c r="JJ323" s="46"/>
      <c r="JK323" s="46"/>
      <c r="JL323" s="46"/>
      <c r="JM323" s="46"/>
      <c r="JN323" s="46"/>
      <c r="JO323" s="46"/>
      <c r="JP323" s="46"/>
      <c r="JQ323" s="46"/>
      <c r="JR323" s="46"/>
      <c r="JS323" s="46"/>
      <c r="JT323" s="46"/>
      <c r="JU323" s="46"/>
      <c r="JV323" s="46"/>
      <c r="JW323" s="46"/>
      <c r="JX323" s="46"/>
      <c r="JY323" s="46"/>
      <c r="JZ323" s="46"/>
      <c r="KA323" s="46"/>
      <c r="KB323" s="46"/>
      <c r="KC323" s="46"/>
      <c r="KD323" s="46"/>
      <c r="KE323" s="46"/>
      <c r="KF323" s="46"/>
      <c r="KG323" s="46"/>
      <c r="KH323" s="46"/>
      <c r="KI323" s="46"/>
      <c r="KJ323" s="46"/>
      <c r="KK323" s="46"/>
      <c r="KL323" s="46"/>
      <c r="KM323" s="46"/>
      <c r="KN323" s="46"/>
      <c r="KO323" s="46"/>
      <c r="KP323" s="46"/>
      <c r="KQ323" s="46"/>
      <c r="KR323" s="46"/>
      <c r="KS323" s="46"/>
      <c r="KT323" s="46"/>
      <c r="KU323" s="46"/>
      <c r="KV323" s="46"/>
      <c r="KW323" s="46"/>
      <c r="KX323" s="46"/>
      <c r="KY323" s="46"/>
      <c r="KZ323" s="46"/>
      <c r="LA323" s="46"/>
      <c r="LB323" s="46"/>
      <c r="LC323" s="46"/>
      <c r="LD323" s="46"/>
      <c r="LE323" s="46"/>
      <c r="LF323" s="46"/>
      <c r="LG323" s="46"/>
      <c r="LH323" s="46"/>
      <c r="LI323" s="46"/>
      <c r="LJ323" s="46"/>
      <c r="LK323" s="46"/>
      <c r="LL323" s="46"/>
      <c r="LM323" s="46"/>
      <c r="LN323" s="46"/>
      <c r="LO323" s="46"/>
      <c r="LP323" s="46"/>
      <c r="LQ323" s="46"/>
      <c r="LR323" s="46"/>
      <c r="LS323" s="46"/>
      <c r="LT323" s="46"/>
      <c r="LU323" s="46"/>
      <c r="LV323" s="46"/>
      <c r="LW323" s="46"/>
      <c r="LX323" s="46"/>
      <c r="LY323" s="46"/>
      <c r="LZ323" s="46"/>
      <c r="MA323" s="46"/>
      <c r="MB323" s="46"/>
      <c r="MC323" s="46"/>
      <c r="MD323" s="46"/>
      <c r="ME323" s="46"/>
      <c r="MF323" s="46"/>
      <c r="MG323" s="46"/>
      <c r="MH323" s="46"/>
      <c r="MI323" s="46"/>
      <c r="MJ323" s="46"/>
      <c r="MK323" s="46"/>
      <c r="ML323" s="46"/>
      <c r="MM323" s="46"/>
      <c r="MN323" s="46"/>
      <c r="MO323" s="46"/>
      <c r="MP323" s="46"/>
      <c r="MQ323" s="46"/>
      <c r="MR323" s="46"/>
      <c r="MS323" s="46"/>
      <c r="MT323" s="46"/>
      <c r="MU323" s="46"/>
      <c r="MV323" s="46"/>
      <c r="MW323" s="46"/>
      <c r="MX323" s="46"/>
      <c r="MY323" s="46"/>
      <c r="MZ323" s="46"/>
      <c r="NA323" s="46"/>
      <c r="NB323" s="46"/>
      <c r="NC323" s="46"/>
      <c r="ND323" s="46"/>
      <c r="NE323" s="46"/>
      <c r="NF323" s="46"/>
      <c r="NG323" s="46"/>
      <c r="NH323" s="46"/>
      <c r="NI323" s="46"/>
      <c r="NJ323" s="46"/>
      <c r="NK323" s="46"/>
      <c r="NL323" s="46"/>
      <c r="NM323" s="46"/>
      <c r="NN323" s="46"/>
      <c r="NO323" s="46"/>
      <c r="NP323" s="46"/>
      <c r="NQ323" s="46"/>
      <c r="NR323" s="46"/>
      <c r="NS323" s="46"/>
      <c r="NT323" s="46"/>
      <c r="NU323" s="46"/>
      <c r="NV323" s="46"/>
      <c r="NW323" s="46"/>
      <c r="NX323" s="46"/>
      <c r="NY323" s="46"/>
      <c r="NZ323" s="46"/>
      <c r="OA323" s="46"/>
      <c r="OB323" s="46"/>
      <c r="OC323" s="46"/>
      <c r="OD323" s="46"/>
      <c r="OE323" s="46"/>
      <c r="OF323" s="46"/>
      <c r="OG323" s="46"/>
      <c r="OH323" s="46"/>
      <c r="OI323" s="46"/>
      <c r="OJ323" s="46"/>
      <c r="OK323" s="46"/>
      <c r="OL323" s="46"/>
      <c r="OM323" s="46"/>
      <c r="ON323" s="46"/>
      <c r="OO323" s="46"/>
      <c r="OP323" s="46"/>
      <c r="OQ323" s="46"/>
      <c r="OR323" s="46"/>
      <c r="OS323" s="46"/>
      <c r="OT323" s="46"/>
      <c r="OU323" s="46"/>
      <c r="OV323" s="46"/>
      <c r="OW323" s="46"/>
      <c r="OX323" s="46"/>
      <c r="OY323" s="46"/>
      <c r="OZ323" s="46"/>
      <c r="PA323" s="46"/>
      <c r="PB323" s="46"/>
      <c r="PC323" s="46"/>
      <c r="PD323" s="46"/>
      <c r="PE323" s="46"/>
      <c r="PF323" s="46"/>
      <c r="PG323" s="46"/>
      <c r="PH323" s="46"/>
      <c r="PI323" s="46"/>
      <c r="PJ323" s="46"/>
      <c r="PK323" s="46"/>
      <c r="PL323" s="46"/>
      <c r="PM323" s="46"/>
      <c r="PN323" s="46"/>
      <c r="PO323" s="46"/>
      <c r="PP323" s="46"/>
      <c r="PQ323" s="46"/>
      <c r="PR323" s="46"/>
      <c r="PS323" s="46"/>
      <c r="PT323" s="46"/>
      <c r="PU323" s="46"/>
      <c r="PV323" s="46"/>
      <c r="PW323" s="46"/>
      <c r="PX323" s="46"/>
      <c r="PY323" s="46"/>
      <c r="PZ323" s="46"/>
    </row>
    <row r="324" spans="1:442" s="51" customFormat="1" ht="13.5" x14ac:dyDescent="0.25">
      <c r="A324" s="40">
        <v>58677</v>
      </c>
      <c r="B324" s="41" t="s">
        <v>432</v>
      </c>
      <c r="C324" s="49">
        <v>1093946.3915170874</v>
      </c>
      <c r="D324" s="42">
        <v>1.09931E-3</v>
      </c>
      <c r="E324" s="42">
        <v>9.8591E-4</v>
      </c>
      <c r="F324" s="43">
        <v>12738169</v>
      </c>
      <c r="G324" s="44">
        <v>14897542</v>
      </c>
      <c r="H324" s="45">
        <v>10948335</v>
      </c>
      <c r="I324" s="43">
        <v>1140580</v>
      </c>
      <c r="J324" s="44">
        <v>332339.63266623771</v>
      </c>
      <c r="K324" s="44">
        <v>1472919.6326662377</v>
      </c>
      <c r="L324" s="44">
        <v>-329793</v>
      </c>
      <c r="M324" s="45">
        <v>1143126.6326662377</v>
      </c>
      <c r="N324" s="43">
        <v>216532</v>
      </c>
      <c r="O324" s="44">
        <v>0</v>
      </c>
      <c r="P324" s="44">
        <v>71472</v>
      </c>
      <c r="Q324" s="44">
        <v>662938.22966141894</v>
      </c>
      <c r="R324" s="45">
        <v>950942.22966141894</v>
      </c>
      <c r="S324" s="43">
        <v>0</v>
      </c>
      <c r="T324" s="44">
        <v>0</v>
      </c>
      <c r="U324" s="44">
        <v>347404</v>
      </c>
      <c r="V324" s="44">
        <v>0</v>
      </c>
      <c r="W324" s="50">
        <v>347404</v>
      </c>
      <c r="X324" s="43">
        <v>850128.22966141894</v>
      </c>
      <c r="Y324" s="44">
        <v>-100813</v>
      </c>
      <c r="Z324" s="44">
        <v>-89928</v>
      </c>
      <c r="AA324" s="44">
        <v>-55849</v>
      </c>
      <c r="AB324" s="44">
        <v>0</v>
      </c>
      <c r="AC324" s="45">
        <v>0</v>
      </c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/>
      <c r="FA324" s="46"/>
      <c r="FB324" s="46"/>
      <c r="FC324" s="46"/>
      <c r="FD324" s="46"/>
      <c r="FE324" s="46"/>
      <c r="FF324" s="46"/>
      <c r="FG324" s="46"/>
      <c r="FH324" s="46"/>
      <c r="FI324" s="46"/>
      <c r="FJ324" s="46"/>
      <c r="FK324" s="46"/>
      <c r="FL324" s="46"/>
      <c r="FM324" s="46"/>
      <c r="FN324" s="46"/>
      <c r="FO324" s="46"/>
      <c r="FP324" s="46"/>
      <c r="FQ324" s="46"/>
      <c r="FR324" s="46"/>
      <c r="FS324" s="46"/>
      <c r="FT324" s="46"/>
      <c r="FU324" s="46"/>
      <c r="FV324" s="46"/>
      <c r="FW324" s="46"/>
      <c r="FX324" s="46"/>
      <c r="FY324" s="46"/>
      <c r="FZ324" s="46"/>
      <c r="GA324" s="46"/>
      <c r="GB324" s="46"/>
      <c r="GC324" s="46"/>
      <c r="GD324" s="46"/>
      <c r="GE324" s="46"/>
      <c r="GF324" s="46"/>
      <c r="GG324" s="46"/>
      <c r="GH324" s="46"/>
      <c r="GI324" s="46"/>
      <c r="GJ324" s="46"/>
      <c r="GK324" s="46"/>
      <c r="GL324" s="46"/>
      <c r="GM324" s="46"/>
      <c r="GN324" s="46"/>
      <c r="GO324" s="46"/>
      <c r="GP324" s="46"/>
      <c r="GQ324" s="46"/>
      <c r="GR324" s="46"/>
      <c r="GS324" s="46"/>
      <c r="GT324" s="46"/>
      <c r="GU324" s="46"/>
      <c r="GV324" s="46"/>
      <c r="GW324" s="46"/>
      <c r="GX324" s="46"/>
      <c r="GY324" s="46"/>
      <c r="GZ324" s="46"/>
      <c r="HA324" s="46"/>
      <c r="HB324" s="46"/>
      <c r="HC324" s="46"/>
      <c r="HD324" s="46"/>
      <c r="HE324" s="46"/>
      <c r="HF324" s="46"/>
      <c r="HG324" s="46"/>
      <c r="HH324" s="46"/>
      <c r="HI324" s="46"/>
      <c r="HJ324" s="46"/>
      <c r="HK324" s="46"/>
      <c r="HL324" s="46"/>
      <c r="HM324" s="46"/>
      <c r="HN324" s="46"/>
      <c r="HO324" s="46"/>
      <c r="HP324" s="46"/>
      <c r="HQ324" s="46"/>
      <c r="HR324" s="46"/>
      <c r="HS324" s="46"/>
      <c r="HT324" s="46"/>
      <c r="HU324" s="46"/>
      <c r="HV324" s="46"/>
      <c r="HW324" s="46"/>
      <c r="HX324" s="46"/>
      <c r="HY324" s="46"/>
      <c r="HZ324" s="46"/>
      <c r="IA324" s="46"/>
      <c r="IB324" s="46"/>
      <c r="IC324" s="46"/>
      <c r="ID324" s="46"/>
      <c r="IE324" s="46"/>
      <c r="IF324" s="46"/>
      <c r="IG324" s="46"/>
      <c r="IH324" s="46"/>
      <c r="II324" s="46"/>
      <c r="IJ324" s="46"/>
      <c r="IK324" s="46"/>
      <c r="IL324" s="46"/>
      <c r="IM324" s="46"/>
      <c r="IN324" s="46"/>
      <c r="IO324" s="46"/>
      <c r="IP324" s="46"/>
      <c r="IQ324" s="46"/>
      <c r="IR324" s="46"/>
      <c r="IS324" s="46"/>
      <c r="IT324" s="46"/>
      <c r="IU324" s="46"/>
      <c r="IV324" s="46"/>
      <c r="IW324" s="46"/>
      <c r="IX324" s="46"/>
      <c r="IY324" s="46"/>
      <c r="IZ324" s="46"/>
      <c r="JA324" s="46"/>
      <c r="JB324" s="46"/>
      <c r="JC324" s="46"/>
      <c r="JD324" s="46"/>
      <c r="JE324" s="46"/>
      <c r="JF324" s="46"/>
      <c r="JG324" s="46"/>
      <c r="JH324" s="46"/>
      <c r="JI324" s="46"/>
      <c r="JJ324" s="46"/>
      <c r="JK324" s="46"/>
      <c r="JL324" s="46"/>
      <c r="JM324" s="46"/>
      <c r="JN324" s="46"/>
      <c r="JO324" s="46"/>
      <c r="JP324" s="46"/>
      <c r="JQ324" s="46"/>
      <c r="JR324" s="46"/>
      <c r="JS324" s="46"/>
      <c r="JT324" s="46"/>
      <c r="JU324" s="46"/>
      <c r="JV324" s="46"/>
      <c r="JW324" s="46"/>
      <c r="JX324" s="46"/>
      <c r="JY324" s="46"/>
      <c r="JZ324" s="46"/>
      <c r="KA324" s="46"/>
      <c r="KB324" s="46"/>
      <c r="KC324" s="46"/>
      <c r="KD324" s="46"/>
      <c r="KE324" s="46"/>
      <c r="KF324" s="46"/>
      <c r="KG324" s="46"/>
      <c r="KH324" s="46"/>
      <c r="KI324" s="46"/>
      <c r="KJ324" s="46"/>
      <c r="KK324" s="46"/>
      <c r="KL324" s="46"/>
      <c r="KM324" s="46"/>
      <c r="KN324" s="46"/>
      <c r="KO324" s="46"/>
      <c r="KP324" s="46"/>
      <c r="KQ324" s="46"/>
      <c r="KR324" s="46"/>
      <c r="KS324" s="46"/>
      <c r="KT324" s="46"/>
      <c r="KU324" s="46"/>
      <c r="KV324" s="46"/>
      <c r="KW324" s="46"/>
      <c r="KX324" s="46"/>
      <c r="KY324" s="46"/>
      <c r="KZ324" s="46"/>
      <c r="LA324" s="46"/>
      <c r="LB324" s="46"/>
      <c r="LC324" s="46"/>
      <c r="LD324" s="46"/>
      <c r="LE324" s="46"/>
      <c r="LF324" s="46"/>
      <c r="LG324" s="46"/>
      <c r="LH324" s="46"/>
      <c r="LI324" s="46"/>
      <c r="LJ324" s="46"/>
      <c r="LK324" s="46"/>
      <c r="LL324" s="46"/>
      <c r="LM324" s="46"/>
      <c r="LN324" s="46"/>
      <c r="LO324" s="46"/>
      <c r="LP324" s="46"/>
      <c r="LQ324" s="46"/>
      <c r="LR324" s="46"/>
      <c r="LS324" s="46"/>
      <c r="LT324" s="46"/>
      <c r="LU324" s="46"/>
      <c r="LV324" s="46"/>
      <c r="LW324" s="46"/>
      <c r="LX324" s="46"/>
      <c r="LY324" s="46"/>
      <c r="LZ324" s="46"/>
      <c r="MA324" s="46"/>
      <c r="MB324" s="46"/>
      <c r="MC324" s="46"/>
      <c r="MD324" s="46"/>
      <c r="ME324" s="46"/>
      <c r="MF324" s="46"/>
      <c r="MG324" s="46"/>
      <c r="MH324" s="46"/>
      <c r="MI324" s="46"/>
      <c r="MJ324" s="46"/>
      <c r="MK324" s="46"/>
      <c r="ML324" s="46"/>
      <c r="MM324" s="46"/>
      <c r="MN324" s="46"/>
      <c r="MO324" s="46"/>
      <c r="MP324" s="46"/>
      <c r="MQ324" s="46"/>
      <c r="MR324" s="46"/>
      <c r="MS324" s="46"/>
      <c r="MT324" s="46"/>
      <c r="MU324" s="46"/>
      <c r="MV324" s="46"/>
      <c r="MW324" s="46"/>
      <c r="MX324" s="46"/>
      <c r="MY324" s="46"/>
      <c r="MZ324" s="46"/>
      <c r="NA324" s="46"/>
      <c r="NB324" s="46"/>
      <c r="NC324" s="46"/>
      <c r="ND324" s="46"/>
      <c r="NE324" s="46"/>
      <c r="NF324" s="46"/>
      <c r="NG324" s="46"/>
      <c r="NH324" s="46"/>
      <c r="NI324" s="46"/>
      <c r="NJ324" s="46"/>
      <c r="NK324" s="46"/>
      <c r="NL324" s="46"/>
      <c r="NM324" s="46"/>
      <c r="NN324" s="46"/>
      <c r="NO324" s="46"/>
      <c r="NP324" s="46"/>
      <c r="NQ324" s="46"/>
      <c r="NR324" s="46"/>
      <c r="NS324" s="46"/>
      <c r="NT324" s="46"/>
      <c r="NU324" s="46"/>
      <c r="NV324" s="46"/>
      <c r="NW324" s="46"/>
      <c r="NX324" s="46"/>
      <c r="NY324" s="46"/>
      <c r="NZ324" s="46"/>
      <c r="OA324" s="46"/>
      <c r="OB324" s="46"/>
      <c r="OC324" s="46"/>
      <c r="OD324" s="46"/>
      <c r="OE324" s="46"/>
      <c r="OF324" s="46"/>
      <c r="OG324" s="46"/>
      <c r="OH324" s="46"/>
      <c r="OI324" s="46"/>
      <c r="OJ324" s="46"/>
      <c r="OK324" s="46"/>
      <c r="OL324" s="46"/>
      <c r="OM324" s="46"/>
      <c r="ON324" s="46"/>
      <c r="OO324" s="46"/>
      <c r="OP324" s="46"/>
      <c r="OQ324" s="46"/>
      <c r="OR324" s="46"/>
      <c r="OS324" s="46"/>
      <c r="OT324" s="46"/>
      <c r="OU324" s="46"/>
      <c r="OV324" s="46"/>
      <c r="OW324" s="46"/>
      <c r="OX324" s="46"/>
      <c r="OY324" s="46"/>
      <c r="OZ324" s="46"/>
      <c r="PA324" s="46"/>
      <c r="PB324" s="46"/>
      <c r="PC324" s="46"/>
      <c r="PD324" s="46"/>
      <c r="PE324" s="46"/>
      <c r="PF324" s="46"/>
      <c r="PG324" s="46"/>
      <c r="PH324" s="46"/>
      <c r="PI324" s="46"/>
      <c r="PJ324" s="46"/>
      <c r="PK324" s="46"/>
      <c r="PL324" s="46"/>
      <c r="PM324" s="46"/>
      <c r="PN324" s="46"/>
      <c r="PO324" s="46"/>
      <c r="PP324" s="46"/>
      <c r="PQ324" s="46"/>
      <c r="PR324" s="46"/>
      <c r="PS324" s="46"/>
      <c r="PT324" s="46"/>
      <c r="PU324" s="46"/>
      <c r="PV324" s="46"/>
      <c r="PW324" s="46"/>
      <c r="PX324" s="46"/>
      <c r="PY324" s="46"/>
      <c r="PZ324" s="46"/>
    </row>
    <row r="325" spans="1:442" s="51" customFormat="1" ht="13.5" x14ac:dyDescent="0.25">
      <c r="A325" s="40">
        <v>58678</v>
      </c>
      <c r="B325" s="41" t="s">
        <v>433</v>
      </c>
      <c r="C325" s="49">
        <v>34382.778565935165</v>
      </c>
      <c r="D325" s="42">
        <v>3.455E-5</v>
      </c>
      <c r="E325" s="42">
        <v>3.5179999999999999E-5</v>
      </c>
      <c r="F325" s="43">
        <v>400345</v>
      </c>
      <c r="G325" s="44">
        <v>468212</v>
      </c>
      <c r="H325" s="45">
        <v>344093</v>
      </c>
      <c r="I325" s="43">
        <v>35847</v>
      </c>
      <c r="J325" s="44">
        <v>-18927.93838148356</v>
      </c>
      <c r="K325" s="44">
        <v>16919.06161851644</v>
      </c>
      <c r="L325" s="44">
        <v>-10365</v>
      </c>
      <c r="M325" s="45">
        <v>6554.0616185164399</v>
      </c>
      <c r="N325" s="43">
        <v>6805</v>
      </c>
      <c r="O325" s="44">
        <v>0</v>
      </c>
      <c r="P325" s="44">
        <v>2246</v>
      </c>
      <c r="Q325" s="44">
        <v>0</v>
      </c>
      <c r="R325" s="45">
        <v>9051</v>
      </c>
      <c r="S325" s="43">
        <v>0</v>
      </c>
      <c r="T325" s="44">
        <v>0</v>
      </c>
      <c r="U325" s="44">
        <v>10918</v>
      </c>
      <c r="V325" s="44">
        <v>4166.3330239774132</v>
      </c>
      <c r="W325" s="50">
        <v>15084.333023977413</v>
      </c>
      <c r="X325" s="43">
        <v>1716.6669760225868</v>
      </c>
      <c r="Y325" s="44">
        <v>-3168</v>
      </c>
      <c r="Z325" s="44">
        <v>-2826</v>
      </c>
      <c r="AA325" s="44">
        <v>-1756</v>
      </c>
      <c r="AB325" s="44">
        <v>0</v>
      </c>
      <c r="AC325" s="45">
        <v>0</v>
      </c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/>
      <c r="FA325" s="46"/>
      <c r="FB325" s="46"/>
      <c r="FC325" s="46"/>
      <c r="FD325" s="46"/>
      <c r="FE325" s="46"/>
      <c r="FF325" s="46"/>
      <c r="FG325" s="46"/>
      <c r="FH325" s="46"/>
      <c r="FI325" s="46"/>
      <c r="FJ325" s="46"/>
      <c r="FK325" s="46"/>
      <c r="FL325" s="46"/>
      <c r="FM325" s="46"/>
      <c r="FN325" s="46"/>
      <c r="FO325" s="46"/>
      <c r="FP325" s="46"/>
      <c r="FQ325" s="46"/>
      <c r="FR325" s="46"/>
      <c r="FS325" s="46"/>
      <c r="FT325" s="46"/>
      <c r="FU325" s="46"/>
      <c r="FV325" s="46"/>
      <c r="FW325" s="46"/>
      <c r="FX325" s="46"/>
      <c r="FY325" s="46"/>
      <c r="FZ325" s="46"/>
      <c r="GA325" s="46"/>
      <c r="GB325" s="46"/>
      <c r="GC325" s="46"/>
      <c r="GD325" s="46"/>
      <c r="GE325" s="46"/>
      <c r="GF325" s="46"/>
      <c r="GG325" s="46"/>
      <c r="GH325" s="46"/>
      <c r="GI325" s="46"/>
      <c r="GJ325" s="46"/>
      <c r="GK325" s="46"/>
      <c r="GL325" s="46"/>
      <c r="GM325" s="46"/>
      <c r="GN325" s="46"/>
      <c r="GO325" s="46"/>
      <c r="GP325" s="46"/>
      <c r="GQ325" s="46"/>
      <c r="GR325" s="46"/>
      <c r="GS325" s="46"/>
      <c r="GT325" s="46"/>
      <c r="GU325" s="46"/>
      <c r="GV325" s="46"/>
      <c r="GW325" s="46"/>
      <c r="GX325" s="46"/>
      <c r="GY325" s="46"/>
      <c r="GZ325" s="46"/>
      <c r="HA325" s="46"/>
      <c r="HB325" s="46"/>
      <c r="HC325" s="46"/>
      <c r="HD325" s="46"/>
      <c r="HE325" s="46"/>
      <c r="HF325" s="46"/>
      <c r="HG325" s="46"/>
      <c r="HH325" s="46"/>
      <c r="HI325" s="46"/>
      <c r="HJ325" s="46"/>
      <c r="HK325" s="46"/>
      <c r="HL325" s="46"/>
      <c r="HM325" s="46"/>
      <c r="HN325" s="46"/>
      <c r="HO325" s="46"/>
      <c r="HP325" s="46"/>
      <c r="HQ325" s="46"/>
      <c r="HR325" s="46"/>
      <c r="HS325" s="46"/>
      <c r="HT325" s="46"/>
      <c r="HU325" s="46"/>
      <c r="HV325" s="46"/>
      <c r="HW325" s="46"/>
      <c r="HX325" s="46"/>
      <c r="HY325" s="46"/>
      <c r="HZ325" s="46"/>
      <c r="IA325" s="46"/>
      <c r="IB325" s="46"/>
      <c r="IC325" s="46"/>
      <c r="ID325" s="46"/>
      <c r="IE325" s="46"/>
      <c r="IF325" s="46"/>
      <c r="IG325" s="46"/>
      <c r="IH325" s="46"/>
      <c r="II325" s="46"/>
      <c r="IJ325" s="46"/>
      <c r="IK325" s="46"/>
      <c r="IL325" s="46"/>
      <c r="IM325" s="46"/>
      <c r="IN325" s="46"/>
      <c r="IO325" s="46"/>
      <c r="IP325" s="46"/>
      <c r="IQ325" s="46"/>
      <c r="IR325" s="46"/>
      <c r="IS325" s="46"/>
      <c r="IT325" s="46"/>
      <c r="IU325" s="46"/>
      <c r="IV325" s="46"/>
      <c r="IW325" s="46"/>
      <c r="IX325" s="46"/>
      <c r="IY325" s="46"/>
      <c r="IZ325" s="46"/>
      <c r="JA325" s="46"/>
      <c r="JB325" s="46"/>
      <c r="JC325" s="46"/>
      <c r="JD325" s="46"/>
      <c r="JE325" s="46"/>
      <c r="JF325" s="46"/>
      <c r="JG325" s="46"/>
      <c r="JH325" s="46"/>
      <c r="JI325" s="46"/>
      <c r="JJ325" s="46"/>
      <c r="JK325" s="46"/>
      <c r="JL325" s="46"/>
      <c r="JM325" s="46"/>
      <c r="JN325" s="46"/>
      <c r="JO325" s="46"/>
      <c r="JP325" s="46"/>
      <c r="JQ325" s="46"/>
      <c r="JR325" s="46"/>
      <c r="JS325" s="46"/>
      <c r="JT325" s="46"/>
      <c r="JU325" s="46"/>
      <c r="JV325" s="46"/>
      <c r="JW325" s="46"/>
      <c r="JX325" s="46"/>
      <c r="JY325" s="46"/>
      <c r="JZ325" s="46"/>
      <c r="KA325" s="46"/>
      <c r="KB325" s="46"/>
      <c r="KC325" s="46"/>
      <c r="KD325" s="46"/>
      <c r="KE325" s="46"/>
      <c r="KF325" s="46"/>
      <c r="KG325" s="46"/>
      <c r="KH325" s="46"/>
      <c r="KI325" s="46"/>
      <c r="KJ325" s="46"/>
      <c r="KK325" s="46"/>
      <c r="KL325" s="46"/>
      <c r="KM325" s="46"/>
      <c r="KN325" s="46"/>
      <c r="KO325" s="46"/>
      <c r="KP325" s="46"/>
      <c r="KQ325" s="46"/>
      <c r="KR325" s="46"/>
      <c r="KS325" s="46"/>
      <c r="KT325" s="46"/>
      <c r="KU325" s="46"/>
      <c r="KV325" s="46"/>
      <c r="KW325" s="46"/>
      <c r="KX325" s="46"/>
      <c r="KY325" s="46"/>
      <c r="KZ325" s="46"/>
      <c r="LA325" s="46"/>
      <c r="LB325" s="46"/>
      <c r="LC325" s="46"/>
      <c r="LD325" s="46"/>
      <c r="LE325" s="46"/>
      <c r="LF325" s="46"/>
      <c r="LG325" s="46"/>
      <c r="LH325" s="46"/>
      <c r="LI325" s="46"/>
      <c r="LJ325" s="46"/>
      <c r="LK325" s="46"/>
      <c r="LL325" s="46"/>
      <c r="LM325" s="46"/>
      <c r="LN325" s="46"/>
      <c r="LO325" s="46"/>
      <c r="LP325" s="46"/>
      <c r="LQ325" s="46"/>
      <c r="LR325" s="46"/>
      <c r="LS325" s="46"/>
      <c r="LT325" s="46"/>
      <c r="LU325" s="46"/>
      <c r="LV325" s="46"/>
      <c r="LW325" s="46"/>
      <c r="LX325" s="46"/>
      <c r="LY325" s="46"/>
      <c r="LZ325" s="46"/>
      <c r="MA325" s="46"/>
      <c r="MB325" s="46"/>
      <c r="MC325" s="46"/>
      <c r="MD325" s="46"/>
      <c r="ME325" s="46"/>
      <c r="MF325" s="46"/>
      <c r="MG325" s="46"/>
      <c r="MH325" s="46"/>
      <c r="MI325" s="46"/>
      <c r="MJ325" s="46"/>
      <c r="MK325" s="46"/>
      <c r="ML325" s="46"/>
      <c r="MM325" s="46"/>
      <c r="MN325" s="46"/>
      <c r="MO325" s="46"/>
      <c r="MP325" s="46"/>
      <c r="MQ325" s="46"/>
      <c r="MR325" s="46"/>
      <c r="MS325" s="46"/>
      <c r="MT325" s="46"/>
      <c r="MU325" s="46"/>
      <c r="MV325" s="46"/>
      <c r="MW325" s="46"/>
      <c r="MX325" s="46"/>
      <c r="MY325" s="46"/>
      <c r="MZ325" s="46"/>
      <c r="NA325" s="46"/>
      <c r="NB325" s="46"/>
      <c r="NC325" s="46"/>
      <c r="ND325" s="46"/>
      <c r="NE325" s="46"/>
      <c r="NF325" s="46"/>
      <c r="NG325" s="46"/>
      <c r="NH325" s="46"/>
      <c r="NI325" s="46"/>
      <c r="NJ325" s="46"/>
      <c r="NK325" s="46"/>
      <c r="NL325" s="46"/>
      <c r="NM325" s="46"/>
      <c r="NN325" s="46"/>
      <c r="NO325" s="46"/>
      <c r="NP325" s="46"/>
      <c r="NQ325" s="46"/>
      <c r="NR325" s="46"/>
      <c r="NS325" s="46"/>
      <c r="NT325" s="46"/>
      <c r="NU325" s="46"/>
      <c r="NV325" s="46"/>
      <c r="NW325" s="46"/>
      <c r="NX325" s="46"/>
      <c r="NY325" s="46"/>
      <c r="NZ325" s="46"/>
      <c r="OA325" s="46"/>
      <c r="OB325" s="46"/>
      <c r="OC325" s="46"/>
      <c r="OD325" s="46"/>
      <c r="OE325" s="46"/>
      <c r="OF325" s="46"/>
      <c r="OG325" s="46"/>
      <c r="OH325" s="46"/>
      <c r="OI325" s="46"/>
      <c r="OJ325" s="46"/>
      <c r="OK325" s="46"/>
      <c r="OL325" s="46"/>
      <c r="OM325" s="46"/>
      <c r="ON325" s="46"/>
      <c r="OO325" s="46"/>
      <c r="OP325" s="46"/>
      <c r="OQ325" s="46"/>
      <c r="OR325" s="46"/>
      <c r="OS325" s="46"/>
      <c r="OT325" s="46"/>
      <c r="OU325" s="46"/>
      <c r="OV325" s="46"/>
      <c r="OW325" s="46"/>
      <c r="OX325" s="46"/>
      <c r="OY325" s="46"/>
      <c r="OZ325" s="46"/>
      <c r="PA325" s="46"/>
      <c r="PB325" s="46"/>
      <c r="PC325" s="46"/>
      <c r="PD325" s="46"/>
      <c r="PE325" s="46"/>
      <c r="PF325" s="46"/>
      <c r="PG325" s="46"/>
      <c r="PH325" s="46"/>
      <c r="PI325" s="46"/>
      <c r="PJ325" s="46"/>
      <c r="PK325" s="46"/>
      <c r="PL325" s="46"/>
      <c r="PM325" s="46"/>
      <c r="PN325" s="46"/>
      <c r="PO325" s="46"/>
      <c r="PP325" s="46"/>
      <c r="PQ325" s="46"/>
      <c r="PR325" s="46"/>
      <c r="PS325" s="46"/>
      <c r="PT325" s="46"/>
      <c r="PU325" s="46"/>
      <c r="PV325" s="46"/>
      <c r="PW325" s="46"/>
      <c r="PX325" s="46"/>
      <c r="PY325" s="46"/>
      <c r="PZ325" s="46"/>
    </row>
    <row r="326" spans="1:442" s="51" customFormat="1" ht="13.5" x14ac:dyDescent="0.25">
      <c r="A326" s="40">
        <v>58680</v>
      </c>
      <c r="B326" s="41" t="s">
        <v>434</v>
      </c>
      <c r="C326" s="49">
        <v>529907.69125698612</v>
      </c>
      <c r="D326" s="42">
        <v>4.8313000000000002E-4</v>
      </c>
      <c r="E326" s="42">
        <v>4.3365999999999999E-4</v>
      </c>
      <c r="F326" s="43">
        <v>5598231</v>
      </c>
      <c r="G326" s="44">
        <v>6547243</v>
      </c>
      <c r="H326" s="45">
        <v>4811626</v>
      </c>
      <c r="I326" s="43">
        <v>501267</v>
      </c>
      <c r="J326" s="44">
        <v>331764.55364198767</v>
      </c>
      <c r="K326" s="44">
        <v>833031.55364198773</v>
      </c>
      <c r="L326" s="44">
        <v>-144939</v>
      </c>
      <c r="M326" s="45">
        <v>688092.55364198773</v>
      </c>
      <c r="N326" s="43">
        <v>95162</v>
      </c>
      <c r="O326" s="44">
        <v>0</v>
      </c>
      <c r="P326" s="44">
        <v>31411</v>
      </c>
      <c r="Q326" s="44">
        <v>313727.45563539816</v>
      </c>
      <c r="R326" s="45">
        <v>440300.45563539816</v>
      </c>
      <c r="S326" s="43">
        <v>0</v>
      </c>
      <c r="T326" s="44">
        <v>0</v>
      </c>
      <c r="U326" s="44">
        <v>152679</v>
      </c>
      <c r="V326" s="44">
        <v>0</v>
      </c>
      <c r="W326" s="50">
        <v>152679</v>
      </c>
      <c r="X326" s="43">
        <v>395994.45563539816</v>
      </c>
      <c r="Y326" s="44">
        <v>-44306</v>
      </c>
      <c r="Z326" s="44">
        <v>-39522</v>
      </c>
      <c r="AA326" s="44">
        <v>-24545</v>
      </c>
      <c r="AB326" s="44">
        <v>0</v>
      </c>
      <c r="AC326" s="45">
        <v>0</v>
      </c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/>
      <c r="FA326" s="46"/>
      <c r="FB326" s="46"/>
      <c r="FC326" s="46"/>
      <c r="FD326" s="46"/>
      <c r="FE326" s="46"/>
      <c r="FF326" s="46"/>
      <c r="FG326" s="46"/>
      <c r="FH326" s="46"/>
      <c r="FI326" s="46"/>
      <c r="FJ326" s="46"/>
      <c r="FK326" s="46"/>
      <c r="FL326" s="46"/>
      <c r="FM326" s="46"/>
      <c r="FN326" s="46"/>
      <c r="FO326" s="46"/>
      <c r="FP326" s="46"/>
      <c r="FQ326" s="46"/>
      <c r="FR326" s="46"/>
      <c r="FS326" s="46"/>
      <c r="FT326" s="46"/>
      <c r="FU326" s="46"/>
      <c r="FV326" s="46"/>
      <c r="FW326" s="46"/>
      <c r="FX326" s="46"/>
      <c r="FY326" s="46"/>
      <c r="FZ326" s="46"/>
      <c r="GA326" s="46"/>
      <c r="GB326" s="46"/>
      <c r="GC326" s="46"/>
      <c r="GD326" s="46"/>
      <c r="GE326" s="46"/>
      <c r="GF326" s="46"/>
      <c r="GG326" s="46"/>
      <c r="GH326" s="46"/>
      <c r="GI326" s="46"/>
      <c r="GJ326" s="46"/>
      <c r="GK326" s="46"/>
      <c r="GL326" s="46"/>
      <c r="GM326" s="46"/>
      <c r="GN326" s="46"/>
      <c r="GO326" s="46"/>
      <c r="GP326" s="46"/>
      <c r="GQ326" s="46"/>
      <c r="GR326" s="46"/>
      <c r="GS326" s="46"/>
      <c r="GT326" s="46"/>
      <c r="GU326" s="46"/>
      <c r="GV326" s="46"/>
      <c r="GW326" s="46"/>
      <c r="GX326" s="46"/>
      <c r="GY326" s="46"/>
      <c r="GZ326" s="46"/>
      <c r="HA326" s="46"/>
      <c r="HB326" s="46"/>
      <c r="HC326" s="46"/>
      <c r="HD326" s="46"/>
      <c r="HE326" s="46"/>
      <c r="HF326" s="46"/>
      <c r="HG326" s="46"/>
      <c r="HH326" s="46"/>
      <c r="HI326" s="46"/>
      <c r="HJ326" s="46"/>
      <c r="HK326" s="46"/>
      <c r="HL326" s="46"/>
      <c r="HM326" s="46"/>
      <c r="HN326" s="46"/>
      <c r="HO326" s="46"/>
      <c r="HP326" s="46"/>
      <c r="HQ326" s="46"/>
      <c r="HR326" s="46"/>
      <c r="HS326" s="46"/>
      <c r="HT326" s="46"/>
      <c r="HU326" s="46"/>
      <c r="HV326" s="46"/>
      <c r="HW326" s="46"/>
      <c r="HX326" s="46"/>
      <c r="HY326" s="46"/>
      <c r="HZ326" s="46"/>
      <c r="IA326" s="46"/>
      <c r="IB326" s="46"/>
      <c r="IC326" s="46"/>
      <c r="ID326" s="46"/>
      <c r="IE326" s="46"/>
      <c r="IF326" s="46"/>
      <c r="IG326" s="46"/>
      <c r="IH326" s="46"/>
      <c r="II326" s="46"/>
      <c r="IJ326" s="46"/>
      <c r="IK326" s="46"/>
      <c r="IL326" s="46"/>
      <c r="IM326" s="46"/>
      <c r="IN326" s="46"/>
      <c r="IO326" s="46"/>
      <c r="IP326" s="46"/>
      <c r="IQ326" s="46"/>
      <c r="IR326" s="46"/>
      <c r="IS326" s="46"/>
      <c r="IT326" s="46"/>
      <c r="IU326" s="46"/>
      <c r="IV326" s="46"/>
      <c r="IW326" s="46"/>
      <c r="IX326" s="46"/>
      <c r="IY326" s="46"/>
      <c r="IZ326" s="46"/>
      <c r="JA326" s="46"/>
      <c r="JB326" s="46"/>
      <c r="JC326" s="46"/>
      <c r="JD326" s="46"/>
      <c r="JE326" s="46"/>
      <c r="JF326" s="46"/>
      <c r="JG326" s="46"/>
      <c r="JH326" s="46"/>
      <c r="JI326" s="46"/>
      <c r="JJ326" s="46"/>
      <c r="JK326" s="46"/>
      <c r="JL326" s="46"/>
      <c r="JM326" s="46"/>
      <c r="JN326" s="46"/>
      <c r="JO326" s="46"/>
      <c r="JP326" s="46"/>
      <c r="JQ326" s="46"/>
      <c r="JR326" s="46"/>
      <c r="JS326" s="46"/>
      <c r="JT326" s="46"/>
      <c r="JU326" s="46"/>
      <c r="JV326" s="46"/>
      <c r="JW326" s="46"/>
      <c r="JX326" s="46"/>
      <c r="JY326" s="46"/>
      <c r="JZ326" s="46"/>
      <c r="KA326" s="46"/>
      <c r="KB326" s="46"/>
      <c r="KC326" s="46"/>
      <c r="KD326" s="46"/>
      <c r="KE326" s="46"/>
      <c r="KF326" s="46"/>
      <c r="KG326" s="46"/>
      <c r="KH326" s="46"/>
      <c r="KI326" s="46"/>
      <c r="KJ326" s="46"/>
      <c r="KK326" s="46"/>
      <c r="KL326" s="46"/>
      <c r="KM326" s="46"/>
      <c r="KN326" s="46"/>
      <c r="KO326" s="46"/>
      <c r="KP326" s="46"/>
      <c r="KQ326" s="46"/>
      <c r="KR326" s="46"/>
      <c r="KS326" s="46"/>
      <c r="KT326" s="46"/>
      <c r="KU326" s="46"/>
      <c r="KV326" s="46"/>
      <c r="KW326" s="46"/>
      <c r="KX326" s="46"/>
      <c r="KY326" s="46"/>
      <c r="KZ326" s="46"/>
      <c r="LA326" s="46"/>
      <c r="LB326" s="46"/>
      <c r="LC326" s="46"/>
      <c r="LD326" s="46"/>
      <c r="LE326" s="46"/>
      <c r="LF326" s="46"/>
      <c r="LG326" s="46"/>
      <c r="LH326" s="46"/>
      <c r="LI326" s="46"/>
      <c r="LJ326" s="46"/>
      <c r="LK326" s="46"/>
      <c r="LL326" s="46"/>
      <c r="LM326" s="46"/>
      <c r="LN326" s="46"/>
      <c r="LO326" s="46"/>
      <c r="LP326" s="46"/>
      <c r="LQ326" s="46"/>
      <c r="LR326" s="46"/>
      <c r="LS326" s="46"/>
      <c r="LT326" s="46"/>
      <c r="LU326" s="46"/>
      <c r="LV326" s="46"/>
      <c r="LW326" s="46"/>
      <c r="LX326" s="46"/>
      <c r="LY326" s="46"/>
      <c r="LZ326" s="46"/>
      <c r="MA326" s="46"/>
      <c r="MB326" s="46"/>
      <c r="MC326" s="46"/>
      <c r="MD326" s="46"/>
      <c r="ME326" s="46"/>
      <c r="MF326" s="46"/>
      <c r="MG326" s="46"/>
      <c r="MH326" s="46"/>
      <c r="MI326" s="46"/>
      <c r="MJ326" s="46"/>
      <c r="MK326" s="46"/>
      <c r="ML326" s="46"/>
      <c r="MM326" s="46"/>
      <c r="MN326" s="46"/>
      <c r="MO326" s="46"/>
      <c r="MP326" s="46"/>
      <c r="MQ326" s="46"/>
      <c r="MR326" s="46"/>
      <c r="MS326" s="46"/>
      <c r="MT326" s="46"/>
      <c r="MU326" s="46"/>
      <c r="MV326" s="46"/>
      <c r="MW326" s="46"/>
      <c r="MX326" s="46"/>
      <c r="MY326" s="46"/>
      <c r="MZ326" s="46"/>
      <c r="NA326" s="46"/>
      <c r="NB326" s="46"/>
      <c r="NC326" s="46"/>
      <c r="ND326" s="46"/>
      <c r="NE326" s="46"/>
      <c r="NF326" s="46"/>
      <c r="NG326" s="46"/>
      <c r="NH326" s="46"/>
      <c r="NI326" s="46"/>
      <c r="NJ326" s="46"/>
      <c r="NK326" s="46"/>
      <c r="NL326" s="46"/>
      <c r="NM326" s="46"/>
      <c r="NN326" s="46"/>
      <c r="NO326" s="46"/>
      <c r="NP326" s="46"/>
      <c r="NQ326" s="46"/>
      <c r="NR326" s="46"/>
      <c r="NS326" s="46"/>
      <c r="NT326" s="46"/>
      <c r="NU326" s="46"/>
      <c r="NV326" s="46"/>
      <c r="NW326" s="46"/>
      <c r="NX326" s="46"/>
      <c r="NY326" s="46"/>
      <c r="NZ326" s="46"/>
      <c r="OA326" s="46"/>
      <c r="OB326" s="46"/>
      <c r="OC326" s="46"/>
      <c r="OD326" s="46"/>
      <c r="OE326" s="46"/>
      <c r="OF326" s="46"/>
      <c r="OG326" s="46"/>
      <c r="OH326" s="46"/>
      <c r="OI326" s="46"/>
      <c r="OJ326" s="46"/>
      <c r="OK326" s="46"/>
      <c r="OL326" s="46"/>
      <c r="OM326" s="46"/>
      <c r="ON326" s="46"/>
      <c r="OO326" s="46"/>
      <c r="OP326" s="46"/>
      <c r="OQ326" s="46"/>
      <c r="OR326" s="46"/>
      <c r="OS326" s="46"/>
      <c r="OT326" s="46"/>
      <c r="OU326" s="46"/>
      <c r="OV326" s="46"/>
      <c r="OW326" s="46"/>
      <c r="OX326" s="46"/>
      <c r="OY326" s="46"/>
      <c r="OZ326" s="46"/>
      <c r="PA326" s="46"/>
      <c r="PB326" s="46"/>
      <c r="PC326" s="46"/>
      <c r="PD326" s="46"/>
      <c r="PE326" s="46"/>
      <c r="PF326" s="46"/>
      <c r="PG326" s="46"/>
      <c r="PH326" s="46"/>
      <c r="PI326" s="46"/>
      <c r="PJ326" s="46"/>
      <c r="PK326" s="46"/>
      <c r="PL326" s="46"/>
      <c r="PM326" s="46"/>
      <c r="PN326" s="46"/>
      <c r="PO326" s="46"/>
      <c r="PP326" s="46"/>
      <c r="PQ326" s="46"/>
      <c r="PR326" s="46"/>
      <c r="PS326" s="46"/>
      <c r="PT326" s="46"/>
      <c r="PU326" s="46"/>
      <c r="PV326" s="46"/>
      <c r="PW326" s="46"/>
      <c r="PX326" s="46"/>
      <c r="PY326" s="46"/>
      <c r="PZ326" s="46"/>
    </row>
    <row r="327" spans="1:442" s="51" customFormat="1" ht="13.5" x14ac:dyDescent="0.25">
      <c r="A327" s="40">
        <v>58681</v>
      </c>
      <c r="B327" s="41" t="s">
        <v>435</v>
      </c>
      <c r="C327" s="49">
        <v>660793.96449700836</v>
      </c>
      <c r="D327" s="42">
        <v>6.6399999999999999E-4</v>
      </c>
      <c r="E327" s="42">
        <v>7.9905000000000004E-4</v>
      </c>
      <c r="F327" s="43">
        <v>7694049</v>
      </c>
      <c r="G327" s="44">
        <v>8998343</v>
      </c>
      <c r="H327" s="45">
        <v>6612961</v>
      </c>
      <c r="I327" s="43">
        <v>688928</v>
      </c>
      <c r="J327" s="44">
        <v>-1090005.5760538003</v>
      </c>
      <c r="K327" s="44">
        <v>-401077.57605380029</v>
      </c>
      <c r="L327" s="44">
        <v>-199200</v>
      </c>
      <c r="M327" s="45">
        <v>-600277.57605380029</v>
      </c>
      <c r="N327" s="43">
        <v>130788</v>
      </c>
      <c r="O327" s="44">
        <v>0</v>
      </c>
      <c r="P327" s="44">
        <v>43170</v>
      </c>
      <c r="Q327" s="44">
        <v>0</v>
      </c>
      <c r="R327" s="45">
        <v>173958</v>
      </c>
      <c r="S327" s="43">
        <v>0</v>
      </c>
      <c r="T327" s="44">
        <v>0</v>
      </c>
      <c r="U327" s="44">
        <v>209837</v>
      </c>
      <c r="V327" s="44">
        <v>812978.1060646961</v>
      </c>
      <c r="W327" s="50">
        <v>1022815.1060646961</v>
      </c>
      <c r="X327" s="43">
        <v>-699912.1060646961</v>
      </c>
      <c r="Y327" s="44">
        <v>-60893</v>
      </c>
      <c r="Z327" s="44">
        <v>-54318</v>
      </c>
      <c r="AA327" s="44">
        <v>-33734</v>
      </c>
      <c r="AB327" s="44">
        <v>0</v>
      </c>
      <c r="AC327" s="45">
        <v>0</v>
      </c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/>
      <c r="FA327" s="46"/>
      <c r="FB327" s="46"/>
      <c r="FC327" s="46"/>
      <c r="FD327" s="46"/>
      <c r="FE327" s="46"/>
      <c r="FF327" s="46"/>
      <c r="FG327" s="46"/>
      <c r="FH327" s="46"/>
      <c r="FI327" s="46"/>
      <c r="FJ327" s="46"/>
      <c r="FK327" s="46"/>
      <c r="FL327" s="46"/>
      <c r="FM327" s="46"/>
      <c r="FN327" s="46"/>
      <c r="FO327" s="46"/>
      <c r="FP327" s="46"/>
      <c r="FQ327" s="46"/>
      <c r="FR327" s="46"/>
      <c r="FS327" s="46"/>
      <c r="FT327" s="46"/>
      <c r="FU327" s="46"/>
      <c r="FV327" s="46"/>
      <c r="FW327" s="46"/>
      <c r="FX327" s="46"/>
      <c r="FY327" s="46"/>
      <c r="FZ327" s="46"/>
      <c r="GA327" s="46"/>
      <c r="GB327" s="46"/>
      <c r="GC327" s="46"/>
      <c r="GD327" s="46"/>
      <c r="GE327" s="46"/>
      <c r="GF327" s="46"/>
      <c r="GG327" s="46"/>
      <c r="GH327" s="46"/>
      <c r="GI327" s="46"/>
      <c r="GJ327" s="46"/>
      <c r="GK327" s="46"/>
      <c r="GL327" s="46"/>
      <c r="GM327" s="46"/>
      <c r="GN327" s="46"/>
      <c r="GO327" s="46"/>
      <c r="GP327" s="46"/>
      <c r="GQ327" s="46"/>
      <c r="GR327" s="46"/>
      <c r="GS327" s="46"/>
      <c r="GT327" s="46"/>
      <c r="GU327" s="46"/>
      <c r="GV327" s="46"/>
      <c r="GW327" s="46"/>
      <c r="GX327" s="46"/>
      <c r="GY327" s="46"/>
      <c r="GZ327" s="46"/>
      <c r="HA327" s="46"/>
      <c r="HB327" s="46"/>
      <c r="HC327" s="46"/>
      <c r="HD327" s="46"/>
      <c r="HE327" s="46"/>
      <c r="HF327" s="46"/>
      <c r="HG327" s="46"/>
      <c r="HH327" s="46"/>
      <c r="HI327" s="46"/>
      <c r="HJ327" s="46"/>
      <c r="HK327" s="46"/>
      <c r="HL327" s="46"/>
      <c r="HM327" s="46"/>
      <c r="HN327" s="46"/>
      <c r="HO327" s="46"/>
      <c r="HP327" s="46"/>
      <c r="HQ327" s="46"/>
      <c r="HR327" s="46"/>
      <c r="HS327" s="46"/>
      <c r="HT327" s="46"/>
      <c r="HU327" s="46"/>
      <c r="HV327" s="46"/>
      <c r="HW327" s="46"/>
      <c r="HX327" s="46"/>
      <c r="HY327" s="46"/>
      <c r="HZ327" s="46"/>
      <c r="IA327" s="46"/>
      <c r="IB327" s="46"/>
      <c r="IC327" s="46"/>
      <c r="ID327" s="46"/>
      <c r="IE327" s="46"/>
      <c r="IF327" s="46"/>
      <c r="IG327" s="46"/>
      <c r="IH327" s="46"/>
      <c r="II327" s="46"/>
      <c r="IJ327" s="46"/>
      <c r="IK327" s="46"/>
      <c r="IL327" s="46"/>
      <c r="IM327" s="46"/>
      <c r="IN327" s="46"/>
      <c r="IO327" s="46"/>
      <c r="IP327" s="46"/>
      <c r="IQ327" s="46"/>
      <c r="IR327" s="46"/>
      <c r="IS327" s="46"/>
      <c r="IT327" s="46"/>
      <c r="IU327" s="46"/>
      <c r="IV327" s="46"/>
      <c r="IW327" s="46"/>
      <c r="IX327" s="46"/>
      <c r="IY327" s="46"/>
      <c r="IZ327" s="46"/>
      <c r="JA327" s="46"/>
      <c r="JB327" s="46"/>
      <c r="JC327" s="46"/>
      <c r="JD327" s="46"/>
      <c r="JE327" s="46"/>
      <c r="JF327" s="46"/>
      <c r="JG327" s="46"/>
      <c r="JH327" s="46"/>
      <c r="JI327" s="46"/>
      <c r="JJ327" s="46"/>
      <c r="JK327" s="46"/>
      <c r="JL327" s="46"/>
      <c r="JM327" s="46"/>
      <c r="JN327" s="46"/>
      <c r="JO327" s="46"/>
      <c r="JP327" s="46"/>
      <c r="JQ327" s="46"/>
      <c r="JR327" s="46"/>
      <c r="JS327" s="46"/>
      <c r="JT327" s="46"/>
      <c r="JU327" s="46"/>
      <c r="JV327" s="46"/>
      <c r="JW327" s="46"/>
      <c r="JX327" s="46"/>
      <c r="JY327" s="46"/>
      <c r="JZ327" s="46"/>
      <c r="KA327" s="46"/>
      <c r="KB327" s="46"/>
      <c r="KC327" s="46"/>
      <c r="KD327" s="46"/>
      <c r="KE327" s="46"/>
      <c r="KF327" s="46"/>
      <c r="KG327" s="46"/>
      <c r="KH327" s="46"/>
      <c r="KI327" s="46"/>
      <c r="KJ327" s="46"/>
      <c r="KK327" s="46"/>
      <c r="KL327" s="46"/>
      <c r="KM327" s="46"/>
      <c r="KN327" s="46"/>
      <c r="KO327" s="46"/>
      <c r="KP327" s="46"/>
      <c r="KQ327" s="46"/>
      <c r="KR327" s="46"/>
      <c r="KS327" s="46"/>
      <c r="KT327" s="46"/>
      <c r="KU327" s="46"/>
      <c r="KV327" s="46"/>
      <c r="KW327" s="46"/>
      <c r="KX327" s="46"/>
      <c r="KY327" s="46"/>
      <c r="KZ327" s="46"/>
      <c r="LA327" s="46"/>
      <c r="LB327" s="46"/>
      <c r="LC327" s="46"/>
      <c r="LD327" s="46"/>
      <c r="LE327" s="46"/>
      <c r="LF327" s="46"/>
      <c r="LG327" s="46"/>
      <c r="LH327" s="46"/>
      <c r="LI327" s="46"/>
      <c r="LJ327" s="46"/>
      <c r="LK327" s="46"/>
      <c r="LL327" s="46"/>
      <c r="LM327" s="46"/>
      <c r="LN327" s="46"/>
      <c r="LO327" s="46"/>
      <c r="LP327" s="46"/>
      <c r="LQ327" s="46"/>
      <c r="LR327" s="46"/>
      <c r="LS327" s="46"/>
      <c r="LT327" s="46"/>
      <c r="LU327" s="46"/>
      <c r="LV327" s="46"/>
      <c r="LW327" s="46"/>
      <c r="LX327" s="46"/>
      <c r="LY327" s="46"/>
      <c r="LZ327" s="46"/>
      <c r="MA327" s="46"/>
      <c r="MB327" s="46"/>
      <c r="MC327" s="46"/>
      <c r="MD327" s="46"/>
      <c r="ME327" s="46"/>
      <c r="MF327" s="46"/>
      <c r="MG327" s="46"/>
      <c r="MH327" s="46"/>
      <c r="MI327" s="46"/>
      <c r="MJ327" s="46"/>
      <c r="MK327" s="46"/>
      <c r="ML327" s="46"/>
      <c r="MM327" s="46"/>
      <c r="MN327" s="46"/>
      <c r="MO327" s="46"/>
      <c r="MP327" s="46"/>
      <c r="MQ327" s="46"/>
      <c r="MR327" s="46"/>
      <c r="MS327" s="46"/>
      <c r="MT327" s="46"/>
      <c r="MU327" s="46"/>
      <c r="MV327" s="46"/>
      <c r="MW327" s="46"/>
      <c r="MX327" s="46"/>
      <c r="MY327" s="46"/>
      <c r="MZ327" s="46"/>
      <c r="NA327" s="46"/>
      <c r="NB327" s="46"/>
      <c r="NC327" s="46"/>
      <c r="ND327" s="46"/>
      <c r="NE327" s="46"/>
      <c r="NF327" s="46"/>
      <c r="NG327" s="46"/>
      <c r="NH327" s="46"/>
      <c r="NI327" s="46"/>
      <c r="NJ327" s="46"/>
      <c r="NK327" s="46"/>
      <c r="NL327" s="46"/>
      <c r="NM327" s="46"/>
      <c r="NN327" s="46"/>
      <c r="NO327" s="46"/>
      <c r="NP327" s="46"/>
      <c r="NQ327" s="46"/>
      <c r="NR327" s="46"/>
      <c r="NS327" s="46"/>
      <c r="NT327" s="46"/>
      <c r="NU327" s="46"/>
      <c r="NV327" s="46"/>
      <c r="NW327" s="46"/>
      <c r="NX327" s="46"/>
      <c r="NY327" s="46"/>
      <c r="NZ327" s="46"/>
      <c r="OA327" s="46"/>
      <c r="OB327" s="46"/>
      <c r="OC327" s="46"/>
      <c r="OD327" s="46"/>
      <c r="OE327" s="46"/>
      <c r="OF327" s="46"/>
      <c r="OG327" s="46"/>
      <c r="OH327" s="46"/>
      <c r="OI327" s="46"/>
      <c r="OJ327" s="46"/>
      <c r="OK327" s="46"/>
      <c r="OL327" s="46"/>
      <c r="OM327" s="46"/>
      <c r="ON327" s="46"/>
      <c r="OO327" s="46"/>
      <c r="OP327" s="46"/>
      <c r="OQ327" s="46"/>
      <c r="OR327" s="46"/>
      <c r="OS327" s="46"/>
      <c r="OT327" s="46"/>
      <c r="OU327" s="46"/>
      <c r="OV327" s="46"/>
      <c r="OW327" s="46"/>
      <c r="OX327" s="46"/>
      <c r="OY327" s="46"/>
      <c r="OZ327" s="46"/>
      <c r="PA327" s="46"/>
      <c r="PB327" s="46"/>
      <c r="PC327" s="46"/>
      <c r="PD327" s="46"/>
      <c r="PE327" s="46"/>
      <c r="PF327" s="46"/>
      <c r="PG327" s="46"/>
      <c r="PH327" s="46"/>
      <c r="PI327" s="46"/>
      <c r="PJ327" s="46"/>
      <c r="PK327" s="46"/>
      <c r="PL327" s="46"/>
      <c r="PM327" s="46"/>
      <c r="PN327" s="46"/>
      <c r="PO327" s="46"/>
      <c r="PP327" s="46"/>
      <c r="PQ327" s="46"/>
      <c r="PR327" s="46"/>
      <c r="PS327" s="46"/>
      <c r="PT327" s="46"/>
      <c r="PU327" s="46"/>
      <c r="PV327" s="46"/>
      <c r="PW327" s="46"/>
      <c r="PX327" s="46"/>
      <c r="PY327" s="46"/>
      <c r="PZ327" s="46"/>
    </row>
    <row r="328" spans="1:442" s="51" customFormat="1" ht="13.5" x14ac:dyDescent="0.25">
      <c r="A328" s="40">
        <v>58685</v>
      </c>
      <c r="B328" s="41" t="s">
        <v>436</v>
      </c>
      <c r="C328" s="49">
        <v>4060041.786382095</v>
      </c>
      <c r="D328" s="42">
        <v>4.0799599999999997E-3</v>
      </c>
      <c r="E328" s="42">
        <v>3.9737799999999997E-3</v>
      </c>
      <c r="F328" s="43">
        <v>47276220</v>
      </c>
      <c r="G328" s="44">
        <v>55290478</v>
      </c>
      <c r="H328" s="45">
        <v>40633460</v>
      </c>
      <c r="I328" s="43">
        <v>4233128</v>
      </c>
      <c r="J328" s="44">
        <v>1263727.4357067943</v>
      </c>
      <c r="K328" s="44">
        <v>5496855.4357067943</v>
      </c>
      <c r="L328" s="44">
        <v>-1223988</v>
      </c>
      <c r="M328" s="45">
        <v>4272867.4357067943</v>
      </c>
      <c r="N328" s="43">
        <v>803631</v>
      </c>
      <c r="O328" s="44">
        <v>0</v>
      </c>
      <c r="P328" s="44">
        <v>265261</v>
      </c>
      <c r="Q328" s="44">
        <v>584406.71646646759</v>
      </c>
      <c r="R328" s="45">
        <v>1653298.7164664676</v>
      </c>
      <c r="S328" s="43">
        <v>0</v>
      </c>
      <c r="T328" s="44">
        <v>0</v>
      </c>
      <c r="U328" s="44">
        <v>1289348</v>
      </c>
      <c r="V328" s="44">
        <v>0</v>
      </c>
      <c r="W328" s="50">
        <v>1289348</v>
      </c>
      <c r="X328" s="43">
        <v>1279141.7164664676</v>
      </c>
      <c r="Y328" s="44">
        <v>-374157</v>
      </c>
      <c r="Z328" s="44">
        <v>-333758</v>
      </c>
      <c r="AA328" s="44">
        <v>-207276</v>
      </c>
      <c r="AB328" s="44">
        <v>0</v>
      </c>
      <c r="AC328" s="45">
        <v>0</v>
      </c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/>
      <c r="FA328" s="46"/>
      <c r="FB328" s="46"/>
      <c r="FC328" s="46"/>
      <c r="FD328" s="46"/>
      <c r="FE328" s="46"/>
      <c r="FF328" s="46"/>
      <c r="FG328" s="46"/>
      <c r="FH328" s="46"/>
      <c r="FI328" s="46"/>
      <c r="FJ328" s="46"/>
      <c r="FK328" s="46"/>
      <c r="FL328" s="46"/>
      <c r="FM328" s="46"/>
      <c r="FN328" s="46"/>
      <c r="FO328" s="46"/>
      <c r="FP328" s="46"/>
      <c r="FQ328" s="46"/>
      <c r="FR328" s="46"/>
      <c r="FS328" s="46"/>
      <c r="FT328" s="46"/>
      <c r="FU328" s="46"/>
      <c r="FV328" s="46"/>
      <c r="FW328" s="46"/>
      <c r="FX328" s="46"/>
      <c r="FY328" s="46"/>
      <c r="FZ328" s="46"/>
      <c r="GA328" s="46"/>
      <c r="GB328" s="46"/>
      <c r="GC328" s="46"/>
      <c r="GD328" s="46"/>
      <c r="GE328" s="46"/>
      <c r="GF328" s="46"/>
      <c r="GG328" s="46"/>
      <c r="GH328" s="46"/>
      <c r="GI328" s="46"/>
      <c r="GJ328" s="46"/>
      <c r="GK328" s="46"/>
      <c r="GL328" s="46"/>
      <c r="GM328" s="46"/>
      <c r="GN328" s="46"/>
      <c r="GO328" s="46"/>
      <c r="GP328" s="46"/>
      <c r="GQ328" s="46"/>
      <c r="GR328" s="46"/>
      <c r="GS328" s="46"/>
      <c r="GT328" s="46"/>
      <c r="GU328" s="46"/>
      <c r="GV328" s="46"/>
      <c r="GW328" s="46"/>
      <c r="GX328" s="46"/>
      <c r="GY328" s="46"/>
      <c r="GZ328" s="46"/>
      <c r="HA328" s="46"/>
      <c r="HB328" s="46"/>
      <c r="HC328" s="46"/>
      <c r="HD328" s="46"/>
      <c r="HE328" s="46"/>
      <c r="HF328" s="46"/>
      <c r="HG328" s="46"/>
      <c r="HH328" s="46"/>
      <c r="HI328" s="46"/>
      <c r="HJ328" s="46"/>
      <c r="HK328" s="46"/>
      <c r="HL328" s="46"/>
      <c r="HM328" s="46"/>
      <c r="HN328" s="46"/>
      <c r="HO328" s="46"/>
      <c r="HP328" s="46"/>
      <c r="HQ328" s="46"/>
      <c r="HR328" s="46"/>
      <c r="HS328" s="46"/>
      <c r="HT328" s="46"/>
      <c r="HU328" s="46"/>
      <c r="HV328" s="46"/>
      <c r="HW328" s="46"/>
      <c r="HX328" s="46"/>
      <c r="HY328" s="46"/>
      <c r="HZ328" s="46"/>
      <c r="IA328" s="46"/>
      <c r="IB328" s="46"/>
      <c r="IC328" s="46"/>
      <c r="ID328" s="46"/>
      <c r="IE328" s="46"/>
      <c r="IF328" s="46"/>
      <c r="IG328" s="46"/>
      <c r="IH328" s="46"/>
      <c r="II328" s="46"/>
      <c r="IJ328" s="46"/>
      <c r="IK328" s="46"/>
      <c r="IL328" s="46"/>
      <c r="IM328" s="46"/>
      <c r="IN328" s="46"/>
      <c r="IO328" s="46"/>
      <c r="IP328" s="46"/>
      <c r="IQ328" s="46"/>
      <c r="IR328" s="46"/>
      <c r="IS328" s="46"/>
      <c r="IT328" s="46"/>
      <c r="IU328" s="46"/>
      <c r="IV328" s="46"/>
      <c r="IW328" s="46"/>
      <c r="IX328" s="46"/>
      <c r="IY328" s="46"/>
      <c r="IZ328" s="46"/>
      <c r="JA328" s="46"/>
      <c r="JB328" s="46"/>
      <c r="JC328" s="46"/>
      <c r="JD328" s="46"/>
      <c r="JE328" s="46"/>
      <c r="JF328" s="46"/>
      <c r="JG328" s="46"/>
      <c r="JH328" s="46"/>
      <c r="JI328" s="46"/>
      <c r="JJ328" s="46"/>
      <c r="JK328" s="46"/>
      <c r="JL328" s="46"/>
      <c r="JM328" s="46"/>
      <c r="JN328" s="46"/>
      <c r="JO328" s="46"/>
      <c r="JP328" s="46"/>
      <c r="JQ328" s="46"/>
      <c r="JR328" s="46"/>
      <c r="JS328" s="46"/>
      <c r="JT328" s="46"/>
      <c r="JU328" s="46"/>
      <c r="JV328" s="46"/>
      <c r="JW328" s="46"/>
      <c r="JX328" s="46"/>
      <c r="JY328" s="46"/>
      <c r="JZ328" s="46"/>
      <c r="KA328" s="46"/>
      <c r="KB328" s="46"/>
      <c r="KC328" s="46"/>
      <c r="KD328" s="46"/>
      <c r="KE328" s="46"/>
      <c r="KF328" s="46"/>
      <c r="KG328" s="46"/>
      <c r="KH328" s="46"/>
      <c r="KI328" s="46"/>
      <c r="KJ328" s="46"/>
      <c r="KK328" s="46"/>
      <c r="KL328" s="46"/>
      <c r="KM328" s="46"/>
      <c r="KN328" s="46"/>
      <c r="KO328" s="46"/>
      <c r="KP328" s="46"/>
      <c r="KQ328" s="46"/>
      <c r="KR328" s="46"/>
      <c r="KS328" s="46"/>
      <c r="KT328" s="46"/>
      <c r="KU328" s="46"/>
      <c r="KV328" s="46"/>
      <c r="KW328" s="46"/>
      <c r="KX328" s="46"/>
      <c r="KY328" s="46"/>
      <c r="KZ328" s="46"/>
      <c r="LA328" s="46"/>
      <c r="LB328" s="46"/>
      <c r="LC328" s="46"/>
      <c r="LD328" s="46"/>
      <c r="LE328" s="46"/>
      <c r="LF328" s="46"/>
      <c r="LG328" s="46"/>
      <c r="LH328" s="46"/>
      <c r="LI328" s="46"/>
      <c r="LJ328" s="46"/>
      <c r="LK328" s="46"/>
      <c r="LL328" s="46"/>
      <c r="LM328" s="46"/>
      <c r="LN328" s="46"/>
      <c r="LO328" s="46"/>
      <c r="LP328" s="46"/>
      <c r="LQ328" s="46"/>
      <c r="LR328" s="46"/>
      <c r="LS328" s="46"/>
      <c r="LT328" s="46"/>
      <c r="LU328" s="46"/>
      <c r="LV328" s="46"/>
      <c r="LW328" s="46"/>
      <c r="LX328" s="46"/>
      <c r="LY328" s="46"/>
      <c r="LZ328" s="46"/>
      <c r="MA328" s="46"/>
      <c r="MB328" s="46"/>
      <c r="MC328" s="46"/>
      <c r="MD328" s="46"/>
      <c r="ME328" s="46"/>
      <c r="MF328" s="46"/>
      <c r="MG328" s="46"/>
      <c r="MH328" s="46"/>
      <c r="MI328" s="46"/>
      <c r="MJ328" s="46"/>
      <c r="MK328" s="46"/>
      <c r="ML328" s="46"/>
      <c r="MM328" s="46"/>
      <c r="MN328" s="46"/>
      <c r="MO328" s="46"/>
      <c r="MP328" s="46"/>
      <c r="MQ328" s="46"/>
      <c r="MR328" s="46"/>
      <c r="MS328" s="46"/>
      <c r="MT328" s="46"/>
      <c r="MU328" s="46"/>
      <c r="MV328" s="46"/>
      <c r="MW328" s="46"/>
      <c r="MX328" s="46"/>
      <c r="MY328" s="46"/>
      <c r="MZ328" s="46"/>
      <c r="NA328" s="46"/>
      <c r="NB328" s="46"/>
      <c r="NC328" s="46"/>
      <c r="ND328" s="46"/>
      <c r="NE328" s="46"/>
      <c r="NF328" s="46"/>
      <c r="NG328" s="46"/>
      <c r="NH328" s="46"/>
      <c r="NI328" s="46"/>
      <c r="NJ328" s="46"/>
      <c r="NK328" s="46"/>
      <c r="NL328" s="46"/>
      <c r="NM328" s="46"/>
      <c r="NN328" s="46"/>
      <c r="NO328" s="46"/>
      <c r="NP328" s="46"/>
      <c r="NQ328" s="46"/>
      <c r="NR328" s="46"/>
      <c r="NS328" s="46"/>
      <c r="NT328" s="46"/>
      <c r="NU328" s="46"/>
      <c r="NV328" s="46"/>
      <c r="NW328" s="46"/>
      <c r="NX328" s="46"/>
      <c r="NY328" s="46"/>
      <c r="NZ328" s="46"/>
      <c r="OA328" s="46"/>
      <c r="OB328" s="46"/>
      <c r="OC328" s="46"/>
      <c r="OD328" s="46"/>
      <c r="OE328" s="46"/>
      <c r="OF328" s="46"/>
      <c r="OG328" s="46"/>
      <c r="OH328" s="46"/>
      <c r="OI328" s="46"/>
      <c r="OJ328" s="46"/>
      <c r="OK328" s="46"/>
      <c r="OL328" s="46"/>
      <c r="OM328" s="46"/>
      <c r="ON328" s="46"/>
      <c r="OO328" s="46"/>
      <c r="OP328" s="46"/>
      <c r="OQ328" s="46"/>
      <c r="OR328" s="46"/>
      <c r="OS328" s="46"/>
      <c r="OT328" s="46"/>
      <c r="OU328" s="46"/>
      <c r="OV328" s="46"/>
      <c r="OW328" s="46"/>
      <c r="OX328" s="46"/>
      <c r="OY328" s="46"/>
      <c r="OZ328" s="46"/>
      <c r="PA328" s="46"/>
      <c r="PB328" s="46"/>
      <c r="PC328" s="46"/>
      <c r="PD328" s="46"/>
      <c r="PE328" s="46"/>
      <c r="PF328" s="46"/>
      <c r="PG328" s="46"/>
      <c r="PH328" s="46"/>
      <c r="PI328" s="46"/>
      <c r="PJ328" s="46"/>
      <c r="PK328" s="46"/>
      <c r="PL328" s="46"/>
      <c r="PM328" s="46"/>
      <c r="PN328" s="46"/>
      <c r="PO328" s="46"/>
      <c r="PP328" s="46"/>
      <c r="PQ328" s="46"/>
      <c r="PR328" s="46"/>
      <c r="PS328" s="46"/>
      <c r="PT328" s="46"/>
      <c r="PU328" s="46"/>
      <c r="PV328" s="46"/>
      <c r="PW328" s="46"/>
      <c r="PX328" s="46"/>
      <c r="PY328" s="46"/>
      <c r="PZ328" s="46"/>
    </row>
    <row r="329" spans="1:442" s="51" customFormat="1" ht="13.5" x14ac:dyDescent="0.25">
      <c r="A329" s="40">
        <v>58690</v>
      </c>
      <c r="B329" s="41" t="s">
        <v>437</v>
      </c>
      <c r="C329" s="49">
        <v>6020622.0819504308</v>
      </c>
      <c r="D329" s="42">
        <v>6.05012E-3</v>
      </c>
      <c r="E329" s="42">
        <v>6.5097699999999998E-3</v>
      </c>
      <c r="F329" s="43">
        <v>70105297</v>
      </c>
      <c r="G329" s="44">
        <v>81989536</v>
      </c>
      <c r="H329" s="45">
        <v>60254833</v>
      </c>
      <c r="I329" s="43">
        <v>6277251</v>
      </c>
      <c r="J329" s="44">
        <v>-3518007.3030498261</v>
      </c>
      <c r="K329" s="44">
        <v>2759243.6969501739</v>
      </c>
      <c r="L329" s="44">
        <v>-1815036</v>
      </c>
      <c r="M329" s="45">
        <v>944207.69695017394</v>
      </c>
      <c r="N329" s="43">
        <v>1191695</v>
      </c>
      <c r="O329" s="44">
        <v>0</v>
      </c>
      <c r="P329" s="44">
        <v>393353</v>
      </c>
      <c r="Q329" s="44">
        <v>0</v>
      </c>
      <c r="R329" s="45">
        <v>1585048</v>
      </c>
      <c r="S329" s="43">
        <v>0</v>
      </c>
      <c r="T329" s="44">
        <v>0</v>
      </c>
      <c r="U329" s="44">
        <v>1911958</v>
      </c>
      <c r="V329" s="44">
        <v>2812183.0722430833</v>
      </c>
      <c r="W329" s="50">
        <v>4724141.0722430833</v>
      </c>
      <c r="X329" s="43">
        <v>-1781969.0722430833</v>
      </c>
      <c r="Y329" s="44">
        <v>-554833</v>
      </c>
      <c r="Z329" s="44">
        <v>-494925</v>
      </c>
      <c r="AA329" s="44">
        <v>-307366</v>
      </c>
      <c r="AB329" s="44">
        <v>0</v>
      </c>
      <c r="AC329" s="45">
        <v>0</v>
      </c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46"/>
      <c r="FP329" s="46"/>
      <c r="FQ329" s="46"/>
      <c r="FR329" s="46"/>
      <c r="FS329" s="46"/>
      <c r="FT329" s="46"/>
      <c r="FU329" s="46"/>
      <c r="FV329" s="46"/>
      <c r="FW329" s="46"/>
      <c r="FX329" s="46"/>
      <c r="FY329" s="46"/>
      <c r="FZ329" s="46"/>
      <c r="GA329" s="46"/>
      <c r="GB329" s="46"/>
      <c r="GC329" s="46"/>
      <c r="GD329" s="46"/>
      <c r="GE329" s="46"/>
      <c r="GF329" s="46"/>
      <c r="GG329" s="46"/>
      <c r="GH329" s="46"/>
      <c r="GI329" s="46"/>
      <c r="GJ329" s="46"/>
      <c r="GK329" s="46"/>
      <c r="GL329" s="46"/>
      <c r="GM329" s="46"/>
      <c r="GN329" s="46"/>
      <c r="GO329" s="46"/>
      <c r="GP329" s="46"/>
      <c r="GQ329" s="46"/>
      <c r="GR329" s="46"/>
      <c r="GS329" s="46"/>
      <c r="GT329" s="46"/>
      <c r="GU329" s="46"/>
      <c r="GV329" s="46"/>
      <c r="GW329" s="46"/>
      <c r="GX329" s="46"/>
      <c r="GY329" s="46"/>
      <c r="GZ329" s="46"/>
      <c r="HA329" s="46"/>
      <c r="HB329" s="46"/>
      <c r="HC329" s="46"/>
      <c r="HD329" s="46"/>
      <c r="HE329" s="46"/>
      <c r="HF329" s="46"/>
      <c r="HG329" s="46"/>
      <c r="HH329" s="46"/>
      <c r="HI329" s="46"/>
      <c r="HJ329" s="46"/>
      <c r="HK329" s="46"/>
      <c r="HL329" s="46"/>
      <c r="HM329" s="46"/>
      <c r="HN329" s="46"/>
      <c r="HO329" s="46"/>
      <c r="HP329" s="46"/>
      <c r="HQ329" s="46"/>
      <c r="HR329" s="46"/>
      <c r="HS329" s="46"/>
      <c r="HT329" s="46"/>
      <c r="HU329" s="46"/>
      <c r="HV329" s="46"/>
      <c r="HW329" s="46"/>
      <c r="HX329" s="46"/>
      <c r="HY329" s="46"/>
      <c r="HZ329" s="46"/>
      <c r="IA329" s="46"/>
      <c r="IB329" s="46"/>
      <c r="IC329" s="46"/>
      <c r="ID329" s="46"/>
      <c r="IE329" s="46"/>
      <c r="IF329" s="46"/>
      <c r="IG329" s="46"/>
      <c r="IH329" s="46"/>
      <c r="II329" s="46"/>
      <c r="IJ329" s="46"/>
      <c r="IK329" s="46"/>
      <c r="IL329" s="46"/>
      <c r="IM329" s="46"/>
      <c r="IN329" s="46"/>
      <c r="IO329" s="46"/>
      <c r="IP329" s="46"/>
      <c r="IQ329" s="46"/>
      <c r="IR329" s="46"/>
      <c r="IS329" s="46"/>
      <c r="IT329" s="46"/>
      <c r="IU329" s="46"/>
      <c r="IV329" s="46"/>
      <c r="IW329" s="46"/>
      <c r="IX329" s="46"/>
      <c r="IY329" s="46"/>
      <c r="IZ329" s="46"/>
      <c r="JA329" s="46"/>
      <c r="JB329" s="46"/>
      <c r="JC329" s="46"/>
      <c r="JD329" s="46"/>
      <c r="JE329" s="46"/>
      <c r="JF329" s="46"/>
      <c r="JG329" s="46"/>
      <c r="JH329" s="46"/>
      <c r="JI329" s="46"/>
      <c r="JJ329" s="46"/>
      <c r="JK329" s="46"/>
      <c r="JL329" s="46"/>
      <c r="JM329" s="46"/>
      <c r="JN329" s="46"/>
      <c r="JO329" s="46"/>
      <c r="JP329" s="46"/>
      <c r="JQ329" s="46"/>
      <c r="JR329" s="46"/>
      <c r="JS329" s="46"/>
      <c r="JT329" s="46"/>
      <c r="JU329" s="46"/>
      <c r="JV329" s="46"/>
      <c r="JW329" s="46"/>
      <c r="JX329" s="46"/>
      <c r="JY329" s="46"/>
      <c r="JZ329" s="46"/>
      <c r="KA329" s="46"/>
      <c r="KB329" s="46"/>
      <c r="KC329" s="46"/>
      <c r="KD329" s="46"/>
      <c r="KE329" s="46"/>
      <c r="KF329" s="46"/>
      <c r="KG329" s="46"/>
      <c r="KH329" s="46"/>
      <c r="KI329" s="46"/>
      <c r="KJ329" s="46"/>
      <c r="KK329" s="46"/>
      <c r="KL329" s="46"/>
      <c r="KM329" s="46"/>
      <c r="KN329" s="46"/>
      <c r="KO329" s="46"/>
      <c r="KP329" s="46"/>
      <c r="KQ329" s="46"/>
      <c r="KR329" s="46"/>
      <c r="KS329" s="46"/>
      <c r="KT329" s="46"/>
      <c r="KU329" s="46"/>
      <c r="KV329" s="46"/>
      <c r="KW329" s="46"/>
      <c r="KX329" s="46"/>
      <c r="KY329" s="46"/>
      <c r="KZ329" s="46"/>
      <c r="LA329" s="46"/>
      <c r="LB329" s="46"/>
      <c r="LC329" s="46"/>
      <c r="LD329" s="46"/>
      <c r="LE329" s="46"/>
      <c r="LF329" s="46"/>
      <c r="LG329" s="46"/>
      <c r="LH329" s="46"/>
      <c r="LI329" s="46"/>
      <c r="LJ329" s="46"/>
      <c r="LK329" s="46"/>
      <c r="LL329" s="46"/>
      <c r="LM329" s="46"/>
      <c r="LN329" s="46"/>
      <c r="LO329" s="46"/>
      <c r="LP329" s="46"/>
      <c r="LQ329" s="46"/>
      <c r="LR329" s="46"/>
      <c r="LS329" s="46"/>
      <c r="LT329" s="46"/>
      <c r="LU329" s="46"/>
      <c r="LV329" s="46"/>
      <c r="LW329" s="46"/>
      <c r="LX329" s="46"/>
      <c r="LY329" s="46"/>
      <c r="LZ329" s="46"/>
      <c r="MA329" s="46"/>
      <c r="MB329" s="46"/>
      <c r="MC329" s="46"/>
      <c r="MD329" s="46"/>
      <c r="ME329" s="46"/>
      <c r="MF329" s="46"/>
      <c r="MG329" s="46"/>
      <c r="MH329" s="46"/>
      <c r="MI329" s="46"/>
      <c r="MJ329" s="46"/>
      <c r="MK329" s="46"/>
      <c r="ML329" s="46"/>
      <c r="MM329" s="46"/>
      <c r="MN329" s="46"/>
      <c r="MO329" s="46"/>
      <c r="MP329" s="46"/>
      <c r="MQ329" s="46"/>
      <c r="MR329" s="46"/>
      <c r="MS329" s="46"/>
      <c r="MT329" s="46"/>
      <c r="MU329" s="46"/>
      <c r="MV329" s="46"/>
      <c r="MW329" s="46"/>
      <c r="MX329" s="46"/>
      <c r="MY329" s="46"/>
      <c r="MZ329" s="46"/>
      <c r="NA329" s="46"/>
      <c r="NB329" s="46"/>
      <c r="NC329" s="46"/>
      <c r="ND329" s="46"/>
      <c r="NE329" s="46"/>
      <c r="NF329" s="46"/>
      <c r="NG329" s="46"/>
      <c r="NH329" s="46"/>
      <c r="NI329" s="46"/>
      <c r="NJ329" s="46"/>
      <c r="NK329" s="46"/>
      <c r="NL329" s="46"/>
      <c r="NM329" s="46"/>
      <c r="NN329" s="46"/>
      <c r="NO329" s="46"/>
      <c r="NP329" s="46"/>
      <c r="NQ329" s="46"/>
      <c r="NR329" s="46"/>
      <c r="NS329" s="46"/>
      <c r="NT329" s="46"/>
      <c r="NU329" s="46"/>
      <c r="NV329" s="46"/>
      <c r="NW329" s="46"/>
      <c r="NX329" s="46"/>
      <c r="NY329" s="46"/>
      <c r="NZ329" s="46"/>
      <c r="OA329" s="46"/>
      <c r="OB329" s="46"/>
      <c r="OC329" s="46"/>
      <c r="OD329" s="46"/>
      <c r="OE329" s="46"/>
      <c r="OF329" s="46"/>
      <c r="OG329" s="46"/>
      <c r="OH329" s="46"/>
      <c r="OI329" s="46"/>
      <c r="OJ329" s="46"/>
      <c r="OK329" s="46"/>
      <c r="OL329" s="46"/>
      <c r="OM329" s="46"/>
      <c r="ON329" s="46"/>
      <c r="OO329" s="46"/>
      <c r="OP329" s="46"/>
      <c r="OQ329" s="46"/>
      <c r="OR329" s="46"/>
      <c r="OS329" s="46"/>
      <c r="OT329" s="46"/>
      <c r="OU329" s="46"/>
      <c r="OV329" s="46"/>
      <c r="OW329" s="46"/>
      <c r="OX329" s="46"/>
      <c r="OY329" s="46"/>
      <c r="OZ329" s="46"/>
      <c r="PA329" s="46"/>
      <c r="PB329" s="46"/>
      <c r="PC329" s="46"/>
      <c r="PD329" s="46"/>
      <c r="PE329" s="46"/>
      <c r="PF329" s="46"/>
      <c r="PG329" s="46"/>
      <c r="PH329" s="46"/>
      <c r="PI329" s="46"/>
      <c r="PJ329" s="46"/>
      <c r="PK329" s="46"/>
      <c r="PL329" s="46"/>
      <c r="PM329" s="46"/>
      <c r="PN329" s="46"/>
      <c r="PO329" s="46"/>
      <c r="PP329" s="46"/>
      <c r="PQ329" s="46"/>
      <c r="PR329" s="46"/>
      <c r="PS329" s="46"/>
      <c r="PT329" s="46"/>
      <c r="PU329" s="46"/>
      <c r="PV329" s="46"/>
      <c r="PW329" s="46"/>
      <c r="PX329" s="46"/>
      <c r="PY329" s="46"/>
      <c r="PZ329" s="46"/>
    </row>
    <row r="330" spans="1:442" s="51" customFormat="1" ht="13.5" x14ac:dyDescent="0.25">
      <c r="A330" s="40" t="s">
        <v>49</v>
      </c>
      <c r="B330" s="41" t="s">
        <v>50</v>
      </c>
      <c r="C330" s="49">
        <v>55381.881999999998</v>
      </c>
      <c r="D330" s="42">
        <v>5.5630000000000001E-5</v>
      </c>
      <c r="E330" s="42">
        <v>5.4849999999999998E-5</v>
      </c>
      <c r="F330" s="43">
        <v>644608</v>
      </c>
      <c r="G330" s="44">
        <v>753882</v>
      </c>
      <c r="H330" s="45">
        <v>554035</v>
      </c>
      <c r="I330" s="43">
        <v>57718</v>
      </c>
      <c r="J330" s="44">
        <v>4247.9765421652646</v>
      </c>
      <c r="K330" s="44">
        <v>61965.976542165263</v>
      </c>
      <c r="L330" s="44">
        <v>-16689</v>
      </c>
      <c r="M330" s="45">
        <v>45276.976542165263</v>
      </c>
      <c r="N330" s="43">
        <v>10957</v>
      </c>
      <c r="O330" s="44">
        <v>0</v>
      </c>
      <c r="P330" s="44">
        <v>3617</v>
      </c>
      <c r="Q330" s="44">
        <v>3999.2961779950128</v>
      </c>
      <c r="R330" s="45">
        <v>18573.296177995013</v>
      </c>
      <c r="S330" s="43">
        <v>0</v>
      </c>
      <c r="T330" s="44">
        <v>0</v>
      </c>
      <c r="U330" s="44">
        <v>17580</v>
      </c>
      <c r="V330" s="44">
        <v>0</v>
      </c>
      <c r="W330" s="50">
        <v>17580</v>
      </c>
      <c r="X330" s="43">
        <v>13472.296177995013</v>
      </c>
      <c r="Y330" s="44">
        <v>-5102</v>
      </c>
      <c r="Z330" s="44">
        <v>-4551</v>
      </c>
      <c r="AA330" s="44">
        <v>-2826</v>
      </c>
      <c r="AB330" s="44">
        <v>0</v>
      </c>
      <c r="AC330" s="45">
        <v>0</v>
      </c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/>
      <c r="FA330" s="46"/>
      <c r="FB330" s="46"/>
      <c r="FC330" s="46"/>
      <c r="FD330" s="46"/>
      <c r="FE330" s="46"/>
      <c r="FF330" s="46"/>
      <c r="FG330" s="46"/>
      <c r="FH330" s="46"/>
      <c r="FI330" s="46"/>
      <c r="FJ330" s="46"/>
      <c r="FK330" s="46"/>
      <c r="FL330" s="46"/>
      <c r="FM330" s="46"/>
      <c r="FN330" s="46"/>
      <c r="FO330" s="46"/>
      <c r="FP330" s="46"/>
      <c r="FQ330" s="46"/>
      <c r="FR330" s="46"/>
      <c r="FS330" s="46"/>
      <c r="FT330" s="46"/>
      <c r="FU330" s="46"/>
      <c r="FV330" s="46"/>
      <c r="FW330" s="46"/>
      <c r="FX330" s="46"/>
      <c r="FY330" s="46"/>
      <c r="FZ330" s="46"/>
      <c r="GA330" s="46"/>
      <c r="GB330" s="46"/>
      <c r="GC330" s="46"/>
      <c r="GD330" s="46"/>
      <c r="GE330" s="46"/>
      <c r="GF330" s="46"/>
      <c r="GG330" s="46"/>
      <c r="GH330" s="46"/>
      <c r="GI330" s="46"/>
      <c r="GJ330" s="46"/>
      <c r="GK330" s="46"/>
      <c r="GL330" s="46"/>
      <c r="GM330" s="46"/>
      <c r="GN330" s="46"/>
      <c r="GO330" s="46"/>
      <c r="GP330" s="46"/>
      <c r="GQ330" s="46"/>
      <c r="GR330" s="46"/>
      <c r="GS330" s="46"/>
      <c r="GT330" s="46"/>
      <c r="GU330" s="46"/>
      <c r="GV330" s="46"/>
      <c r="GW330" s="46"/>
      <c r="GX330" s="46"/>
      <c r="GY330" s="46"/>
      <c r="GZ330" s="46"/>
      <c r="HA330" s="46"/>
      <c r="HB330" s="46"/>
      <c r="HC330" s="46"/>
      <c r="HD330" s="46"/>
      <c r="HE330" s="46"/>
      <c r="HF330" s="46"/>
      <c r="HG330" s="46"/>
      <c r="HH330" s="46"/>
      <c r="HI330" s="46"/>
      <c r="HJ330" s="46"/>
      <c r="HK330" s="46"/>
      <c r="HL330" s="46"/>
      <c r="HM330" s="46"/>
      <c r="HN330" s="46"/>
      <c r="HO330" s="46"/>
      <c r="HP330" s="46"/>
      <c r="HQ330" s="46"/>
      <c r="HR330" s="46"/>
      <c r="HS330" s="46"/>
      <c r="HT330" s="46"/>
      <c r="HU330" s="46"/>
      <c r="HV330" s="46"/>
      <c r="HW330" s="46"/>
      <c r="HX330" s="46"/>
      <c r="HY330" s="46"/>
      <c r="HZ330" s="46"/>
      <c r="IA330" s="46"/>
      <c r="IB330" s="46"/>
      <c r="IC330" s="46"/>
      <c r="ID330" s="46"/>
      <c r="IE330" s="46"/>
      <c r="IF330" s="46"/>
      <c r="IG330" s="46"/>
      <c r="IH330" s="46"/>
      <c r="II330" s="46"/>
      <c r="IJ330" s="46"/>
      <c r="IK330" s="46"/>
      <c r="IL330" s="46"/>
      <c r="IM330" s="46"/>
      <c r="IN330" s="46"/>
      <c r="IO330" s="46"/>
      <c r="IP330" s="46"/>
      <c r="IQ330" s="46"/>
      <c r="IR330" s="46"/>
      <c r="IS330" s="46"/>
      <c r="IT330" s="46"/>
      <c r="IU330" s="46"/>
      <c r="IV330" s="46"/>
      <c r="IW330" s="46"/>
      <c r="IX330" s="46"/>
      <c r="IY330" s="46"/>
      <c r="IZ330" s="46"/>
      <c r="JA330" s="46"/>
      <c r="JB330" s="46"/>
      <c r="JC330" s="46"/>
      <c r="JD330" s="46"/>
      <c r="JE330" s="46"/>
      <c r="JF330" s="46"/>
      <c r="JG330" s="46"/>
      <c r="JH330" s="46"/>
      <c r="JI330" s="46"/>
      <c r="JJ330" s="46"/>
      <c r="JK330" s="46"/>
      <c r="JL330" s="46"/>
      <c r="JM330" s="46"/>
      <c r="JN330" s="46"/>
      <c r="JO330" s="46"/>
      <c r="JP330" s="46"/>
      <c r="JQ330" s="46"/>
      <c r="JR330" s="46"/>
      <c r="JS330" s="46"/>
      <c r="JT330" s="46"/>
      <c r="JU330" s="46"/>
      <c r="JV330" s="46"/>
      <c r="JW330" s="46"/>
      <c r="JX330" s="46"/>
      <c r="JY330" s="46"/>
      <c r="JZ330" s="46"/>
      <c r="KA330" s="46"/>
      <c r="KB330" s="46"/>
      <c r="KC330" s="46"/>
      <c r="KD330" s="46"/>
      <c r="KE330" s="46"/>
      <c r="KF330" s="46"/>
      <c r="KG330" s="46"/>
      <c r="KH330" s="46"/>
      <c r="KI330" s="46"/>
      <c r="KJ330" s="46"/>
      <c r="KK330" s="46"/>
      <c r="KL330" s="46"/>
      <c r="KM330" s="46"/>
      <c r="KN330" s="46"/>
      <c r="KO330" s="46"/>
      <c r="KP330" s="46"/>
      <c r="KQ330" s="46"/>
      <c r="KR330" s="46"/>
      <c r="KS330" s="46"/>
      <c r="KT330" s="46"/>
      <c r="KU330" s="46"/>
      <c r="KV330" s="46"/>
      <c r="KW330" s="46"/>
      <c r="KX330" s="46"/>
      <c r="KY330" s="46"/>
      <c r="KZ330" s="46"/>
      <c r="LA330" s="46"/>
      <c r="LB330" s="46"/>
      <c r="LC330" s="46"/>
      <c r="LD330" s="46"/>
      <c r="LE330" s="46"/>
      <c r="LF330" s="46"/>
      <c r="LG330" s="46"/>
      <c r="LH330" s="46"/>
      <c r="LI330" s="46"/>
      <c r="LJ330" s="46"/>
      <c r="LK330" s="46"/>
      <c r="LL330" s="46"/>
      <c r="LM330" s="46"/>
      <c r="LN330" s="46"/>
      <c r="LO330" s="46"/>
      <c r="LP330" s="46"/>
      <c r="LQ330" s="46"/>
      <c r="LR330" s="46"/>
      <c r="LS330" s="46"/>
      <c r="LT330" s="46"/>
      <c r="LU330" s="46"/>
      <c r="LV330" s="46"/>
      <c r="LW330" s="46"/>
      <c r="LX330" s="46"/>
      <c r="LY330" s="46"/>
      <c r="LZ330" s="46"/>
      <c r="MA330" s="46"/>
      <c r="MB330" s="46"/>
      <c r="MC330" s="46"/>
      <c r="MD330" s="46"/>
      <c r="ME330" s="46"/>
      <c r="MF330" s="46"/>
      <c r="MG330" s="46"/>
      <c r="MH330" s="46"/>
      <c r="MI330" s="46"/>
      <c r="MJ330" s="46"/>
      <c r="MK330" s="46"/>
      <c r="ML330" s="46"/>
      <c r="MM330" s="46"/>
      <c r="MN330" s="46"/>
      <c r="MO330" s="46"/>
      <c r="MP330" s="46"/>
      <c r="MQ330" s="46"/>
      <c r="MR330" s="46"/>
      <c r="MS330" s="46"/>
      <c r="MT330" s="46"/>
      <c r="MU330" s="46"/>
      <c r="MV330" s="46"/>
      <c r="MW330" s="46"/>
      <c r="MX330" s="46"/>
      <c r="MY330" s="46"/>
      <c r="MZ330" s="46"/>
      <c r="NA330" s="46"/>
      <c r="NB330" s="46"/>
      <c r="NC330" s="46"/>
      <c r="ND330" s="46"/>
      <c r="NE330" s="46"/>
      <c r="NF330" s="46"/>
      <c r="NG330" s="46"/>
      <c r="NH330" s="46"/>
      <c r="NI330" s="46"/>
      <c r="NJ330" s="46"/>
      <c r="NK330" s="46"/>
      <c r="NL330" s="46"/>
      <c r="NM330" s="46"/>
      <c r="NN330" s="46"/>
      <c r="NO330" s="46"/>
      <c r="NP330" s="46"/>
      <c r="NQ330" s="46"/>
      <c r="NR330" s="46"/>
      <c r="NS330" s="46"/>
      <c r="NT330" s="46"/>
      <c r="NU330" s="46"/>
      <c r="NV330" s="46"/>
      <c r="NW330" s="46"/>
      <c r="NX330" s="46"/>
      <c r="NY330" s="46"/>
      <c r="NZ330" s="46"/>
      <c r="OA330" s="46"/>
      <c r="OB330" s="46"/>
      <c r="OC330" s="46"/>
      <c r="OD330" s="46"/>
      <c r="OE330" s="46"/>
      <c r="OF330" s="46"/>
      <c r="OG330" s="46"/>
      <c r="OH330" s="46"/>
      <c r="OI330" s="46"/>
      <c r="OJ330" s="46"/>
      <c r="OK330" s="46"/>
      <c r="OL330" s="46"/>
      <c r="OM330" s="46"/>
      <c r="ON330" s="46"/>
      <c r="OO330" s="46"/>
      <c r="OP330" s="46"/>
      <c r="OQ330" s="46"/>
      <c r="OR330" s="46"/>
      <c r="OS330" s="46"/>
      <c r="OT330" s="46"/>
      <c r="OU330" s="46"/>
      <c r="OV330" s="46"/>
      <c r="OW330" s="46"/>
      <c r="OX330" s="46"/>
      <c r="OY330" s="46"/>
      <c r="OZ330" s="46"/>
      <c r="PA330" s="46"/>
      <c r="PB330" s="46"/>
      <c r="PC330" s="46"/>
      <c r="PD330" s="46"/>
      <c r="PE330" s="46"/>
      <c r="PF330" s="46"/>
      <c r="PG330" s="46"/>
      <c r="PH330" s="46"/>
      <c r="PI330" s="46"/>
      <c r="PJ330" s="46"/>
      <c r="PK330" s="46"/>
      <c r="PL330" s="46"/>
      <c r="PM330" s="46"/>
      <c r="PN330" s="46"/>
      <c r="PO330" s="46"/>
      <c r="PP330" s="46"/>
      <c r="PQ330" s="46"/>
      <c r="PR330" s="46"/>
      <c r="PS330" s="46"/>
      <c r="PT330" s="46"/>
      <c r="PU330" s="46"/>
      <c r="PV330" s="46"/>
      <c r="PW330" s="46"/>
      <c r="PX330" s="46"/>
      <c r="PY330" s="46"/>
      <c r="PZ330" s="46"/>
    </row>
    <row r="331" spans="1:442" s="51" customFormat="1" ht="13.5" x14ac:dyDescent="0.25">
      <c r="A331" s="40" t="s">
        <v>438</v>
      </c>
      <c r="B331" s="41" t="s">
        <v>65</v>
      </c>
      <c r="C331" s="49">
        <v>46601.971599999997</v>
      </c>
      <c r="D331" s="42">
        <v>4.689E-5</v>
      </c>
      <c r="E331" s="42">
        <v>4.7410000000000002E-5</v>
      </c>
      <c r="F331" s="43">
        <v>543334</v>
      </c>
      <c r="G331" s="44">
        <v>635440</v>
      </c>
      <c r="H331" s="45">
        <v>466991</v>
      </c>
      <c r="I331" s="43">
        <v>48650</v>
      </c>
      <c r="J331" s="44">
        <v>-8856.5330745975607</v>
      </c>
      <c r="K331" s="44">
        <v>39793.466925402441</v>
      </c>
      <c r="L331" s="44">
        <v>-14067</v>
      </c>
      <c r="M331" s="45">
        <v>25726.466925402441</v>
      </c>
      <c r="N331" s="43">
        <v>9236</v>
      </c>
      <c r="O331" s="44">
        <v>0</v>
      </c>
      <c r="P331" s="44">
        <v>3049</v>
      </c>
      <c r="Q331" s="44">
        <v>0</v>
      </c>
      <c r="R331" s="45">
        <v>12285</v>
      </c>
      <c r="S331" s="43">
        <v>0</v>
      </c>
      <c r="T331" s="44">
        <v>0</v>
      </c>
      <c r="U331" s="44">
        <v>14818</v>
      </c>
      <c r="V331" s="44">
        <v>3687.7817850550132</v>
      </c>
      <c r="W331" s="50">
        <v>18505.781785055013</v>
      </c>
      <c r="X331" s="43">
        <v>4296.2182149449873</v>
      </c>
      <c r="Y331" s="44">
        <v>-4300</v>
      </c>
      <c r="Z331" s="44">
        <v>-3836</v>
      </c>
      <c r="AA331" s="44">
        <v>-2381</v>
      </c>
      <c r="AB331" s="44">
        <v>0</v>
      </c>
      <c r="AC331" s="45">
        <v>0</v>
      </c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  <c r="FI331" s="46"/>
      <c r="FJ331" s="46"/>
      <c r="FK331" s="46"/>
      <c r="FL331" s="46"/>
      <c r="FM331" s="46"/>
      <c r="FN331" s="46"/>
      <c r="FO331" s="46"/>
      <c r="FP331" s="46"/>
      <c r="FQ331" s="46"/>
      <c r="FR331" s="46"/>
      <c r="FS331" s="46"/>
      <c r="FT331" s="46"/>
      <c r="FU331" s="46"/>
      <c r="FV331" s="46"/>
      <c r="FW331" s="46"/>
      <c r="FX331" s="46"/>
      <c r="FY331" s="46"/>
      <c r="FZ331" s="46"/>
      <c r="GA331" s="46"/>
      <c r="GB331" s="46"/>
      <c r="GC331" s="46"/>
      <c r="GD331" s="46"/>
      <c r="GE331" s="46"/>
      <c r="GF331" s="46"/>
      <c r="GG331" s="46"/>
      <c r="GH331" s="46"/>
      <c r="GI331" s="46"/>
      <c r="GJ331" s="46"/>
      <c r="GK331" s="46"/>
      <c r="GL331" s="46"/>
      <c r="GM331" s="46"/>
      <c r="GN331" s="46"/>
      <c r="GO331" s="46"/>
      <c r="GP331" s="46"/>
      <c r="GQ331" s="46"/>
      <c r="GR331" s="46"/>
      <c r="GS331" s="46"/>
      <c r="GT331" s="46"/>
      <c r="GU331" s="46"/>
      <c r="GV331" s="46"/>
      <c r="GW331" s="46"/>
      <c r="GX331" s="46"/>
      <c r="GY331" s="46"/>
      <c r="GZ331" s="46"/>
      <c r="HA331" s="46"/>
      <c r="HB331" s="46"/>
      <c r="HC331" s="46"/>
      <c r="HD331" s="46"/>
      <c r="HE331" s="46"/>
      <c r="HF331" s="46"/>
      <c r="HG331" s="46"/>
      <c r="HH331" s="46"/>
      <c r="HI331" s="46"/>
      <c r="HJ331" s="46"/>
      <c r="HK331" s="46"/>
      <c r="HL331" s="46"/>
      <c r="HM331" s="46"/>
      <c r="HN331" s="46"/>
      <c r="HO331" s="46"/>
      <c r="HP331" s="46"/>
      <c r="HQ331" s="46"/>
      <c r="HR331" s="46"/>
      <c r="HS331" s="46"/>
      <c r="HT331" s="46"/>
      <c r="HU331" s="46"/>
      <c r="HV331" s="46"/>
      <c r="HW331" s="46"/>
      <c r="HX331" s="46"/>
      <c r="HY331" s="46"/>
      <c r="HZ331" s="46"/>
      <c r="IA331" s="46"/>
      <c r="IB331" s="46"/>
      <c r="IC331" s="46"/>
      <c r="ID331" s="46"/>
      <c r="IE331" s="46"/>
      <c r="IF331" s="46"/>
      <c r="IG331" s="46"/>
      <c r="IH331" s="46"/>
      <c r="II331" s="46"/>
      <c r="IJ331" s="46"/>
      <c r="IK331" s="46"/>
      <c r="IL331" s="46"/>
      <c r="IM331" s="46"/>
      <c r="IN331" s="46"/>
      <c r="IO331" s="46"/>
      <c r="IP331" s="46"/>
      <c r="IQ331" s="46"/>
      <c r="IR331" s="46"/>
      <c r="IS331" s="46"/>
      <c r="IT331" s="46"/>
      <c r="IU331" s="46"/>
      <c r="IV331" s="46"/>
      <c r="IW331" s="46"/>
      <c r="IX331" s="46"/>
      <c r="IY331" s="46"/>
      <c r="IZ331" s="46"/>
      <c r="JA331" s="46"/>
      <c r="JB331" s="46"/>
      <c r="JC331" s="46"/>
      <c r="JD331" s="46"/>
      <c r="JE331" s="46"/>
      <c r="JF331" s="46"/>
      <c r="JG331" s="46"/>
      <c r="JH331" s="46"/>
      <c r="JI331" s="46"/>
      <c r="JJ331" s="46"/>
      <c r="JK331" s="46"/>
      <c r="JL331" s="46"/>
      <c r="JM331" s="46"/>
      <c r="JN331" s="46"/>
      <c r="JO331" s="46"/>
      <c r="JP331" s="46"/>
      <c r="JQ331" s="46"/>
      <c r="JR331" s="46"/>
      <c r="JS331" s="46"/>
      <c r="JT331" s="46"/>
      <c r="JU331" s="46"/>
      <c r="JV331" s="46"/>
      <c r="JW331" s="46"/>
      <c r="JX331" s="46"/>
      <c r="JY331" s="46"/>
      <c r="JZ331" s="46"/>
      <c r="KA331" s="46"/>
      <c r="KB331" s="46"/>
      <c r="KC331" s="46"/>
      <c r="KD331" s="46"/>
      <c r="KE331" s="46"/>
      <c r="KF331" s="46"/>
      <c r="KG331" s="46"/>
      <c r="KH331" s="46"/>
      <c r="KI331" s="46"/>
      <c r="KJ331" s="46"/>
      <c r="KK331" s="46"/>
      <c r="KL331" s="46"/>
      <c r="KM331" s="46"/>
      <c r="KN331" s="46"/>
      <c r="KO331" s="46"/>
      <c r="KP331" s="46"/>
      <c r="KQ331" s="46"/>
      <c r="KR331" s="46"/>
      <c r="KS331" s="46"/>
      <c r="KT331" s="46"/>
      <c r="KU331" s="46"/>
      <c r="KV331" s="46"/>
      <c r="KW331" s="46"/>
      <c r="KX331" s="46"/>
      <c r="KY331" s="46"/>
      <c r="KZ331" s="46"/>
      <c r="LA331" s="46"/>
      <c r="LB331" s="46"/>
      <c r="LC331" s="46"/>
      <c r="LD331" s="46"/>
      <c r="LE331" s="46"/>
      <c r="LF331" s="46"/>
      <c r="LG331" s="46"/>
      <c r="LH331" s="46"/>
      <c r="LI331" s="46"/>
      <c r="LJ331" s="46"/>
      <c r="LK331" s="46"/>
      <c r="LL331" s="46"/>
      <c r="LM331" s="46"/>
      <c r="LN331" s="46"/>
      <c r="LO331" s="46"/>
      <c r="LP331" s="46"/>
      <c r="LQ331" s="46"/>
      <c r="LR331" s="46"/>
      <c r="LS331" s="46"/>
      <c r="LT331" s="46"/>
      <c r="LU331" s="46"/>
      <c r="LV331" s="46"/>
      <c r="LW331" s="46"/>
      <c r="LX331" s="46"/>
      <c r="LY331" s="46"/>
      <c r="LZ331" s="46"/>
      <c r="MA331" s="46"/>
      <c r="MB331" s="46"/>
      <c r="MC331" s="46"/>
      <c r="MD331" s="46"/>
      <c r="ME331" s="46"/>
      <c r="MF331" s="46"/>
      <c r="MG331" s="46"/>
      <c r="MH331" s="46"/>
      <c r="MI331" s="46"/>
      <c r="MJ331" s="46"/>
      <c r="MK331" s="46"/>
      <c r="ML331" s="46"/>
      <c r="MM331" s="46"/>
      <c r="MN331" s="46"/>
      <c r="MO331" s="46"/>
      <c r="MP331" s="46"/>
      <c r="MQ331" s="46"/>
      <c r="MR331" s="46"/>
      <c r="MS331" s="46"/>
      <c r="MT331" s="46"/>
      <c r="MU331" s="46"/>
      <c r="MV331" s="46"/>
      <c r="MW331" s="46"/>
      <c r="MX331" s="46"/>
      <c r="MY331" s="46"/>
      <c r="MZ331" s="46"/>
      <c r="NA331" s="46"/>
      <c r="NB331" s="46"/>
      <c r="NC331" s="46"/>
      <c r="ND331" s="46"/>
      <c r="NE331" s="46"/>
      <c r="NF331" s="46"/>
      <c r="NG331" s="46"/>
      <c r="NH331" s="46"/>
      <c r="NI331" s="46"/>
      <c r="NJ331" s="46"/>
      <c r="NK331" s="46"/>
      <c r="NL331" s="46"/>
      <c r="NM331" s="46"/>
      <c r="NN331" s="46"/>
      <c r="NO331" s="46"/>
      <c r="NP331" s="46"/>
      <c r="NQ331" s="46"/>
      <c r="NR331" s="46"/>
      <c r="NS331" s="46"/>
      <c r="NT331" s="46"/>
      <c r="NU331" s="46"/>
      <c r="NV331" s="46"/>
      <c r="NW331" s="46"/>
      <c r="NX331" s="46"/>
      <c r="NY331" s="46"/>
      <c r="NZ331" s="46"/>
      <c r="OA331" s="46"/>
      <c r="OB331" s="46"/>
      <c r="OC331" s="46"/>
      <c r="OD331" s="46"/>
      <c r="OE331" s="46"/>
      <c r="OF331" s="46"/>
      <c r="OG331" s="46"/>
      <c r="OH331" s="46"/>
      <c r="OI331" s="46"/>
      <c r="OJ331" s="46"/>
      <c r="OK331" s="46"/>
      <c r="OL331" s="46"/>
      <c r="OM331" s="46"/>
      <c r="ON331" s="46"/>
      <c r="OO331" s="46"/>
      <c r="OP331" s="46"/>
      <c r="OQ331" s="46"/>
      <c r="OR331" s="46"/>
      <c r="OS331" s="46"/>
      <c r="OT331" s="46"/>
      <c r="OU331" s="46"/>
      <c r="OV331" s="46"/>
      <c r="OW331" s="46"/>
      <c r="OX331" s="46"/>
      <c r="OY331" s="46"/>
      <c r="OZ331" s="46"/>
      <c r="PA331" s="46"/>
      <c r="PB331" s="46"/>
      <c r="PC331" s="46"/>
      <c r="PD331" s="46"/>
      <c r="PE331" s="46"/>
      <c r="PF331" s="46"/>
      <c r="PG331" s="46"/>
      <c r="PH331" s="46"/>
      <c r="PI331" s="46"/>
      <c r="PJ331" s="46"/>
      <c r="PK331" s="46"/>
      <c r="PL331" s="46"/>
      <c r="PM331" s="46"/>
      <c r="PN331" s="46"/>
      <c r="PO331" s="46"/>
      <c r="PP331" s="46"/>
      <c r="PQ331" s="46"/>
      <c r="PR331" s="46"/>
      <c r="PS331" s="46"/>
      <c r="PT331" s="46"/>
      <c r="PU331" s="46"/>
      <c r="PV331" s="46"/>
      <c r="PW331" s="46"/>
      <c r="PX331" s="46"/>
      <c r="PY331" s="46"/>
      <c r="PZ331" s="46"/>
    </row>
    <row r="332" spans="1:442" s="51" customFormat="1" ht="13.5" x14ac:dyDescent="0.25">
      <c r="A332" s="40" t="s">
        <v>439</v>
      </c>
      <c r="B332" s="41" t="s">
        <v>70</v>
      </c>
      <c r="C332" s="49">
        <v>23229.9</v>
      </c>
      <c r="D332" s="42">
        <v>2.3349999999999998E-5</v>
      </c>
      <c r="E332" s="42">
        <v>2.3620000000000001E-5</v>
      </c>
      <c r="F332" s="43">
        <v>270566</v>
      </c>
      <c r="G332" s="44">
        <v>316433</v>
      </c>
      <c r="H332" s="45">
        <v>232549</v>
      </c>
      <c r="I332" s="43">
        <v>24227</v>
      </c>
      <c r="J332" s="44">
        <v>-12208.103669941931</v>
      </c>
      <c r="K332" s="44">
        <v>12018.896330058069</v>
      </c>
      <c r="L332" s="44">
        <v>-7005</v>
      </c>
      <c r="M332" s="45">
        <v>5013.896330058069</v>
      </c>
      <c r="N332" s="43">
        <v>4599</v>
      </c>
      <c r="O332" s="44">
        <v>0</v>
      </c>
      <c r="P332" s="44">
        <v>1518</v>
      </c>
      <c r="Q332" s="44">
        <v>0</v>
      </c>
      <c r="R332" s="45">
        <v>6117</v>
      </c>
      <c r="S332" s="43">
        <v>0</v>
      </c>
      <c r="T332" s="44">
        <v>0</v>
      </c>
      <c r="U332" s="44">
        <v>7379</v>
      </c>
      <c r="V332" s="44">
        <v>1890.6488159050136</v>
      </c>
      <c r="W332" s="50">
        <v>9269.6488159050132</v>
      </c>
      <c r="X332" s="43">
        <v>2085.3511840949864</v>
      </c>
      <c r="Y332" s="44">
        <v>-2141</v>
      </c>
      <c r="Z332" s="44">
        <v>-1910</v>
      </c>
      <c r="AA332" s="44">
        <v>-1186.9999999999995</v>
      </c>
      <c r="AB332" s="44">
        <v>0</v>
      </c>
      <c r="AC332" s="45">
        <v>0</v>
      </c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/>
      <c r="FA332" s="46"/>
      <c r="FB332" s="46"/>
      <c r="FC332" s="46"/>
      <c r="FD332" s="46"/>
      <c r="FE332" s="46"/>
      <c r="FF332" s="46"/>
      <c r="FG332" s="46"/>
      <c r="FH332" s="46"/>
      <c r="FI332" s="46"/>
      <c r="FJ332" s="46"/>
      <c r="FK332" s="46"/>
      <c r="FL332" s="46"/>
      <c r="FM332" s="46"/>
      <c r="FN332" s="46"/>
      <c r="FO332" s="46"/>
      <c r="FP332" s="46"/>
      <c r="FQ332" s="46"/>
      <c r="FR332" s="46"/>
      <c r="FS332" s="46"/>
      <c r="FT332" s="46"/>
      <c r="FU332" s="46"/>
      <c r="FV332" s="46"/>
      <c r="FW332" s="46"/>
      <c r="FX332" s="46"/>
      <c r="FY332" s="46"/>
      <c r="FZ332" s="46"/>
      <c r="GA332" s="46"/>
      <c r="GB332" s="46"/>
      <c r="GC332" s="46"/>
      <c r="GD332" s="46"/>
      <c r="GE332" s="46"/>
      <c r="GF332" s="46"/>
      <c r="GG332" s="46"/>
      <c r="GH332" s="46"/>
      <c r="GI332" s="46"/>
      <c r="GJ332" s="46"/>
      <c r="GK332" s="46"/>
      <c r="GL332" s="46"/>
      <c r="GM332" s="46"/>
      <c r="GN332" s="46"/>
      <c r="GO332" s="46"/>
      <c r="GP332" s="46"/>
      <c r="GQ332" s="46"/>
      <c r="GR332" s="46"/>
      <c r="GS332" s="46"/>
      <c r="GT332" s="46"/>
      <c r="GU332" s="46"/>
      <c r="GV332" s="46"/>
      <c r="GW332" s="46"/>
      <c r="GX332" s="46"/>
      <c r="GY332" s="46"/>
      <c r="GZ332" s="46"/>
      <c r="HA332" s="46"/>
      <c r="HB332" s="46"/>
      <c r="HC332" s="46"/>
      <c r="HD332" s="46"/>
      <c r="HE332" s="46"/>
      <c r="HF332" s="46"/>
      <c r="HG332" s="46"/>
      <c r="HH332" s="46"/>
      <c r="HI332" s="46"/>
      <c r="HJ332" s="46"/>
      <c r="HK332" s="46"/>
      <c r="HL332" s="46"/>
      <c r="HM332" s="46"/>
      <c r="HN332" s="46"/>
      <c r="HO332" s="46"/>
      <c r="HP332" s="46"/>
      <c r="HQ332" s="46"/>
      <c r="HR332" s="46"/>
      <c r="HS332" s="46"/>
      <c r="HT332" s="46"/>
      <c r="HU332" s="46"/>
      <c r="HV332" s="46"/>
      <c r="HW332" s="46"/>
      <c r="HX332" s="46"/>
      <c r="HY332" s="46"/>
      <c r="HZ332" s="46"/>
      <c r="IA332" s="46"/>
      <c r="IB332" s="46"/>
      <c r="IC332" s="46"/>
      <c r="ID332" s="46"/>
      <c r="IE332" s="46"/>
      <c r="IF332" s="46"/>
      <c r="IG332" s="46"/>
      <c r="IH332" s="46"/>
      <c r="II332" s="46"/>
      <c r="IJ332" s="46"/>
      <c r="IK332" s="46"/>
      <c r="IL332" s="46"/>
      <c r="IM332" s="46"/>
      <c r="IN332" s="46"/>
      <c r="IO332" s="46"/>
      <c r="IP332" s="46"/>
      <c r="IQ332" s="46"/>
      <c r="IR332" s="46"/>
      <c r="IS332" s="46"/>
      <c r="IT332" s="46"/>
      <c r="IU332" s="46"/>
      <c r="IV332" s="46"/>
      <c r="IW332" s="46"/>
      <c r="IX332" s="46"/>
      <c r="IY332" s="46"/>
      <c r="IZ332" s="46"/>
      <c r="JA332" s="46"/>
      <c r="JB332" s="46"/>
      <c r="JC332" s="46"/>
      <c r="JD332" s="46"/>
      <c r="JE332" s="46"/>
      <c r="JF332" s="46"/>
      <c r="JG332" s="46"/>
      <c r="JH332" s="46"/>
      <c r="JI332" s="46"/>
      <c r="JJ332" s="46"/>
      <c r="JK332" s="46"/>
      <c r="JL332" s="46"/>
      <c r="JM332" s="46"/>
      <c r="JN332" s="46"/>
      <c r="JO332" s="46"/>
      <c r="JP332" s="46"/>
      <c r="JQ332" s="46"/>
      <c r="JR332" s="46"/>
      <c r="JS332" s="46"/>
      <c r="JT332" s="46"/>
      <c r="JU332" s="46"/>
      <c r="JV332" s="46"/>
      <c r="JW332" s="46"/>
      <c r="JX332" s="46"/>
      <c r="JY332" s="46"/>
      <c r="JZ332" s="46"/>
      <c r="KA332" s="46"/>
      <c r="KB332" s="46"/>
      <c r="KC332" s="46"/>
      <c r="KD332" s="46"/>
      <c r="KE332" s="46"/>
      <c r="KF332" s="46"/>
      <c r="KG332" s="46"/>
      <c r="KH332" s="46"/>
      <c r="KI332" s="46"/>
      <c r="KJ332" s="46"/>
      <c r="KK332" s="46"/>
      <c r="KL332" s="46"/>
      <c r="KM332" s="46"/>
      <c r="KN332" s="46"/>
      <c r="KO332" s="46"/>
      <c r="KP332" s="46"/>
      <c r="KQ332" s="46"/>
      <c r="KR332" s="46"/>
      <c r="KS332" s="46"/>
      <c r="KT332" s="46"/>
      <c r="KU332" s="46"/>
      <c r="KV332" s="46"/>
      <c r="KW332" s="46"/>
      <c r="KX332" s="46"/>
      <c r="KY332" s="46"/>
      <c r="KZ332" s="46"/>
      <c r="LA332" s="46"/>
      <c r="LB332" s="46"/>
      <c r="LC332" s="46"/>
      <c r="LD332" s="46"/>
      <c r="LE332" s="46"/>
      <c r="LF332" s="46"/>
      <c r="LG332" s="46"/>
      <c r="LH332" s="46"/>
      <c r="LI332" s="46"/>
      <c r="LJ332" s="46"/>
      <c r="LK332" s="46"/>
      <c r="LL332" s="46"/>
      <c r="LM332" s="46"/>
      <c r="LN332" s="46"/>
      <c r="LO332" s="46"/>
      <c r="LP332" s="46"/>
      <c r="LQ332" s="46"/>
      <c r="LR332" s="46"/>
      <c r="LS332" s="46"/>
      <c r="LT332" s="46"/>
      <c r="LU332" s="46"/>
      <c r="LV332" s="46"/>
      <c r="LW332" s="46"/>
      <c r="LX332" s="46"/>
      <c r="LY332" s="46"/>
      <c r="LZ332" s="46"/>
      <c r="MA332" s="46"/>
      <c r="MB332" s="46"/>
      <c r="MC332" s="46"/>
      <c r="MD332" s="46"/>
      <c r="ME332" s="46"/>
      <c r="MF332" s="46"/>
      <c r="MG332" s="46"/>
      <c r="MH332" s="46"/>
      <c r="MI332" s="46"/>
      <c r="MJ332" s="46"/>
      <c r="MK332" s="46"/>
      <c r="ML332" s="46"/>
      <c r="MM332" s="46"/>
      <c r="MN332" s="46"/>
      <c r="MO332" s="46"/>
      <c r="MP332" s="46"/>
      <c r="MQ332" s="46"/>
      <c r="MR332" s="46"/>
      <c r="MS332" s="46"/>
      <c r="MT332" s="46"/>
      <c r="MU332" s="46"/>
      <c r="MV332" s="46"/>
      <c r="MW332" s="46"/>
      <c r="MX332" s="46"/>
      <c r="MY332" s="46"/>
      <c r="MZ332" s="46"/>
      <c r="NA332" s="46"/>
      <c r="NB332" s="46"/>
      <c r="NC332" s="46"/>
      <c r="ND332" s="46"/>
      <c r="NE332" s="46"/>
      <c r="NF332" s="46"/>
      <c r="NG332" s="46"/>
      <c r="NH332" s="46"/>
      <c r="NI332" s="46"/>
      <c r="NJ332" s="46"/>
      <c r="NK332" s="46"/>
      <c r="NL332" s="46"/>
      <c r="NM332" s="46"/>
      <c r="NN332" s="46"/>
      <c r="NO332" s="46"/>
      <c r="NP332" s="46"/>
      <c r="NQ332" s="46"/>
      <c r="NR332" s="46"/>
      <c r="NS332" s="46"/>
      <c r="NT332" s="46"/>
      <c r="NU332" s="46"/>
      <c r="NV332" s="46"/>
      <c r="NW332" s="46"/>
      <c r="NX332" s="46"/>
      <c r="NY332" s="46"/>
      <c r="NZ332" s="46"/>
      <c r="OA332" s="46"/>
      <c r="OB332" s="46"/>
      <c r="OC332" s="46"/>
      <c r="OD332" s="46"/>
      <c r="OE332" s="46"/>
      <c r="OF332" s="46"/>
      <c r="OG332" s="46"/>
      <c r="OH332" s="46"/>
      <c r="OI332" s="46"/>
      <c r="OJ332" s="46"/>
      <c r="OK332" s="46"/>
      <c r="OL332" s="46"/>
      <c r="OM332" s="46"/>
      <c r="ON332" s="46"/>
      <c r="OO332" s="46"/>
      <c r="OP332" s="46"/>
      <c r="OQ332" s="46"/>
      <c r="OR332" s="46"/>
      <c r="OS332" s="46"/>
      <c r="OT332" s="46"/>
      <c r="OU332" s="46"/>
      <c r="OV332" s="46"/>
      <c r="OW332" s="46"/>
      <c r="OX332" s="46"/>
      <c r="OY332" s="46"/>
      <c r="OZ332" s="46"/>
      <c r="PA332" s="46"/>
      <c r="PB332" s="46"/>
      <c r="PC332" s="46"/>
      <c r="PD332" s="46"/>
      <c r="PE332" s="46"/>
      <c r="PF332" s="46"/>
      <c r="PG332" s="46"/>
      <c r="PH332" s="46"/>
      <c r="PI332" s="46"/>
      <c r="PJ332" s="46"/>
      <c r="PK332" s="46"/>
      <c r="PL332" s="46"/>
      <c r="PM332" s="46"/>
      <c r="PN332" s="46"/>
      <c r="PO332" s="46"/>
      <c r="PP332" s="46"/>
      <c r="PQ332" s="46"/>
      <c r="PR332" s="46"/>
      <c r="PS332" s="46"/>
      <c r="PT332" s="46"/>
      <c r="PU332" s="46"/>
      <c r="PV332" s="46"/>
      <c r="PW332" s="46"/>
      <c r="PX332" s="46"/>
      <c r="PY332" s="46"/>
      <c r="PZ332" s="46"/>
    </row>
    <row r="333" spans="1:442" s="51" customFormat="1" ht="13.5" x14ac:dyDescent="0.25">
      <c r="A333" s="40" t="s">
        <v>440</v>
      </c>
      <c r="B333" s="41" t="s">
        <v>82</v>
      </c>
      <c r="C333" s="49">
        <v>50648.114200000004</v>
      </c>
      <c r="D333" s="42">
        <v>4.3019999999999998E-5</v>
      </c>
      <c r="E333" s="42">
        <v>4.5469999999999997E-5</v>
      </c>
      <c r="F333" s="43">
        <v>498491</v>
      </c>
      <c r="G333" s="44">
        <v>582995</v>
      </c>
      <c r="H333" s="45">
        <v>428448</v>
      </c>
      <c r="I333" s="43">
        <v>44635</v>
      </c>
      <c r="J333" s="44">
        <v>-21438.103784382296</v>
      </c>
      <c r="K333" s="44">
        <v>23196.896215617704</v>
      </c>
      <c r="L333" s="44">
        <v>-12906</v>
      </c>
      <c r="M333" s="45">
        <v>10290.896215617704</v>
      </c>
      <c r="N333" s="43">
        <v>8474</v>
      </c>
      <c r="O333" s="44">
        <v>0</v>
      </c>
      <c r="P333" s="44">
        <v>2797</v>
      </c>
      <c r="Q333" s="44">
        <v>0</v>
      </c>
      <c r="R333" s="45">
        <v>11271</v>
      </c>
      <c r="S333" s="43">
        <v>0</v>
      </c>
      <c r="T333" s="44">
        <v>0</v>
      </c>
      <c r="U333" s="44">
        <v>13595</v>
      </c>
      <c r="V333" s="44">
        <v>11198.62552524999</v>
      </c>
      <c r="W333" s="50">
        <v>24793.62552524999</v>
      </c>
      <c r="X333" s="43">
        <v>-3873.6255252499905</v>
      </c>
      <c r="Y333" s="44">
        <v>-3945</v>
      </c>
      <c r="Z333" s="44">
        <v>-3519</v>
      </c>
      <c r="AA333" s="44">
        <v>-2185</v>
      </c>
      <c r="AB333" s="44">
        <v>0</v>
      </c>
      <c r="AC333" s="45">
        <v>0</v>
      </c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/>
      <c r="FA333" s="46"/>
      <c r="FB333" s="46"/>
      <c r="FC333" s="46"/>
      <c r="FD333" s="46"/>
      <c r="FE333" s="46"/>
      <c r="FF333" s="46"/>
      <c r="FG333" s="46"/>
      <c r="FH333" s="46"/>
      <c r="FI333" s="46"/>
      <c r="FJ333" s="46"/>
      <c r="FK333" s="46"/>
      <c r="FL333" s="46"/>
      <c r="FM333" s="46"/>
      <c r="FN333" s="46"/>
      <c r="FO333" s="46"/>
      <c r="FP333" s="46"/>
      <c r="FQ333" s="46"/>
      <c r="FR333" s="46"/>
      <c r="FS333" s="46"/>
      <c r="FT333" s="46"/>
      <c r="FU333" s="46"/>
      <c r="FV333" s="46"/>
      <c r="FW333" s="46"/>
      <c r="FX333" s="46"/>
      <c r="FY333" s="46"/>
      <c r="FZ333" s="46"/>
      <c r="GA333" s="46"/>
      <c r="GB333" s="46"/>
      <c r="GC333" s="46"/>
      <c r="GD333" s="46"/>
      <c r="GE333" s="46"/>
      <c r="GF333" s="46"/>
      <c r="GG333" s="46"/>
      <c r="GH333" s="46"/>
      <c r="GI333" s="46"/>
      <c r="GJ333" s="46"/>
      <c r="GK333" s="46"/>
      <c r="GL333" s="46"/>
      <c r="GM333" s="46"/>
      <c r="GN333" s="46"/>
      <c r="GO333" s="46"/>
      <c r="GP333" s="46"/>
      <c r="GQ333" s="46"/>
      <c r="GR333" s="46"/>
      <c r="GS333" s="46"/>
      <c r="GT333" s="46"/>
      <c r="GU333" s="46"/>
      <c r="GV333" s="46"/>
      <c r="GW333" s="46"/>
      <c r="GX333" s="46"/>
      <c r="GY333" s="46"/>
      <c r="GZ333" s="46"/>
      <c r="HA333" s="46"/>
      <c r="HB333" s="46"/>
      <c r="HC333" s="46"/>
      <c r="HD333" s="46"/>
      <c r="HE333" s="46"/>
      <c r="HF333" s="46"/>
      <c r="HG333" s="46"/>
      <c r="HH333" s="46"/>
      <c r="HI333" s="46"/>
      <c r="HJ333" s="46"/>
      <c r="HK333" s="46"/>
      <c r="HL333" s="46"/>
      <c r="HM333" s="46"/>
      <c r="HN333" s="46"/>
      <c r="HO333" s="46"/>
      <c r="HP333" s="46"/>
      <c r="HQ333" s="46"/>
      <c r="HR333" s="46"/>
      <c r="HS333" s="46"/>
      <c r="HT333" s="46"/>
      <c r="HU333" s="46"/>
      <c r="HV333" s="46"/>
      <c r="HW333" s="46"/>
      <c r="HX333" s="46"/>
      <c r="HY333" s="46"/>
      <c r="HZ333" s="46"/>
      <c r="IA333" s="46"/>
      <c r="IB333" s="46"/>
      <c r="IC333" s="46"/>
      <c r="ID333" s="46"/>
      <c r="IE333" s="46"/>
      <c r="IF333" s="46"/>
      <c r="IG333" s="46"/>
      <c r="IH333" s="46"/>
      <c r="II333" s="46"/>
      <c r="IJ333" s="46"/>
      <c r="IK333" s="46"/>
      <c r="IL333" s="46"/>
      <c r="IM333" s="46"/>
      <c r="IN333" s="46"/>
      <c r="IO333" s="46"/>
      <c r="IP333" s="46"/>
      <c r="IQ333" s="46"/>
      <c r="IR333" s="46"/>
      <c r="IS333" s="46"/>
      <c r="IT333" s="46"/>
      <c r="IU333" s="46"/>
      <c r="IV333" s="46"/>
      <c r="IW333" s="46"/>
      <c r="IX333" s="46"/>
      <c r="IY333" s="46"/>
      <c r="IZ333" s="46"/>
      <c r="JA333" s="46"/>
      <c r="JB333" s="46"/>
      <c r="JC333" s="46"/>
      <c r="JD333" s="46"/>
      <c r="JE333" s="46"/>
      <c r="JF333" s="46"/>
      <c r="JG333" s="46"/>
      <c r="JH333" s="46"/>
      <c r="JI333" s="46"/>
      <c r="JJ333" s="46"/>
      <c r="JK333" s="46"/>
      <c r="JL333" s="46"/>
      <c r="JM333" s="46"/>
      <c r="JN333" s="46"/>
      <c r="JO333" s="46"/>
      <c r="JP333" s="46"/>
      <c r="JQ333" s="46"/>
      <c r="JR333" s="46"/>
      <c r="JS333" s="46"/>
      <c r="JT333" s="46"/>
      <c r="JU333" s="46"/>
      <c r="JV333" s="46"/>
      <c r="JW333" s="46"/>
      <c r="JX333" s="46"/>
      <c r="JY333" s="46"/>
      <c r="JZ333" s="46"/>
      <c r="KA333" s="46"/>
      <c r="KB333" s="46"/>
      <c r="KC333" s="46"/>
      <c r="KD333" s="46"/>
      <c r="KE333" s="46"/>
      <c r="KF333" s="46"/>
      <c r="KG333" s="46"/>
      <c r="KH333" s="46"/>
      <c r="KI333" s="46"/>
      <c r="KJ333" s="46"/>
      <c r="KK333" s="46"/>
      <c r="KL333" s="46"/>
      <c r="KM333" s="46"/>
      <c r="KN333" s="46"/>
      <c r="KO333" s="46"/>
      <c r="KP333" s="46"/>
      <c r="KQ333" s="46"/>
      <c r="KR333" s="46"/>
      <c r="KS333" s="46"/>
      <c r="KT333" s="46"/>
      <c r="KU333" s="46"/>
      <c r="KV333" s="46"/>
      <c r="KW333" s="46"/>
      <c r="KX333" s="46"/>
      <c r="KY333" s="46"/>
      <c r="KZ333" s="46"/>
      <c r="LA333" s="46"/>
      <c r="LB333" s="46"/>
      <c r="LC333" s="46"/>
      <c r="LD333" s="46"/>
      <c r="LE333" s="46"/>
      <c r="LF333" s="46"/>
      <c r="LG333" s="46"/>
      <c r="LH333" s="46"/>
      <c r="LI333" s="46"/>
      <c r="LJ333" s="46"/>
      <c r="LK333" s="46"/>
      <c r="LL333" s="46"/>
      <c r="LM333" s="46"/>
      <c r="LN333" s="46"/>
      <c r="LO333" s="46"/>
      <c r="LP333" s="46"/>
      <c r="LQ333" s="46"/>
      <c r="LR333" s="46"/>
      <c r="LS333" s="46"/>
      <c r="LT333" s="46"/>
      <c r="LU333" s="46"/>
      <c r="LV333" s="46"/>
      <c r="LW333" s="46"/>
      <c r="LX333" s="46"/>
      <c r="LY333" s="46"/>
      <c r="LZ333" s="46"/>
      <c r="MA333" s="46"/>
      <c r="MB333" s="46"/>
      <c r="MC333" s="46"/>
      <c r="MD333" s="46"/>
      <c r="ME333" s="46"/>
      <c r="MF333" s="46"/>
      <c r="MG333" s="46"/>
      <c r="MH333" s="46"/>
      <c r="MI333" s="46"/>
      <c r="MJ333" s="46"/>
      <c r="MK333" s="46"/>
      <c r="ML333" s="46"/>
      <c r="MM333" s="46"/>
      <c r="MN333" s="46"/>
      <c r="MO333" s="46"/>
      <c r="MP333" s="46"/>
      <c r="MQ333" s="46"/>
      <c r="MR333" s="46"/>
      <c r="MS333" s="46"/>
      <c r="MT333" s="46"/>
      <c r="MU333" s="46"/>
      <c r="MV333" s="46"/>
      <c r="MW333" s="46"/>
      <c r="MX333" s="46"/>
      <c r="MY333" s="46"/>
      <c r="MZ333" s="46"/>
      <c r="NA333" s="46"/>
      <c r="NB333" s="46"/>
      <c r="NC333" s="46"/>
      <c r="ND333" s="46"/>
      <c r="NE333" s="46"/>
      <c r="NF333" s="46"/>
      <c r="NG333" s="46"/>
      <c r="NH333" s="46"/>
      <c r="NI333" s="46"/>
      <c r="NJ333" s="46"/>
      <c r="NK333" s="46"/>
      <c r="NL333" s="46"/>
      <c r="NM333" s="46"/>
      <c r="NN333" s="46"/>
      <c r="NO333" s="46"/>
      <c r="NP333" s="46"/>
      <c r="NQ333" s="46"/>
      <c r="NR333" s="46"/>
      <c r="NS333" s="46"/>
      <c r="NT333" s="46"/>
      <c r="NU333" s="46"/>
      <c r="NV333" s="46"/>
      <c r="NW333" s="46"/>
      <c r="NX333" s="46"/>
      <c r="NY333" s="46"/>
      <c r="NZ333" s="46"/>
      <c r="OA333" s="46"/>
      <c r="OB333" s="46"/>
      <c r="OC333" s="46"/>
      <c r="OD333" s="46"/>
      <c r="OE333" s="46"/>
      <c r="OF333" s="46"/>
      <c r="OG333" s="46"/>
      <c r="OH333" s="46"/>
      <c r="OI333" s="46"/>
      <c r="OJ333" s="46"/>
      <c r="OK333" s="46"/>
      <c r="OL333" s="46"/>
      <c r="OM333" s="46"/>
      <c r="ON333" s="46"/>
      <c r="OO333" s="46"/>
      <c r="OP333" s="46"/>
      <c r="OQ333" s="46"/>
      <c r="OR333" s="46"/>
      <c r="OS333" s="46"/>
      <c r="OT333" s="46"/>
      <c r="OU333" s="46"/>
      <c r="OV333" s="46"/>
      <c r="OW333" s="46"/>
      <c r="OX333" s="46"/>
      <c r="OY333" s="46"/>
      <c r="OZ333" s="46"/>
      <c r="PA333" s="46"/>
      <c r="PB333" s="46"/>
      <c r="PC333" s="46"/>
      <c r="PD333" s="46"/>
      <c r="PE333" s="46"/>
      <c r="PF333" s="46"/>
      <c r="PG333" s="46"/>
      <c r="PH333" s="46"/>
      <c r="PI333" s="46"/>
      <c r="PJ333" s="46"/>
      <c r="PK333" s="46"/>
      <c r="PL333" s="46"/>
      <c r="PM333" s="46"/>
      <c r="PN333" s="46"/>
      <c r="PO333" s="46"/>
      <c r="PP333" s="46"/>
      <c r="PQ333" s="46"/>
      <c r="PR333" s="46"/>
      <c r="PS333" s="46"/>
      <c r="PT333" s="46"/>
      <c r="PU333" s="46"/>
      <c r="PV333" s="46"/>
      <c r="PW333" s="46"/>
      <c r="PX333" s="46"/>
      <c r="PY333" s="46"/>
      <c r="PZ333" s="46"/>
    </row>
    <row r="334" spans="1:442" s="51" customFormat="1" ht="13.5" x14ac:dyDescent="0.25">
      <c r="A334" s="40" t="s">
        <v>441</v>
      </c>
      <c r="B334" s="41" t="s">
        <v>89</v>
      </c>
      <c r="C334" s="49">
        <v>90065.546399999992</v>
      </c>
      <c r="D334" s="42">
        <v>9.0539999999999997E-5</v>
      </c>
      <c r="E334" s="42">
        <v>9.2499999999999999E-5</v>
      </c>
      <c r="F334" s="43">
        <v>1049125</v>
      </c>
      <c r="G334" s="44">
        <v>1226973</v>
      </c>
      <c r="H334" s="45">
        <v>901713</v>
      </c>
      <c r="I334" s="43">
        <v>93939</v>
      </c>
      <c r="J334" s="44">
        <v>-6078.3262057095071</v>
      </c>
      <c r="K334" s="44">
        <v>87860.673794290487</v>
      </c>
      <c r="L334" s="44">
        <v>-27162</v>
      </c>
      <c r="M334" s="45">
        <v>60698.673794290487</v>
      </c>
      <c r="N334" s="43">
        <v>17834</v>
      </c>
      <c r="O334" s="44">
        <v>0</v>
      </c>
      <c r="P334" s="44">
        <v>5887</v>
      </c>
      <c r="Q334" s="44">
        <v>0</v>
      </c>
      <c r="R334" s="45">
        <v>23721</v>
      </c>
      <c r="S334" s="43">
        <v>0</v>
      </c>
      <c r="T334" s="44">
        <v>0</v>
      </c>
      <c r="U334" s="44">
        <v>28612</v>
      </c>
      <c r="V334" s="44">
        <v>12778.603257090012</v>
      </c>
      <c r="W334" s="50">
        <v>41390.603257090013</v>
      </c>
      <c r="X334" s="43">
        <v>2638.3967429099885</v>
      </c>
      <c r="Y334" s="44">
        <v>-8303</v>
      </c>
      <c r="Z334" s="44">
        <v>-7407</v>
      </c>
      <c r="AA334" s="44">
        <v>-4598</v>
      </c>
      <c r="AB334" s="44">
        <v>0</v>
      </c>
      <c r="AC334" s="45">
        <v>0</v>
      </c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/>
      <c r="FA334" s="46"/>
      <c r="FB334" s="46"/>
      <c r="FC334" s="46"/>
      <c r="FD334" s="46"/>
      <c r="FE334" s="46"/>
      <c r="FF334" s="46"/>
      <c r="FG334" s="46"/>
      <c r="FH334" s="46"/>
      <c r="FI334" s="46"/>
      <c r="FJ334" s="46"/>
      <c r="FK334" s="46"/>
      <c r="FL334" s="46"/>
      <c r="FM334" s="46"/>
      <c r="FN334" s="46"/>
      <c r="FO334" s="46"/>
      <c r="FP334" s="46"/>
      <c r="FQ334" s="46"/>
      <c r="FR334" s="46"/>
      <c r="FS334" s="46"/>
      <c r="FT334" s="46"/>
      <c r="FU334" s="46"/>
      <c r="FV334" s="46"/>
      <c r="FW334" s="46"/>
      <c r="FX334" s="46"/>
      <c r="FY334" s="46"/>
      <c r="FZ334" s="46"/>
      <c r="GA334" s="46"/>
      <c r="GB334" s="46"/>
      <c r="GC334" s="46"/>
      <c r="GD334" s="46"/>
      <c r="GE334" s="46"/>
      <c r="GF334" s="46"/>
      <c r="GG334" s="46"/>
      <c r="GH334" s="46"/>
      <c r="GI334" s="46"/>
      <c r="GJ334" s="46"/>
      <c r="GK334" s="46"/>
      <c r="GL334" s="46"/>
      <c r="GM334" s="46"/>
      <c r="GN334" s="46"/>
      <c r="GO334" s="46"/>
      <c r="GP334" s="46"/>
      <c r="GQ334" s="46"/>
      <c r="GR334" s="46"/>
      <c r="GS334" s="46"/>
      <c r="GT334" s="46"/>
      <c r="GU334" s="46"/>
      <c r="GV334" s="46"/>
      <c r="GW334" s="46"/>
      <c r="GX334" s="46"/>
      <c r="GY334" s="46"/>
      <c r="GZ334" s="46"/>
      <c r="HA334" s="46"/>
      <c r="HB334" s="46"/>
      <c r="HC334" s="46"/>
      <c r="HD334" s="46"/>
      <c r="HE334" s="46"/>
      <c r="HF334" s="46"/>
      <c r="HG334" s="46"/>
      <c r="HH334" s="46"/>
      <c r="HI334" s="46"/>
      <c r="HJ334" s="46"/>
      <c r="HK334" s="46"/>
      <c r="HL334" s="46"/>
      <c r="HM334" s="46"/>
      <c r="HN334" s="46"/>
      <c r="HO334" s="46"/>
      <c r="HP334" s="46"/>
      <c r="HQ334" s="46"/>
      <c r="HR334" s="46"/>
      <c r="HS334" s="46"/>
      <c r="HT334" s="46"/>
      <c r="HU334" s="46"/>
      <c r="HV334" s="46"/>
      <c r="HW334" s="46"/>
      <c r="HX334" s="46"/>
      <c r="HY334" s="46"/>
      <c r="HZ334" s="46"/>
      <c r="IA334" s="46"/>
      <c r="IB334" s="46"/>
      <c r="IC334" s="46"/>
      <c r="ID334" s="46"/>
      <c r="IE334" s="46"/>
      <c r="IF334" s="46"/>
      <c r="IG334" s="46"/>
      <c r="IH334" s="46"/>
      <c r="II334" s="46"/>
      <c r="IJ334" s="46"/>
      <c r="IK334" s="46"/>
      <c r="IL334" s="46"/>
      <c r="IM334" s="46"/>
      <c r="IN334" s="46"/>
      <c r="IO334" s="46"/>
      <c r="IP334" s="46"/>
      <c r="IQ334" s="46"/>
      <c r="IR334" s="46"/>
      <c r="IS334" s="46"/>
      <c r="IT334" s="46"/>
      <c r="IU334" s="46"/>
      <c r="IV334" s="46"/>
      <c r="IW334" s="46"/>
      <c r="IX334" s="46"/>
      <c r="IY334" s="46"/>
      <c r="IZ334" s="46"/>
      <c r="JA334" s="46"/>
      <c r="JB334" s="46"/>
      <c r="JC334" s="46"/>
      <c r="JD334" s="46"/>
      <c r="JE334" s="46"/>
      <c r="JF334" s="46"/>
      <c r="JG334" s="46"/>
      <c r="JH334" s="46"/>
      <c r="JI334" s="46"/>
      <c r="JJ334" s="46"/>
      <c r="JK334" s="46"/>
      <c r="JL334" s="46"/>
      <c r="JM334" s="46"/>
      <c r="JN334" s="46"/>
      <c r="JO334" s="46"/>
      <c r="JP334" s="46"/>
      <c r="JQ334" s="46"/>
      <c r="JR334" s="46"/>
      <c r="JS334" s="46"/>
      <c r="JT334" s="46"/>
      <c r="JU334" s="46"/>
      <c r="JV334" s="46"/>
      <c r="JW334" s="46"/>
      <c r="JX334" s="46"/>
      <c r="JY334" s="46"/>
      <c r="JZ334" s="46"/>
      <c r="KA334" s="46"/>
      <c r="KB334" s="46"/>
      <c r="KC334" s="46"/>
      <c r="KD334" s="46"/>
      <c r="KE334" s="46"/>
      <c r="KF334" s="46"/>
      <c r="KG334" s="46"/>
      <c r="KH334" s="46"/>
      <c r="KI334" s="46"/>
      <c r="KJ334" s="46"/>
      <c r="KK334" s="46"/>
      <c r="KL334" s="46"/>
      <c r="KM334" s="46"/>
      <c r="KN334" s="46"/>
      <c r="KO334" s="46"/>
      <c r="KP334" s="46"/>
      <c r="KQ334" s="46"/>
      <c r="KR334" s="46"/>
      <c r="KS334" s="46"/>
      <c r="KT334" s="46"/>
      <c r="KU334" s="46"/>
      <c r="KV334" s="46"/>
      <c r="KW334" s="46"/>
      <c r="KX334" s="46"/>
      <c r="KY334" s="46"/>
      <c r="KZ334" s="46"/>
      <c r="LA334" s="46"/>
      <c r="LB334" s="46"/>
      <c r="LC334" s="46"/>
      <c r="LD334" s="46"/>
      <c r="LE334" s="46"/>
      <c r="LF334" s="46"/>
      <c r="LG334" s="46"/>
      <c r="LH334" s="46"/>
      <c r="LI334" s="46"/>
      <c r="LJ334" s="46"/>
      <c r="LK334" s="46"/>
      <c r="LL334" s="46"/>
      <c r="LM334" s="46"/>
      <c r="LN334" s="46"/>
      <c r="LO334" s="46"/>
      <c r="LP334" s="46"/>
      <c r="LQ334" s="46"/>
      <c r="LR334" s="46"/>
      <c r="LS334" s="46"/>
      <c r="LT334" s="46"/>
      <c r="LU334" s="46"/>
      <c r="LV334" s="46"/>
      <c r="LW334" s="46"/>
      <c r="LX334" s="46"/>
      <c r="LY334" s="46"/>
      <c r="LZ334" s="46"/>
      <c r="MA334" s="46"/>
      <c r="MB334" s="46"/>
      <c r="MC334" s="46"/>
      <c r="MD334" s="46"/>
      <c r="ME334" s="46"/>
      <c r="MF334" s="46"/>
      <c r="MG334" s="46"/>
      <c r="MH334" s="46"/>
      <c r="MI334" s="46"/>
      <c r="MJ334" s="46"/>
      <c r="MK334" s="46"/>
      <c r="ML334" s="46"/>
      <c r="MM334" s="46"/>
      <c r="MN334" s="46"/>
      <c r="MO334" s="46"/>
      <c r="MP334" s="46"/>
      <c r="MQ334" s="46"/>
      <c r="MR334" s="46"/>
      <c r="MS334" s="46"/>
      <c r="MT334" s="46"/>
      <c r="MU334" s="46"/>
      <c r="MV334" s="46"/>
      <c r="MW334" s="46"/>
      <c r="MX334" s="46"/>
      <c r="MY334" s="46"/>
      <c r="MZ334" s="46"/>
      <c r="NA334" s="46"/>
      <c r="NB334" s="46"/>
      <c r="NC334" s="46"/>
      <c r="ND334" s="46"/>
      <c r="NE334" s="46"/>
      <c r="NF334" s="46"/>
      <c r="NG334" s="46"/>
      <c r="NH334" s="46"/>
      <c r="NI334" s="46"/>
      <c r="NJ334" s="46"/>
      <c r="NK334" s="46"/>
      <c r="NL334" s="46"/>
      <c r="NM334" s="46"/>
      <c r="NN334" s="46"/>
      <c r="NO334" s="46"/>
      <c r="NP334" s="46"/>
      <c r="NQ334" s="46"/>
      <c r="NR334" s="46"/>
      <c r="NS334" s="46"/>
      <c r="NT334" s="46"/>
      <c r="NU334" s="46"/>
      <c r="NV334" s="46"/>
      <c r="NW334" s="46"/>
      <c r="NX334" s="46"/>
      <c r="NY334" s="46"/>
      <c r="NZ334" s="46"/>
      <c r="OA334" s="46"/>
      <c r="OB334" s="46"/>
      <c r="OC334" s="46"/>
      <c r="OD334" s="46"/>
      <c r="OE334" s="46"/>
      <c r="OF334" s="46"/>
      <c r="OG334" s="46"/>
      <c r="OH334" s="46"/>
      <c r="OI334" s="46"/>
      <c r="OJ334" s="46"/>
      <c r="OK334" s="46"/>
      <c r="OL334" s="46"/>
      <c r="OM334" s="46"/>
      <c r="ON334" s="46"/>
      <c r="OO334" s="46"/>
      <c r="OP334" s="46"/>
      <c r="OQ334" s="46"/>
      <c r="OR334" s="46"/>
      <c r="OS334" s="46"/>
      <c r="OT334" s="46"/>
      <c r="OU334" s="46"/>
      <c r="OV334" s="46"/>
      <c r="OW334" s="46"/>
      <c r="OX334" s="46"/>
      <c r="OY334" s="46"/>
      <c r="OZ334" s="46"/>
      <c r="PA334" s="46"/>
      <c r="PB334" s="46"/>
      <c r="PC334" s="46"/>
      <c r="PD334" s="46"/>
      <c r="PE334" s="46"/>
      <c r="PF334" s="46"/>
      <c r="PG334" s="46"/>
      <c r="PH334" s="46"/>
      <c r="PI334" s="46"/>
      <c r="PJ334" s="46"/>
      <c r="PK334" s="46"/>
      <c r="PL334" s="46"/>
      <c r="PM334" s="46"/>
      <c r="PN334" s="46"/>
      <c r="PO334" s="46"/>
      <c r="PP334" s="46"/>
      <c r="PQ334" s="46"/>
      <c r="PR334" s="46"/>
      <c r="PS334" s="46"/>
      <c r="PT334" s="46"/>
      <c r="PU334" s="46"/>
      <c r="PV334" s="46"/>
      <c r="PW334" s="46"/>
      <c r="PX334" s="46"/>
      <c r="PY334" s="46"/>
      <c r="PZ334" s="46"/>
    </row>
    <row r="335" spans="1:442" s="51" customFormat="1" ht="13.5" x14ac:dyDescent="0.25">
      <c r="A335" s="40" t="s">
        <v>442</v>
      </c>
      <c r="B335" s="41" t="s">
        <v>443</v>
      </c>
      <c r="C335" s="49">
        <v>28039.360800000002</v>
      </c>
      <c r="D335" s="42">
        <v>2.8229999999999999E-5</v>
      </c>
      <c r="E335" s="42">
        <v>2.8540000000000001E-5</v>
      </c>
      <c r="F335" s="43">
        <v>327113</v>
      </c>
      <c r="G335" s="44">
        <v>382565</v>
      </c>
      <c r="H335" s="45">
        <v>281150</v>
      </c>
      <c r="I335" s="43">
        <v>29290</v>
      </c>
      <c r="J335" s="44">
        <v>-5087.4355725726891</v>
      </c>
      <c r="K335" s="44">
        <v>24202.564427427311</v>
      </c>
      <c r="L335" s="44">
        <v>-8469</v>
      </c>
      <c r="M335" s="45">
        <v>15733.564427427311</v>
      </c>
      <c r="N335" s="43">
        <v>5560</v>
      </c>
      <c r="O335" s="44">
        <v>0</v>
      </c>
      <c r="P335" s="44">
        <v>1835</v>
      </c>
      <c r="Q335" s="44">
        <v>0</v>
      </c>
      <c r="R335" s="45">
        <v>7395</v>
      </c>
      <c r="S335" s="43">
        <v>0</v>
      </c>
      <c r="T335" s="44">
        <v>0</v>
      </c>
      <c r="U335" s="44">
        <v>8921</v>
      </c>
      <c r="V335" s="44">
        <v>2210.5659742650105</v>
      </c>
      <c r="W335" s="50">
        <v>11131.56597426501</v>
      </c>
      <c r="X335" s="43">
        <v>2596.4340257349895</v>
      </c>
      <c r="Y335" s="44">
        <v>-2589</v>
      </c>
      <c r="Z335" s="44">
        <v>-2309</v>
      </c>
      <c r="AA335" s="44">
        <v>-1434.9999999999991</v>
      </c>
      <c r="AB335" s="44">
        <v>0</v>
      </c>
      <c r="AC335" s="45">
        <v>0</v>
      </c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/>
      <c r="FA335" s="46"/>
      <c r="FB335" s="46"/>
      <c r="FC335" s="46"/>
      <c r="FD335" s="46"/>
      <c r="FE335" s="46"/>
      <c r="FF335" s="46"/>
      <c r="FG335" s="46"/>
      <c r="FH335" s="46"/>
      <c r="FI335" s="46"/>
      <c r="FJ335" s="46"/>
      <c r="FK335" s="46"/>
      <c r="FL335" s="46"/>
      <c r="FM335" s="46"/>
      <c r="FN335" s="46"/>
      <c r="FO335" s="46"/>
      <c r="FP335" s="46"/>
      <c r="FQ335" s="46"/>
      <c r="FR335" s="46"/>
      <c r="FS335" s="46"/>
      <c r="FT335" s="46"/>
      <c r="FU335" s="46"/>
      <c r="FV335" s="46"/>
      <c r="FW335" s="46"/>
      <c r="FX335" s="46"/>
      <c r="FY335" s="46"/>
      <c r="FZ335" s="46"/>
      <c r="GA335" s="46"/>
      <c r="GB335" s="46"/>
      <c r="GC335" s="46"/>
      <c r="GD335" s="46"/>
      <c r="GE335" s="46"/>
      <c r="GF335" s="46"/>
      <c r="GG335" s="46"/>
      <c r="GH335" s="46"/>
      <c r="GI335" s="46"/>
      <c r="GJ335" s="46"/>
      <c r="GK335" s="46"/>
      <c r="GL335" s="46"/>
      <c r="GM335" s="46"/>
      <c r="GN335" s="46"/>
      <c r="GO335" s="46"/>
      <c r="GP335" s="46"/>
      <c r="GQ335" s="46"/>
      <c r="GR335" s="46"/>
      <c r="GS335" s="46"/>
      <c r="GT335" s="46"/>
      <c r="GU335" s="46"/>
      <c r="GV335" s="46"/>
      <c r="GW335" s="46"/>
      <c r="GX335" s="46"/>
      <c r="GY335" s="46"/>
      <c r="GZ335" s="46"/>
      <c r="HA335" s="46"/>
      <c r="HB335" s="46"/>
      <c r="HC335" s="46"/>
      <c r="HD335" s="46"/>
      <c r="HE335" s="46"/>
      <c r="HF335" s="46"/>
      <c r="HG335" s="46"/>
      <c r="HH335" s="46"/>
      <c r="HI335" s="46"/>
      <c r="HJ335" s="46"/>
      <c r="HK335" s="46"/>
      <c r="HL335" s="46"/>
      <c r="HM335" s="46"/>
      <c r="HN335" s="46"/>
      <c r="HO335" s="46"/>
      <c r="HP335" s="46"/>
      <c r="HQ335" s="46"/>
      <c r="HR335" s="46"/>
      <c r="HS335" s="46"/>
      <c r="HT335" s="46"/>
      <c r="HU335" s="46"/>
      <c r="HV335" s="46"/>
      <c r="HW335" s="46"/>
      <c r="HX335" s="46"/>
      <c r="HY335" s="46"/>
      <c r="HZ335" s="46"/>
      <c r="IA335" s="46"/>
      <c r="IB335" s="46"/>
      <c r="IC335" s="46"/>
      <c r="ID335" s="46"/>
      <c r="IE335" s="46"/>
      <c r="IF335" s="46"/>
      <c r="IG335" s="46"/>
      <c r="IH335" s="46"/>
      <c r="II335" s="46"/>
      <c r="IJ335" s="46"/>
      <c r="IK335" s="46"/>
      <c r="IL335" s="46"/>
      <c r="IM335" s="46"/>
      <c r="IN335" s="46"/>
      <c r="IO335" s="46"/>
      <c r="IP335" s="46"/>
      <c r="IQ335" s="46"/>
      <c r="IR335" s="46"/>
      <c r="IS335" s="46"/>
      <c r="IT335" s="46"/>
      <c r="IU335" s="46"/>
      <c r="IV335" s="46"/>
      <c r="IW335" s="46"/>
      <c r="IX335" s="46"/>
      <c r="IY335" s="46"/>
      <c r="IZ335" s="46"/>
      <c r="JA335" s="46"/>
      <c r="JB335" s="46"/>
      <c r="JC335" s="46"/>
      <c r="JD335" s="46"/>
      <c r="JE335" s="46"/>
      <c r="JF335" s="46"/>
      <c r="JG335" s="46"/>
      <c r="JH335" s="46"/>
      <c r="JI335" s="46"/>
      <c r="JJ335" s="46"/>
      <c r="JK335" s="46"/>
      <c r="JL335" s="46"/>
      <c r="JM335" s="46"/>
      <c r="JN335" s="46"/>
      <c r="JO335" s="46"/>
      <c r="JP335" s="46"/>
      <c r="JQ335" s="46"/>
      <c r="JR335" s="46"/>
      <c r="JS335" s="46"/>
      <c r="JT335" s="46"/>
      <c r="JU335" s="46"/>
      <c r="JV335" s="46"/>
      <c r="JW335" s="46"/>
      <c r="JX335" s="46"/>
      <c r="JY335" s="46"/>
      <c r="JZ335" s="46"/>
      <c r="KA335" s="46"/>
      <c r="KB335" s="46"/>
      <c r="KC335" s="46"/>
      <c r="KD335" s="46"/>
      <c r="KE335" s="46"/>
      <c r="KF335" s="46"/>
      <c r="KG335" s="46"/>
      <c r="KH335" s="46"/>
      <c r="KI335" s="46"/>
      <c r="KJ335" s="46"/>
      <c r="KK335" s="46"/>
      <c r="KL335" s="46"/>
      <c r="KM335" s="46"/>
      <c r="KN335" s="46"/>
      <c r="KO335" s="46"/>
      <c r="KP335" s="46"/>
      <c r="KQ335" s="46"/>
      <c r="KR335" s="46"/>
      <c r="KS335" s="46"/>
      <c r="KT335" s="46"/>
      <c r="KU335" s="46"/>
      <c r="KV335" s="46"/>
      <c r="KW335" s="46"/>
      <c r="KX335" s="46"/>
      <c r="KY335" s="46"/>
      <c r="KZ335" s="46"/>
      <c r="LA335" s="46"/>
      <c r="LB335" s="46"/>
      <c r="LC335" s="46"/>
      <c r="LD335" s="46"/>
      <c r="LE335" s="46"/>
      <c r="LF335" s="46"/>
      <c r="LG335" s="46"/>
      <c r="LH335" s="46"/>
      <c r="LI335" s="46"/>
      <c r="LJ335" s="46"/>
      <c r="LK335" s="46"/>
      <c r="LL335" s="46"/>
      <c r="LM335" s="46"/>
      <c r="LN335" s="46"/>
      <c r="LO335" s="46"/>
      <c r="LP335" s="46"/>
      <c r="LQ335" s="46"/>
      <c r="LR335" s="46"/>
      <c r="LS335" s="46"/>
      <c r="LT335" s="46"/>
      <c r="LU335" s="46"/>
      <c r="LV335" s="46"/>
      <c r="LW335" s="46"/>
      <c r="LX335" s="46"/>
      <c r="LY335" s="46"/>
      <c r="LZ335" s="46"/>
      <c r="MA335" s="46"/>
      <c r="MB335" s="46"/>
      <c r="MC335" s="46"/>
      <c r="MD335" s="46"/>
      <c r="ME335" s="46"/>
      <c r="MF335" s="46"/>
      <c r="MG335" s="46"/>
      <c r="MH335" s="46"/>
      <c r="MI335" s="46"/>
      <c r="MJ335" s="46"/>
      <c r="MK335" s="46"/>
      <c r="ML335" s="46"/>
      <c r="MM335" s="46"/>
      <c r="MN335" s="46"/>
      <c r="MO335" s="46"/>
      <c r="MP335" s="46"/>
      <c r="MQ335" s="46"/>
      <c r="MR335" s="46"/>
      <c r="MS335" s="46"/>
      <c r="MT335" s="46"/>
      <c r="MU335" s="46"/>
      <c r="MV335" s="46"/>
      <c r="MW335" s="46"/>
      <c r="MX335" s="46"/>
      <c r="MY335" s="46"/>
      <c r="MZ335" s="46"/>
      <c r="NA335" s="46"/>
      <c r="NB335" s="46"/>
      <c r="NC335" s="46"/>
      <c r="ND335" s="46"/>
      <c r="NE335" s="46"/>
      <c r="NF335" s="46"/>
      <c r="NG335" s="46"/>
      <c r="NH335" s="46"/>
      <c r="NI335" s="46"/>
      <c r="NJ335" s="46"/>
      <c r="NK335" s="46"/>
      <c r="NL335" s="46"/>
      <c r="NM335" s="46"/>
      <c r="NN335" s="46"/>
      <c r="NO335" s="46"/>
      <c r="NP335" s="46"/>
      <c r="NQ335" s="46"/>
      <c r="NR335" s="46"/>
      <c r="NS335" s="46"/>
      <c r="NT335" s="46"/>
      <c r="NU335" s="46"/>
      <c r="NV335" s="46"/>
      <c r="NW335" s="46"/>
      <c r="NX335" s="46"/>
      <c r="NY335" s="46"/>
      <c r="NZ335" s="46"/>
      <c r="OA335" s="46"/>
      <c r="OB335" s="46"/>
      <c r="OC335" s="46"/>
      <c r="OD335" s="46"/>
      <c r="OE335" s="46"/>
      <c r="OF335" s="46"/>
      <c r="OG335" s="46"/>
      <c r="OH335" s="46"/>
      <c r="OI335" s="46"/>
      <c r="OJ335" s="46"/>
      <c r="OK335" s="46"/>
      <c r="OL335" s="46"/>
      <c r="OM335" s="46"/>
      <c r="ON335" s="46"/>
      <c r="OO335" s="46"/>
      <c r="OP335" s="46"/>
      <c r="OQ335" s="46"/>
      <c r="OR335" s="46"/>
      <c r="OS335" s="46"/>
      <c r="OT335" s="46"/>
      <c r="OU335" s="46"/>
      <c r="OV335" s="46"/>
      <c r="OW335" s="46"/>
      <c r="OX335" s="46"/>
      <c r="OY335" s="46"/>
      <c r="OZ335" s="46"/>
      <c r="PA335" s="46"/>
      <c r="PB335" s="46"/>
      <c r="PC335" s="46"/>
      <c r="PD335" s="46"/>
      <c r="PE335" s="46"/>
      <c r="PF335" s="46"/>
      <c r="PG335" s="46"/>
      <c r="PH335" s="46"/>
      <c r="PI335" s="46"/>
      <c r="PJ335" s="46"/>
      <c r="PK335" s="46"/>
      <c r="PL335" s="46"/>
      <c r="PM335" s="46"/>
      <c r="PN335" s="46"/>
      <c r="PO335" s="46"/>
      <c r="PP335" s="46"/>
      <c r="PQ335" s="46"/>
      <c r="PR335" s="46"/>
      <c r="PS335" s="46"/>
      <c r="PT335" s="46"/>
      <c r="PU335" s="46"/>
      <c r="PV335" s="46"/>
      <c r="PW335" s="46"/>
      <c r="PX335" s="46"/>
      <c r="PY335" s="46"/>
      <c r="PZ335" s="46"/>
    </row>
    <row r="336" spans="1:442" s="51" customFormat="1" ht="13.5" x14ac:dyDescent="0.25">
      <c r="A336" s="40" t="s">
        <v>51</v>
      </c>
      <c r="B336" s="41" t="s">
        <v>52</v>
      </c>
      <c r="C336" s="49">
        <v>30350.034</v>
      </c>
      <c r="D336" s="42">
        <v>3.0549999999999997E-5</v>
      </c>
      <c r="E336" s="42">
        <v>3.0889999999999997E-5</v>
      </c>
      <c r="F336" s="43">
        <v>353996</v>
      </c>
      <c r="G336" s="44">
        <v>414005</v>
      </c>
      <c r="H336" s="45">
        <v>304256</v>
      </c>
      <c r="I336" s="43">
        <v>31697</v>
      </c>
      <c r="J336" s="44">
        <v>-5557.1867998188454</v>
      </c>
      <c r="K336" s="44">
        <v>26139.813200181154</v>
      </c>
      <c r="L336" s="44">
        <v>-9165</v>
      </c>
      <c r="M336" s="45">
        <v>16974.813200181154</v>
      </c>
      <c r="N336" s="43">
        <v>6017</v>
      </c>
      <c r="O336" s="44">
        <v>0</v>
      </c>
      <c r="P336" s="44">
        <v>1986</v>
      </c>
      <c r="Q336" s="44">
        <v>0</v>
      </c>
      <c r="R336" s="45">
        <v>8003</v>
      </c>
      <c r="S336" s="43">
        <v>0</v>
      </c>
      <c r="T336" s="44">
        <v>0</v>
      </c>
      <c r="U336" s="44">
        <v>9654</v>
      </c>
      <c r="V336" s="44">
        <v>2416.0315443849991</v>
      </c>
      <c r="W336" s="50">
        <v>12070.031544385</v>
      </c>
      <c r="X336" s="43">
        <v>2785.9684556150009</v>
      </c>
      <c r="Y336" s="44">
        <v>-2802</v>
      </c>
      <c r="Z336" s="44">
        <v>-2499</v>
      </c>
      <c r="AA336" s="44">
        <v>-1552</v>
      </c>
      <c r="AB336" s="44">
        <v>0</v>
      </c>
      <c r="AC336" s="45">
        <v>0</v>
      </c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/>
      <c r="FA336" s="46"/>
      <c r="FB336" s="46"/>
      <c r="FC336" s="46"/>
      <c r="FD336" s="46"/>
      <c r="FE336" s="46"/>
      <c r="FF336" s="46"/>
      <c r="FG336" s="46"/>
      <c r="FH336" s="46"/>
      <c r="FI336" s="46"/>
      <c r="FJ336" s="46"/>
      <c r="FK336" s="46"/>
      <c r="FL336" s="46"/>
      <c r="FM336" s="46"/>
      <c r="FN336" s="46"/>
      <c r="FO336" s="46"/>
      <c r="FP336" s="46"/>
      <c r="FQ336" s="46"/>
      <c r="FR336" s="46"/>
      <c r="FS336" s="46"/>
      <c r="FT336" s="46"/>
      <c r="FU336" s="46"/>
      <c r="FV336" s="46"/>
      <c r="FW336" s="46"/>
      <c r="FX336" s="46"/>
      <c r="FY336" s="46"/>
      <c r="FZ336" s="46"/>
      <c r="GA336" s="46"/>
      <c r="GB336" s="46"/>
      <c r="GC336" s="46"/>
      <c r="GD336" s="46"/>
      <c r="GE336" s="46"/>
      <c r="GF336" s="46"/>
      <c r="GG336" s="46"/>
      <c r="GH336" s="46"/>
      <c r="GI336" s="46"/>
      <c r="GJ336" s="46"/>
      <c r="GK336" s="46"/>
      <c r="GL336" s="46"/>
      <c r="GM336" s="46"/>
      <c r="GN336" s="46"/>
      <c r="GO336" s="46"/>
      <c r="GP336" s="46"/>
      <c r="GQ336" s="46"/>
      <c r="GR336" s="46"/>
      <c r="GS336" s="46"/>
      <c r="GT336" s="46"/>
      <c r="GU336" s="46"/>
      <c r="GV336" s="46"/>
      <c r="GW336" s="46"/>
      <c r="GX336" s="46"/>
      <c r="GY336" s="46"/>
      <c r="GZ336" s="46"/>
      <c r="HA336" s="46"/>
      <c r="HB336" s="46"/>
      <c r="HC336" s="46"/>
      <c r="HD336" s="46"/>
      <c r="HE336" s="46"/>
      <c r="HF336" s="46"/>
      <c r="HG336" s="46"/>
      <c r="HH336" s="46"/>
      <c r="HI336" s="46"/>
      <c r="HJ336" s="46"/>
      <c r="HK336" s="46"/>
      <c r="HL336" s="46"/>
      <c r="HM336" s="46"/>
      <c r="HN336" s="46"/>
      <c r="HO336" s="46"/>
      <c r="HP336" s="46"/>
      <c r="HQ336" s="46"/>
      <c r="HR336" s="46"/>
      <c r="HS336" s="46"/>
      <c r="HT336" s="46"/>
      <c r="HU336" s="46"/>
      <c r="HV336" s="46"/>
      <c r="HW336" s="46"/>
      <c r="HX336" s="46"/>
      <c r="HY336" s="46"/>
      <c r="HZ336" s="46"/>
      <c r="IA336" s="46"/>
      <c r="IB336" s="46"/>
      <c r="IC336" s="46"/>
      <c r="ID336" s="46"/>
      <c r="IE336" s="46"/>
      <c r="IF336" s="46"/>
      <c r="IG336" s="46"/>
      <c r="IH336" s="46"/>
      <c r="II336" s="46"/>
      <c r="IJ336" s="46"/>
      <c r="IK336" s="46"/>
      <c r="IL336" s="46"/>
      <c r="IM336" s="46"/>
      <c r="IN336" s="46"/>
      <c r="IO336" s="46"/>
      <c r="IP336" s="46"/>
      <c r="IQ336" s="46"/>
      <c r="IR336" s="46"/>
      <c r="IS336" s="46"/>
      <c r="IT336" s="46"/>
      <c r="IU336" s="46"/>
      <c r="IV336" s="46"/>
      <c r="IW336" s="46"/>
      <c r="IX336" s="46"/>
      <c r="IY336" s="46"/>
      <c r="IZ336" s="46"/>
      <c r="JA336" s="46"/>
      <c r="JB336" s="46"/>
      <c r="JC336" s="46"/>
      <c r="JD336" s="46"/>
      <c r="JE336" s="46"/>
      <c r="JF336" s="46"/>
      <c r="JG336" s="46"/>
      <c r="JH336" s="46"/>
      <c r="JI336" s="46"/>
      <c r="JJ336" s="46"/>
      <c r="JK336" s="46"/>
      <c r="JL336" s="46"/>
      <c r="JM336" s="46"/>
      <c r="JN336" s="46"/>
      <c r="JO336" s="46"/>
      <c r="JP336" s="46"/>
      <c r="JQ336" s="46"/>
      <c r="JR336" s="46"/>
      <c r="JS336" s="46"/>
      <c r="JT336" s="46"/>
      <c r="JU336" s="46"/>
      <c r="JV336" s="46"/>
      <c r="JW336" s="46"/>
      <c r="JX336" s="46"/>
      <c r="JY336" s="46"/>
      <c r="JZ336" s="46"/>
      <c r="KA336" s="46"/>
      <c r="KB336" s="46"/>
      <c r="KC336" s="46"/>
      <c r="KD336" s="46"/>
      <c r="KE336" s="46"/>
      <c r="KF336" s="46"/>
      <c r="KG336" s="46"/>
      <c r="KH336" s="46"/>
      <c r="KI336" s="46"/>
      <c r="KJ336" s="46"/>
      <c r="KK336" s="46"/>
      <c r="KL336" s="46"/>
      <c r="KM336" s="46"/>
      <c r="KN336" s="46"/>
      <c r="KO336" s="46"/>
      <c r="KP336" s="46"/>
      <c r="KQ336" s="46"/>
      <c r="KR336" s="46"/>
      <c r="KS336" s="46"/>
      <c r="KT336" s="46"/>
      <c r="KU336" s="46"/>
      <c r="KV336" s="46"/>
      <c r="KW336" s="46"/>
      <c r="KX336" s="46"/>
      <c r="KY336" s="46"/>
      <c r="KZ336" s="46"/>
      <c r="LA336" s="46"/>
      <c r="LB336" s="46"/>
      <c r="LC336" s="46"/>
      <c r="LD336" s="46"/>
      <c r="LE336" s="46"/>
      <c r="LF336" s="46"/>
      <c r="LG336" s="46"/>
      <c r="LH336" s="46"/>
      <c r="LI336" s="46"/>
      <c r="LJ336" s="46"/>
      <c r="LK336" s="46"/>
      <c r="LL336" s="46"/>
      <c r="LM336" s="46"/>
      <c r="LN336" s="46"/>
      <c r="LO336" s="46"/>
      <c r="LP336" s="46"/>
      <c r="LQ336" s="46"/>
      <c r="LR336" s="46"/>
      <c r="LS336" s="46"/>
      <c r="LT336" s="46"/>
      <c r="LU336" s="46"/>
      <c r="LV336" s="46"/>
      <c r="LW336" s="46"/>
      <c r="LX336" s="46"/>
      <c r="LY336" s="46"/>
      <c r="LZ336" s="46"/>
      <c r="MA336" s="46"/>
      <c r="MB336" s="46"/>
      <c r="MC336" s="46"/>
      <c r="MD336" s="46"/>
      <c r="ME336" s="46"/>
      <c r="MF336" s="46"/>
      <c r="MG336" s="46"/>
      <c r="MH336" s="46"/>
      <c r="MI336" s="46"/>
      <c r="MJ336" s="46"/>
      <c r="MK336" s="46"/>
      <c r="ML336" s="46"/>
      <c r="MM336" s="46"/>
      <c r="MN336" s="46"/>
      <c r="MO336" s="46"/>
      <c r="MP336" s="46"/>
      <c r="MQ336" s="46"/>
      <c r="MR336" s="46"/>
      <c r="MS336" s="46"/>
      <c r="MT336" s="46"/>
      <c r="MU336" s="46"/>
      <c r="MV336" s="46"/>
      <c r="MW336" s="46"/>
      <c r="MX336" s="46"/>
      <c r="MY336" s="46"/>
      <c r="MZ336" s="46"/>
      <c r="NA336" s="46"/>
      <c r="NB336" s="46"/>
      <c r="NC336" s="46"/>
      <c r="ND336" s="46"/>
      <c r="NE336" s="46"/>
      <c r="NF336" s="46"/>
      <c r="NG336" s="46"/>
      <c r="NH336" s="46"/>
      <c r="NI336" s="46"/>
      <c r="NJ336" s="46"/>
      <c r="NK336" s="46"/>
      <c r="NL336" s="46"/>
      <c r="NM336" s="46"/>
      <c r="NN336" s="46"/>
      <c r="NO336" s="46"/>
      <c r="NP336" s="46"/>
      <c r="NQ336" s="46"/>
      <c r="NR336" s="46"/>
      <c r="NS336" s="46"/>
      <c r="NT336" s="46"/>
      <c r="NU336" s="46"/>
      <c r="NV336" s="46"/>
      <c r="NW336" s="46"/>
      <c r="NX336" s="46"/>
      <c r="NY336" s="46"/>
      <c r="NZ336" s="46"/>
      <c r="OA336" s="46"/>
      <c r="OB336" s="46"/>
      <c r="OC336" s="46"/>
      <c r="OD336" s="46"/>
      <c r="OE336" s="46"/>
      <c r="OF336" s="46"/>
      <c r="OG336" s="46"/>
      <c r="OH336" s="46"/>
      <c r="OI336" s="46"/>
      <c r="OJ336" s="46"/>
      <c r="OK336" s="46"/>
      <c r="OL336" s="46"/>
      <c r="OM336" s="46"/>
      <c r="ON336" s="46"/>
      <c r="OO336" s="46"/>
      <c r="OP336" s="46"/>
      <c r="OQ336" s="46"/>
      <c r="OR336" s="46"/>
      <c r="OS336" s="46"/>
      <c r="OT336" s="46"/>
      <c r="OU336" s="46"/>
      <c r="OV336" s="46"/>
      <c r="OW336" s="46"/>
      <c r="OX336" s="46"/>
      <c r="OY336" s="46"/>
      <c r="OZ336" s="46"/>
      <c r="PA336" s="46"/>
      <c r="PB336" s="46"/>
      <c r="PC336" s="46"/>
      <c r="PD336" s="46"/>
      <c r="PE336" s="46"/>
      <c r="PF336" s="46"/>
      <c r="PG336" s="46"/>
      <c r="PH336" s="46"/>
      <c r="PI336" s="46"/>
      <c r="PJ336" s="46"/>
      <c r="PK336" s="46"/>
      <c r="PL336" s="46"/>
      <c r="PM336" s="46"/>
      <c r="PN336" s="46"/>
      <c r="PO336" s="46"/>
      <c r="PP336" s="46"/>
      <c r="PQ336" s="46"/>
      <c r="PR336" s="46"/>
      <c r="PS336" s="46"/>
      <c r="PT336" s="46"/>
      <c r="PU336" s="46"/>
      <c r="PV336" s="46"/>
      <c r="PW336" s="46"/>
      <c r="PX336" s="46"/>
      <c r="PY336" s="46"/>
      <c r="PZ336" s="46"/>
    </row>
    <row r="337" spans="1:442" s="51" customFormat="1" ht="13.5" x14ac:dyDescent="0.25">
      <c r="A337" s="40" t="s">
        <v>444</v>
      </c>
      <c r="B337" s="41" t="s">
        <v>445</v>
      </c>
      <c r="C337" s="49">
        <v>83527.592799999999</v>
      </c>
      <c r="D337" s="42">
        <v>8.3969999999999997E-5</v>
      </c>
      <c r="E337" s="42">
        <v>8.4699999999999999E-5</v>
      </c>
      <c r="F337" s="43">
        <v>972996</v>
      </c>
      <c r="G337" s="44">
        <v>1137938</v>
      </c>
      <c r="H337" s="45">
        <v>836281</v>
      </c>
      <c r="I337" s="43">
        <v>87122</v>
      </c>
      <c r="J337" s="44">
        <v>-10056.598562192925</v>
      </c>
      <c r="K337" s="44">
        <v>77065.401437807071</v>
      </c>
      <c r="L337" s="44">
        <v>-25191</v>
      </c>
      <c r="M337" s="45">
        <v>51874.401437807071</v>
      </c>
      <c r="N337" s="43">
        <v>16540</v>
      </c>
      <c r="O337" s="44">
        <v>0</v>
      </c>
      <c r="P337" s="44">
        <v>5459</v>
      </c>
      <c r="Q337" s="44">
        <v>0</v>
      </c>
      <c r="R337" s="45">
        <v>21999</v>
      </c>
      <c r="S337" s="43">
        <v>0</v>
      </c>
      <c r="T337" s="44">
        <v>0</v>
      </c>
      <c r="U337" s="44">
        <v>26536</v>
      </c>
      <c r="V337" s="44">
        <v>5367.8431757950057</v>
      </c>
      <c r="W337" s="50">
        <v>31903.843175795006</v>
      </c>
      <c r="X337" s="43">
        <v>8930.1568242049943</v>
      </c>
      <c r="Y337" s="44">
        <v>-7701</v>
      </c>
      <c r="Z337" s="44">
        <v>-6869</v>
      </c>
      <c r="AA337" s="44">
        <v>-4265</v>
      </c>
      <c r="AB337" s="44">
        <v>0</v>
      </c>
      <c r="AC337" s="45">
        <v>0</v>
      </c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/>
      <c r="FA337" s="46"/>
      <c r="FB337" s="46"/>
      <c r="FC337" s="46"/>
      <c r="FD337" s="46"/>
      <c r="FE337" s="46"/>
      <c r="FF337" s="46"/>
      <c r="FG337" s="46"/>
      <c r="FH337" s="46"/>
      <c r="FI337" s="46"/>
      <c r="FJ337" s="46"/>
      <c r="FK337" s="46"/>
      <c r="FL337" s="46"/>
      <c r="FM337" s="46"/>
      <c r="FN337" s="46"/>
      <c r="FO337" s="46"/>
      <c r="FP337" s="46"/>
      <c r="FQ337" s="46"/>
      <c r="FR337" s="46"/>
      <c r="FS337" s="46"/>
      <c r="FT337" s="46"/>
      <c r="FU337" s="46"/>
      <c r="FV337" s="46"/>
      <c r="FW337" s="46"/>
      <c r="FX337" s="46"/>
      <c r="FY337" s="46"/>
      <c r="FZ337" s="46"/>
      <c r="GA337" s="46"/>
      <c r="GB337" s="46"/>
      <c r="GC337" s="46"/>
      <c r="GD337" s="46"/>
      <c r="GE337" s="46"/>
      <c r="GF337" s="46"/>
      <c r="GG337" s="46"/>
      <c r="GH337" s="46"/>
      <c r="GI337" s="46"/>
      <c r="GJ337" s="46"/>
      <c r="GK337" s="46"/>
      <c r="GL337" s="46"/>
      <c r="GM337" s="46"/>
      <c r="GN337" s="46"/>
      <c r="GO337" s="46"/>
      <c r="GP337" s="46"/>
      <c r="GQ337" s="46"/>
      <c r="GR337" s="46"/>
      <c r="GS337" s="46"/>
      <c r="GT337" s="46"/>
      <c r="GU337" s="46"/>
      <c r="GV337" s="46"/>
      <c r="GW337" s="46"/>
      <c r="GX337" s="46"/>
      <c r="GY337" s="46"/>
      <c r="GZ337" s="46"/>
      <c r="HA337" s="46"/>
      <c r="HB337" s="46"/>
      <c r="HC337" s="46"/>
      <c r="HD337" s="46"/>
      <c r="HE337" s="46"/>
      <c r="HF337" s="46"/>
      <c r="HG337" s="46"/>
      <c r="HH337" s="46"/>
      <c r="HI337" s="46"/>
      <c r="HJ337" s="46"/>
      <c r="HK337" s="46"/>
      <c r="HL337" s="46"/>
      <c r="HM337" s="46"/>
      <c r="HN337" s="46"/>
      <c r="HO337" s="46"/>
      <c r="HP337" s="46"/>
      <c r="HQ337" s="46"/>
      <c r="HR337" s="46"/>
      <c r="HS337" s="46"/>
      <c r="HT337" s="46"/>
      <c r="HU337" s="46"/>
      <c r="HV337" s="46"/>
      <c r="HW337" s="46"/>
      <c r="HX337" s="46"/>
      <c r="HY337" s="46"/>
      <c r="HZ337" s="46"/>
      <c r="IA337" s="46"/>
      <c r="IB337" s="46"/>
      <c r="IC337" s="46"/>
      <c r="ID337" s="46"/>
      <c r="IE337" s="46"/>
      <c r="IF337" s="46"/>
      <c r="IG337" s="46"/>
      <c r="IH337" s="46"/>
      <c r="II337" s="46"/>
      <c r="IJ337" s="46"/>
      <c r="IK337" s="46"/>
      <c r="IL337" s="46"/>
      <c r="IM337" s="46"/>
      <c r="IN337" s="46"/>
      <c r="IO337" s="46"/>
      <c r="IP337" s="46"/>
      <c r="IQ337" s="46"/>
      <c r="IR337" s="46"/>
      <c r="IS337" s="46"/>
      <c r="IT337" s="46"/>
      <c r="IU337" s="46"/>
      <c r="IV337" s="46"/>
      <c r="IW337" s="46"/>
      <c r="IX337" s="46"/>
      <c r="IY337" s="46"/>
      <c r="IZ337" s="46"/>
      <c r="JA337" s="46"/>
      <c r="JB337" s="46"/>
      <c r="JC337" s="46"/>
      <c r="JD337" s="46"/>
      <c r="JE337" s="46"/>
      <c r="JF337" s="46"/>
      <c r="JG337" s="46"/>
      <c r="JH337" s="46"/>
      <c r="JI337" s="46"/>
      <c r="JJ337" s="46"/>
      <c r="JK337" s="46"/>
      <c r="JL337" s="46"/>
      <c r="JM337" s="46"/>
      <c r="JN337" s="46"/>
      <c r="JO337" s="46"/>
      <c r="JP337" s="46"/>
      <c r="JQ337" s="46"/>
      <c r="JR337" s="46"/>
      <c r="JS337" s="46"/>
      <c r="JT337" s="46"/>
      <c r="JU337" s="46"/>
      <c r="JV337" s="46"/>
      <c r="JW337" s="46"/>
      <c r="JX337" s="46"/>
      <c r="JY337" s="46"/>
      <c r="JZ337" s="46"/>
      <c r="KA337" s="46"/>
      <c r="KB337" s="46"/>
      <c r="KC337" s="46"/>
      <c r="KD337" s="46"/>
      <c r="KE337" s="46"/>
      <c r="KF337" s="46"/>
      <c r="KG337" s="46"/>
      <c r="KH337" s="46"/>
      <c r="KI337" s="46"/>
      <c r="KJ337" s="46"/>
      <c r="KK337" s="46"/>
      <c r="KL337" s="46"/>
      <c r="KM337" s="46"/>
      <c r="KN337" s="46"/>
      <c r="KO337" s="46"/>
      <c r="KP337" s="46"/>
      <c r="KQ337" s="46"/>
      <c r="KR337" s="46"/>
      <c r="KS337" s="46"/>
      <c r="KT337" s="46"/>
      <c r="KU337" s="46"/>
      <c r="KV337" s="46"/>
      <c r="KW337" s="46"/>
      <c r="KX337" s="46"/>
      <c r="KY337" s="46"/>
      <c r="KZ337" s="46"/>
      <c r="LA337" s="46"/>
      <c r="LB337" s="46"/>
      <c r="LC337" s="46"/>
      <c r="LD337" s="46"/>
      <c r="LE337" s="46"/>
      <c r="LF337" s="46"/>
      <c r="LG337" s="46"/>
      <c r="LH337" s="46"/>
      <c r="LI337" s="46"/>
      <c r="LJ337" s="46"/>
      <c r="LK337" s="46"/>
      <c r="LL337" s="46"/>
      <c r="LM337" s="46"/>
      <c r="LN337" s="46"/>
      <c r="LO337" s="46"/>
      <c r="LP337" s="46"/>
      <c r="LQ337" s="46"/>
      <c r="LR337" s="46"/>
      <c r="LS337" s="46"/>
      <c r="LT337" s="46"/>
      <c r="LU337" s="46"/>
      <c r="LV337" s="46"/>
      <c r="LW337" s="46"/>
      <c r="LX337" s="46"/>
      <c r="LY337" s="46"/>
      <c r="LZ337" s="46"/>
      <c r="MA337" s="46"/>
      <c r="MB337" s="46"/>
      <c r="MC337" s="46"/>
      <c r="MD337" s="46"/>
      <c r="ME337" s="46"/>
      <c r="MF337" s="46"/>
      <c r="MG337" s="46"/>
      <c r="MH337" s="46"/>
      <c r="MI337" s="46"/>
      <c r="MJ337" s="46"/>
      <c r="MK337" s="46"/>
      <c r="ML337" s="46"/>
      <c r="MM337" s="46"/>
      <c r="MN337" s="46"/>
      <c r="MO337" s="46"/>
      <c r="MP337" s="46"/>
      <c r="MQ337" s="46"/>
      <c r="MR337" s="46"/>
      <c r="MS337" s="46"/>
      <c r="MT337" s="46"/>
      <c r="MU337" s="46"/>
      <c r="MV337" s="46"/>
      <c r="MW337" s="46"/>
      <c r="MX337" s="46"/>
      <c r="MY337" s="46"/>
      <c r="MZ337" s="46"/>
      <c r="NA337" s="46"/>
      <c r="NB337" s="46"/>
      <c r="NC337" s="46"/>
      <c r="ND337" s="46"/>
      <c r="NE337" s="46"/>
      <c r="NF337" s="46"/>
      <c r="NG337" s="46"/>
      <c r="NH337" s="46"/>
      <c r="NI337" s="46"/>
      <c r="NJ337" s="46"/>
      <c r="NK337" s="46"/>
      <c r="NL337" s="46"/>
      <c r="NM337" s="46"/>
      <c r="NN337" s="46"/>
      <c r="NO337" s="46"/>
      <c r="NP337" s="46"/>
      <c r="NQ337" s="46"/>
      <c r="NR337" s="46"/>
      <c r="NS337" s="46"/>
      <c r="NT337" s="46"/>
      <c r="NU337" s="46"/>
      <c r="NV337" s="46"/>
      <c r="NW337" s="46"/>
      <c r="NX337" s="46"/>
      <c r="NY337" s="46"/>
      <c r="NZ337" s="46"/>
      <c r="OA337" s="46"/>
      <c r="OB337" s="46"/>
      <c r="OC337" s="46"/>
      <c r="OD337" s="46"/>
      <c r="OE337" s="46"/>
      <c r="OF337" s="46"/>
      <c r="OG337" s="46"/>
      <c r="OH337" s="46"/>
      <c r="OI337" s="46"/>
      <c r="OJ337" s="46"/>
      <c r="OK337" s="46"/>
      <c r="OL337" s="46"/>
      <c r="OM337" s="46"/>
      <c r="ON337" s="46"/>
      <c r="OO337" s="46"/>
      <c r="OP337" s="46"/>
      <c r="OQ337" s="46"/>
      <c r="OR337" s="46"/>
      <c r="OS337" s="46"/>
      <c r="OT337" s="46"/>
      <c r="OU337" s="46"/>
      <c r="OV337" s="46"/>
      <c r="OW337" s="46"/>
      <c r="OX337" s="46"/>
      <c r="OY337" s="46"/>
      <c r="OZ337" s="46"/>
      <c r="PA337" s="46"/>
      <c r="PB337" s="46"/>
      <c r="PC337" s="46"/>
      <c r="PD337" s="46"/>
      <c r="PE337" s="46"/>
      <c r="PF337" s="46"/>
      <c r="PG337" s="46"/>
      <c r="PH337" s="46"/>
      <c r="PI337" s="46"/>
      <c r="PJ337" s="46"/>
      <c r="PK337" s="46"/>
      <c r="PL337" s="46"/>
      <c r="PM337" s="46"/>
      <c r="PN337" s="46"/>
      <c r="PO337" s="46"/>
      <c r="PP337" s="46"/>
      <c r="PQ337" s="46"/>
      <c r="PR337" s="46"/>
      <c r="PS337" s="46"/>
      <c r="PT337" s="46"/>
      <c r="PU337" s="46"/>
      <c r="PV337" s="46"/>
      <c r="PW337" s="46"/>
      <c r="PX337" s="46"/>
      <c r="PY337" s="46"/>
      <c r="PZ337" s="46"/>
    </row>
    <row r="338" spans="1:442" s="51" customFormat="1" ht="13.5" x14ac:dyDescent="0.25">
      <c r="A338" s="40" t="s">
        <v>53</v>
      </c>
      <c r="B338" s="41" t="s">
        <v>54</v>
      </c>
      <c r="C338" s="49">
        <v>88565.828999999998</v>
      </c>
      <c r="D338" s="42">
        <v>9.0190000000000002E-5</v>
      </c>
      <c r="E338" s="42">
        <v>9.1180000000000005E-5</v>
      </c>
      <c r="F338" s="43">
        <v>1045070</v>
      </c>
      <c r="G338" s="44">
        <v>1222230</v>
      </c>
      <c r="H338" s="45">
        <v>898227</v>
      </c>
      <c r="I338" s="43">
        <v>93576</v>
      </c>
      <c r="J338" s="44">
        <v>-16859.339613783472</v>
      </c>
      <c r="K338" s="44">
        <v>76716.660386216536</v>
      </c>
      <c r="L338" s="44">
        <v>-27057</v>
      </c>
      <c r="M338" s="45">
        <v>49659.660386216536</v>
      </c>
      <c r="N338" s="43">
        <v>17765</v>
      </c>
      <c r="O338" s="44">
        <v>0</v>
      </c>
      <c r="P338" s="44">
        <v>5864</v>
      </c>
      <c r="Q338" s="44">
        <v>0</v>
      </c>
      <c r="R338" s="45">
        <v>23629</v>
      </c>
      <c r="S338" s="43">
        <v>0</v>
      </c>
      <c r="T338" s="44">
        <v>0</v>
      </c>
      <c r="U338" s="44">
        <v>28502</v>
      </c>
      <c r="V338" s="44">
        <v>7567.5691188850178</v>
      </c>
      <c r="W338" s="50">
        <v>36069.569118885018</v>
      </c>
      <c r="X338" s="43">
        <v>7790.4308811149822</v>
      </c>
      <c r="Y338" s="44">
        <v>-8271</v>
      </c>
      <c r="Z338" s="44">
        <v>-7378</v>
      </c>
      <c r="AA338" s="44">
        <v>-4582</v>
      </c>
      <c r="AB338" s="44">
        <v>0</v>
      </c>
      <c r="AC338" s="45">
        <v>0</v>
      </c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/>
      <c r="FA338" s="46"/>
      <c r="FB338" s="46"/>
      <c r="FC338" s="46"/>
      <c r="FD338" s="46"/>
      <c r="FE338" s="46"/>
      <c r="FF338" s="46"/>
      <c r="FG338" s="46"/>
      <c r="FH338" s="46"/>
      <c r="FI338" s="46"/>
      <c r="FJ338" s="46"/>
      <c r="FK338" s="46"/>
      <c r="FL338" s="46"/>
      <c r="FM338" s="46"/>
      <c r="FN338" s="46"/>
      <c r="FO338" s="46"/>
      <c r="FP338" s="46"/>
      <c r="FQ338" s="46"/>
      <c r="FR338" s="46"/>
      <c r="FS338" s="46"/>
      <c r="FT338" s="46"/>
      <c r="FU338" s="46"/>
      <c r="FV338" s="46"/>
      <c r="FW338" s="46"/>
      <c r="FX338" s="46"/>
      <c r="FY338" s="46"/>
      <c r="FZ338" s="46"/>
      <c r="GA338" s="46"/>
      <c r="GB338" s="46"/>
      <c r="GC338" s="46"/>
      <c r="GD338" s="46"/>
      <c r="GE338" s="46"/>
      <c r="GF338" s="46"/>
      <c r="GG338" s="46"/>
      <c r="GH338" s="46"/>
      <c r="GI338" s="46"/>
      <c r="GJ338" s="46"/>
      <c r="GK338" s="46"/>
      <c r="GL338" s="46"/>
      <c r="GM338" s="46"/>
      <c r="GN338" s="46"/>
      <c r="GO338" s="46"/>
      <c r="GP338" s="46"/>
      <c r="GQ338" s="46"/>
      <c r="GR338" s="46"/>
      <c r="GS338" s="46"/>
      <c r="GT338" s="46"/>
      <c r="GU338" s="46"/>
      <c r="GV338" s="46"/>
      <c r="GW338" s="46"/>
      <c r="GX338" s="46"/>
      <c r="GY338" s="46"/>
      <c r="GZ338" s="46"/>
      <c r="HA338" s="46"/>
      <c r="HB338" s="46"/>
      <c r="HC338" s="46"/>
      <c r="HD338" s="46"/>
      <c r="HE338" s="46"/>
      <c r="HF338" s="46"/>
      <c r="HG338" s="46"/>
      <c r="HH338" s="46"/>
      <c r="HI338" s="46"/>
      <c r="HJ338" s="46"/>
      <c r="HK338" s="46"/>
      <c r="HL338" s="46"/>
      <c r="HM338" s="46"/>
      <c r="HN338" s="46"/>
      <c r="HO338" s="46"/>
      <c r="HP338" s="46"/>
      <c r="HQ338" s="46"/>
      <c r="HR338" s="46"/>
      <c r="HS338" s="46"/>
      <c r="HT338" s="46"/>
      <c r="HU338" s="46"/>
      <c r="HV338" s="46"/>
      <c r="HW338" s="46"/>
      <c r="HX338" s="46"/>
      <c r="HY338" s="46"/>
      <c r="HZ338" s="46"/>
      <c r="IA338" s="46"/>
      <c r="IB338" s="46"/>
      <c r="IC338" s="46"/>
      <c r="ID338" s="46"/>
      <c r="IE338" s="46"/>
      <c r="IF338" s="46"/>
      <c r="IG338" s="46"/>
      <c r="IH338" s="46"/>
      <c r="II338" s="46"/>
      <c r="IJ338" s="46"/>
      <c r="IK338" s="46"/>
      <c r="IL338" s="46"/>
      <c r="IM338" s="46"/>
      <c r="IN338" s="46"/>
      <c r="IO338" s="46"/>
      <c r="IP338" s="46"/>
      <c r="IQ338" s="46"/>
      <c r="IR338" s="46"/>
      <c r="IS338" s="46"/>
      <c r="IT338" s="46"/>
      <c r="IU338" s="46"/>
      <c r="IV338" s="46"/>
      <c r="IW338" s="46"/>
      <c r="IX338" s="46"/>
      <c r="IY338" s="46"/>
      <c r="IZ338" s="46"/>
      <c r="JA338" s="46"/>
      <c r="JB338" s="46"/>
      <c r="JC338" s="46"/>
      <c r="JD338" s="46"/>
      <c r="JE338" s="46"/>
      <c r="JF338" s="46"/>
      <c r="JG338" s="46"/>
      <c r="JH338" s="46"/>
      <c r="JI338" s="46"/>
      <c r="JJ338" s="46"/>
      <c r="JK338" s="46"/>
      <c r="JL338" s="46"/>
      <c r="JM338" s="46"/>
      <c r="JN338" s="46"/>
      <c r="JO338" s="46"/>
      <c r="JP338" s="46"/>
      <c r="JQ338" s="46"/>
      <c r="JR338" s="46"/>
      <c r="JS338" s="46"/>
      <c r="JT338" s="46"/>
      <c r="JU338" s="46"/>
      <c r="JV338" s="46"/>
      <c r="JW338" s="46"/>
      <c r="JX338" s="46"/>
      <c r="JY338" s="46"/>
      <c r="JZ338" s="46"/>
      <c r="KA338" s="46"/>
      <c r="KB338" s="46"/>
      <c r="KC338" s="46"/>
      <c r="KD338" s="46"/>
      <c r="KE338" s="46"/>
      <c r="KF338" s="46"/>
      <c r="KG338" s="46"/>
      <c r="KH338" s="46"/>
      <c r="KI338" s="46"/>
      <c r="KJ338" s="46"/>
      <c r="KK338" s="46"/>
      <c r="KL338" s="46"/>
      <c r="KM338" s="46"/>
      <c r="KN338" s="46"/>
      <c r="KO338" s="46"/>
      <c r="KP338" s="46"/>
      <c r="KQ338" s="46"/>
      <c r="KR338" s="46"/>
      <c r="KS338" s="46"/>
      <c r="KT338" s="46"/>
      <c r="KU338" s="46"/>
      <c r="KV338" s="46"/>
      <c r="KW338" s="46"/>
      <c r="KX338" s="46"/>
      <c r="KY338" s="46"/>
      <c r="KZ338" s="46"/>
      <c r="LA338" s="46"/>
      <c r="LB338" s="46"/>
      <c r="LC338" s="46"/>
      <c r="LD338" s="46"/>
      <c r="LE338" s="46"/>
      <c r="LF338" s="46"/>
      <c r="LG338" s="46"/>
      <c r="LH338" s="46"/>
      <c r="LI338" s="46"/>
      <c r="LJ338" s="46"/>
      <c r="LK338" s="46"/>
      <c r="LL338" s="46"/>
      <c r="LM338" s="46"/>
      <c r="LN338" s="46"/>
      <c r="LO338" s="46"/>
      <c r="LP338" s="46"/>
      <c r="LQ338" s="46"/>
      <c r="LR338" s="46"/>
      <c r="LS338" s="46"/>
      <c r="LT338" s="46"/>
      <c r="LU338" s="46"/>
      <c r="LV338" s="46"/>
      <c r="LW338" s="46"/>
      <c r="LX338" s="46"/>
      <c r="LY338" s="46"/>
      <c r="LZ338" s="46"/>
      <c r="MA338" s="46"/>
      <c r="MB338" s="46"/>
      <c r="MC338" s="46"/>
      <c r="MD338" s="46"/>
      <c r="ME338" s="46"/>
      <c r="MF338" s="46"/>
      <c r="MG338" s="46"/>
      <c r="MH338" s="46"/>
      <c r="MI338" s="46"/>
      <c r="MJ338" s="46"/>
      <c r="MK338" s="46"/>
      <c r="ML338" s="46"/>
      <c r="MM338" s="46"/>
      <c r="MN338" s="46"/>
      <c r="MO338" s="46"/>
      <c r="MP338" s="46"/>
      <c r="MQ338" s="46"/>
      <c r="MR338" s="46"/>
      <c r="MS338" s="46"/>
      <c r="MT338" s="46"/>
      <c r="MU338" s="46"/>
      <c r="MV338" s="46"/>
      <c r="MW338" s="46"/>
      <c r="MX338" s="46"/>
      <c r="MY338" s="46"/>
      <c r="MZ338" s="46"/>
      <c r="NA338" s="46"/>
      <c r="NB338" s="46"/>
      <c r="NC338" s="46"/>
      <c r="ND338" s="46"/>
      <c r="NE338" s="46"/>
      <c r="NF338" s="46"/>
      <c r="NG338" s="46"/>
      <c r="NH338" s="46"/>
      <c r="NI338" s="46"/>
      <c r="NJ338" s="46"/>
      <c r="NK338" s="46"/>
      <c r="NL338" s="46"/>
      <c r="NM338" s="46"/>
      <c r="NN338" s="46"/>
      <c r="NO338" s="46"/>
      <c r="NP338" s="46"/>
      <c r="NQ338" s="46"/>
      <c r="NR338" s="46"/>
      <c r="NS338" s="46"/>
      <c r="NT338" s="46"/>
      <c r="NU338" s="46"/>
      <c r="NV338" s="46"/>
      <c r="NW338" s="46"/>
      <c r="NX338" s="46"/>
      <c r="NY338" s="46"/>
      <c r="NZ338" s="46"/>
      <c r="OA338" s="46"/>
      <c r="OB338" s="46"/>
      <c r="OC338" s="46"/>
      <c r="OD338" s="46"/>
      <c r="OE338" s="46"/>
      <c r="OF338" s="46"/>
      <c r="OG338" s="46"/>
      <c r="OH338" s="46"/>
      <c r="OI338" s="46"/>
      <c r="OJ338" s="46"/>
      <c r="OK338" s="46"/>
      <c r="OL338" s="46"/>
      <c r="OM338" s="46"/>
      <c r="ON338" s="46"/>
      <c r="OO338" s="46"/>
      <c r="OP338" s="46"/>
      <c r="OQ338" s="46"/>
      <c r="OR338" s="46"/>
      <c r="OS338" s="46"/>
      <c r="OT338" s="46"/>
      <c r="OU338" s="46"/>
      <c r="OV338" s="46"/>
      <c r="OW338" s="46"/>
      <c r="OX338" s="46"/>
      <c r="OY338" s="46"/>
      <c r="OZ338" s="46"/>
      <c r="PA338" s="46"/>
      <c r="PB338" s="46"/>
      <c r="PC338" s="46"/>
      <c r="PD338" s="46"/>
      <c r="PE338" s="46"/>
      <c r="PF338" s="46"/>
      <c r="PG338" s="46"/>
      <c r="PH338" s="46"/>
      <c r="PI338" s="46"/>
      <c r="PJ338" s="46"/>
      <c r="PK338" s="46"/>
      <c r="PL338" s="46"/>
      <c r="PM338" s="46"/>
      <c r="PN338" s="46"/>
      <c r="PO338" s="46"/>
      <c r="PP338" s="46"/>
      <c r="PQ338" s="46"/>
      <c r="PR338" s="46"/>
      <c r="PS338" s="46"/>
      <c r="PT338" s="46"/>
      <c r="PU338" s="46"/>
      <c r="PV338" s="46"/>
      <c r="PW338" s="46"/>
      <c r="PX338" s="46"/>
      <c r="PY338" s="46"/>
      <c r="PZ338" s="46"/>
    </row>
    <row r="339" spans="1:442" s="51" customFormat="1" ht="13.5" x14ac:dyDescent="0.25">
      <c r="A339" s="40" t="s">
        <v>446</v>
      </c>
      <c r="B339" s="41" t="s">
        <v>447</v>
      </c>
      <c r="C339" s="49">
        <v>143594.65919999999</v>
      </c>
      <c r="D339" s="42">
        <v>1.4438999999999999E-4</v>
      </c>
      <c r="E339" s="42">
        <v>1.4223999999999999E-4</v>
      </c>
      <c r="F339" s="43">
        <v>1673108</v>
      </c>
      <c r="G339" s="44">
        <v>1956733</v>
      </c>
      <c r="H339" s="45">
        <v>1438020</v>
      </c>
      <c r="I339" s="43">
        <v>149811</v>
      </c>
      <c r="J339" s="44">
        <v>-29717.407988078354</v>
      </c>
      <c r="K339" s="44">
        <v>120093.59201192165</v>
      </c>
      <c r="L339" s="44">
        <v>-43317</v>
      </c>
      <c r="M339" s="45">
        <v>76776.592011921646</v>
      </c>
      <c r="N339" s="43">
        <v>28441</v>
      </c>
      <c r="O339" s="44">
        <v>0</v>
      </c>
      <c r="P339" s="44">
        <v>9388</v>
      </c>
      <c r="Q339" s="44">
        <v>11052.694021574995</v>
      </c>
      <c r="R339" s="45">
        <v>48881.694021574993</v>
      </c>
      <c r="S339" s="43">
        <v>0</v>
      </c>
      <c r="T339" s="44">
        <v>0</v>
      </c>
      <c r="U339" s="44">
        <v>45630</v>
      </c>
      <c r="V339" s="44">
        <v>0</v>
      </c>
      <c r="W339" s="50">
        <v>45630</v>
      </c>
      <c r="X339" s="43">
        <v>35639.694021574993</v>
      </c>
      <c r="Y339" s="44">
        <v>-13241</v>
      </c>
      <c r="Z339" s="44">
        <v>-11812</v>
      </c>
      <c r="AA339" s="44">
        <v>-7335</v>
      </c>
      <c r="AB339" s="44">
        <v>0</v>
      </c>
      <c r="AC339" s="45">
        <v>0</v>
      </c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/>
      <c r="FA339" s="46"/>
      <c r="FB339" s="46"/>
      <c r="FC339" s="46"/>
      <c r="FD339" s="46"/>
      <c r="FE339" s="46"/>
      <c r="FF339" s="46"/>
      <c r="FG339" s="46"/>
      <c r="FH339" s="46"/>
      <c r="FI339" s="46"/>
      <c r="FJ339" s="46"/>
      <c r="FK339" s="46"/>
      <c r="FL339" s="46"/>
      <c r="FM339" s="46"/>
      <c r="FN339" s="46"/>
      <c r="FO339" s="46"/>
      <c r="FP339" s="46"/>
      <c r="FQ339" s="46"/>
      <c r="FR339" s="46"/>
      <c r="FS339" s="46"/>
      <c r="FT339" s="46"/>
      <c r="FU339" s="46"/>
      <c r="FV339" s="46"/>
      <c r="FW339" s="46"/>
      <c r="FX339" s="46"/>
      <c r="FY339" s="46"/>
      <c r="FZ339" s="46"/>
      <c r="GA339" s="46"/>
      <c r="GB339" s="46"/>
      <c r="GC339" s="46"/>
      <c r="GD339" s="46"/>
      <c r="GE339" s="46"/>
      <c r="GF339" s="46"/>
      <c r="GG339" s="46"/>
      <c r="GH339" s="46"/>
      <c r="GI339" s="46"/>
      <c r="GJ339" s="46"/>
      <c r="GK339" s="46"/>
      <c r="GL339" s="46"/>
      <c r="GM339" s="46"/>
      <c r="GN339" s="46"/>
      <c r="GO339" s="46"/>
      <c r="GP339" s="46"/>
      <c r="GQ339" s="46"/>
      <c r="GR339" s="46"/>
      <c r="GS339" s="46"/>
      <c r="GT339" s="46"/>
      <c r="GU339" s="46"/>
      <c r="GV339" s="46"/>
      <c r="GW339" s="46"/>
      <c r="GX339" s="46"/>
      <c r="GY339" s="46"/>
      <c r="GZ339" s="46"/>
      <c r="HA339" s="46"/>
      <c r="HB339" s="46"/>
      <c r="HC339" s="46"/>
      <c r="HD339" s="46"/>
      <c r="HE339" s="46"/>
      <c r="HF339" s="46"/>
      <c r="HG339" s="46"/>
      <c r="HH339" s="46"/>
      <c r="HI339" s="46"/>
      <c r="HJ339" s="46"/>
      <c r="HK339" s="46"/>
      <c r="HL339" s="46"/>
      <c r="HM339" s="46"/>
      <c r="HN339" s="46"/>
      <c r="HO339" s="46"/>
      <c r="HP339" s="46"/>
      <c r="HQ339" s="46"/>
      <c r="HR339" s="46"/>
      <c r="HS339" s="46"/>
      <c r="HT339" s="46"/>
      <c r="HU339" s="46"/>
      <c r="HV339" s="46"/>
      <c r="HW339" s="46"/>
      <c r="HX339" s="46"/>
      <c r="HY339" s="46"/>
      <c r="HZ339" s="46"/>
      <c r="IA339" s="46"/>
      <c r="IB339" s="46"/>
      <c r="IC339" s="46"/>
      <c r="ID339" s="46"/>
      <c r="IE339" s="46"/>
      <c r="IF339" s="46"/>
      <c r="IG339" s="46"/>
      <c r="IH339" s="46"/>
      <c r="II339" s="46"/>
      <c r="IJ339" s="46"/>
      <c r="IK339" s="46"/>
      <c r="IL339" s="46"/>
      <c r="IM339" s="46"/>
      <c r="IN339" s="46"/>
      <c r="IO339" s="46"/>
      <c r="IP339" s="46"/>
      <c r="IQ339" s="46"/>
      <c r="IR339" s="46"/>
      <c r="IS339" s="46"/>
      <c r="IT339" s="46"/>
      <c r="IU339" s="46"/>
      <c r="IV339" s="46"/>
      <c r="IW339" s="46"/>
      <c r="IX339" s="46"/>
      <c r="IY339" s="46"/>
      <c r="IZ339" s="46"/>
      <c r="JA339" s="46"/>
      <c r="JB339" s="46"/>
      <c r="JC339" s="46"/>
      <c r="JD339" s="46"/>
      <c r="JE339" s="46"/>
      <c r="JF339" s="46"/>
      <c r="JG339" s="46"/>
      <c r="JH339" s="46"/>
      <c r="JI339" s="46"/>
      <c r="JJ339" s="46"/>
      <c r="JK339" s="46"/>
      <c r="JL339" s="46"/>
      <c r="JM339" s="46"/>
      <c r="JN339" s="46"/>
      <c r="JO339" s="46"/>
      <c r="JP339" s="46"/>
      <c r="JQ339" s="46"/>
      <c r="JR339" s="46"/>
      <c r="JS339" s="46"/>
      <c r="JT339" s="46"/>
      <c r="JU339" s="46"/>
      <c r="JV339" s="46"/>
      <c r="JW339" s="46"/>
      <c r="JX339" s="46"/>
      <c r="JY339" s="46"/>
      <c r="JZ339" s="46"/>
      <c r="KA339" s="46"/>
      <c r="KB339" s="46"/>
      <c r="KC339" s="46"/>
      <c r="KD339" s="46"/>
      <c r="KE339" s="46"/>
      <c r="KF339" s="46"/>
      <c r="KG339" s="46"/>
      <c r="KH339" s="46"/>
      <c r="KI339" s="46"/>
      <c r="KJ339" s="46"/>
      <c r="KK339" s="46"/>
      <c r="KL339" s="46"/>
      <c r="KM339" s="46"/>
      <c r="KN339" s="46"/>
      <c r="KO339" s="46"/>
      <c r="KP339" s="46"/>
      <c r="KQ339" s="46"/>
      <c r="KR339" s="46"/>
      <c r="KS339" s="46"/>
      <c r="KT339" s="46"/>
      <c r="KU339" s="46"/>
      <c r="KV339" s="46"/>
      <c r="KW339" s="46"/>
      <c r="KX339" s="46"/>
      <c r="KY339" s="46"/>
      <c r="KZ339" s="46"/>
      <c r="LA339" s="46"/>
      <c r="LB339" s="46"/>
      <c r="LC339" s="46"/>
      <c r="LD339" s="46"/>
      <c r="LE339" s="46"/>
      <c r="LF339" s="46"/>
      <c r="LG339" s="46"/>
      <c r="LH339" s="46"/>
      <c r="LI339" s="46"/>
      <c r="LJ339" s="46"/>
      <c r="LK339" s="46"/>
      <c r="LL339" s="46"/>
      <c r="LM339" s="46"/>
      <c r="LN339" s="46"/>
      <c r="LO339" s="46"/>
      <c r="LP339" s="46"/>
      <c r="LQ339" s="46"/>
      <c r="LR339" s="46"/>
      <c r="LS339" s="46"/>
      <c r="LT339" s="46"/>
      <c r="LU339" s="46"/>
      <c r="LV339" s="46"/>
      <c r="LW339" s="46"/>
      <c r="LX339" s="46"/>
      <c r="LY339" s="46"/>
      <c r="LZ339" s="46"/>
      <c r="MA339" s="46"/>
      <c r="MB339" s="46"/>
      <c r="MC339" s="46"/>
      <c r="MD339" s="46"/>
      <c r="ME339" s="46"/>
      <c r="MF339" s="46"/>
      <c r="MG339" s="46"/>
      <c r="MH339" s="46"/>
      <c r="MI339" s="46"/>
      <c r="MJ339" s="46"/>
      <c r="MK339" s="46"/>
      <c r="ML339" s="46"/>
      <c r="MM339" s="46"/>
      <c r="MN339" s="46"/>
      <c r="MO339" s="46"/>
      <c r="MP339" s="46"/>
      <c r="MQ339" s="46"/>
      <c r="MR339" s="46"/>
      <c r="MS339" s="46"/>
      <c r="MT339" s="46"/>
      <c r="MU339" s="46"/>
      <c r="MV339" s="46"/>
      <c r="MW339" s="46"/>
      <c r="MX339" s="46"/>
      <c r="MY339" s="46"/>
      <c r="MZ339" s="46"/>
      <c r="NA339" s="46"/>
      <c r="NB339" s="46"/>
      <c r="NC339" s="46"/>
      <c r="ND339" s="46"/>
      <c r="NE339" s="46"/>
      <c r="NF339" s="46"/>
      <c r="NG339" s="46"/>
      <c r="NH339" s="46"/>
      <c r="NI339" s="46"/>
      <c r="NJ339" s="46"/>
      <c r="NK339" s="46"/>
      <c r="NL339" s="46"/>
      <c r="NM339" s="46"/>
      <c r="NN339" s="46"/>
      <c r="NO339" s="46"/>
      <c r="NP339" s="46"/>
      <c r="NQ339" s="46"/>
      <c r="NR339" s="46"/>
      <c r="NS339" s="46"/>
      <c r="NT339" s="46"/>
      <c r="NU339" s="46"/>
      <c r="NV339" s="46"/>
      <c r="NW339" s="46"/>
      <c r="NX339" s="46"/>
      <c r="NY339" s="46"/>
      <c r="NZ339" s="46"/>
      <c r="OA339" s="46"/>
      <c r="OB339" s="46"/>
      <c r="OC339" s="46"/>
      <c r="OD339" s="46"/>
      <c r="OE339" s="46"/>
      <c r="OF339" s="46"/>
      <c r="OG339" s="46"/>
      <c r="OH339" s="46"/>
      <c r="OI339" s="46"/>
      <c r="OJ339" s="46"/>
      <c r="OK339" s="46"/>
      <c r="OL339" s="46"/>
      <c r="OM339" s="46"/>
      <c r="ON339" s="46"/>
      <c r="OO339" s="46"/>
      <c r="OP339" s="46"/>
      <c r="OQ339" s="46"/>
      <c r="OR339" s="46"/>
      <c r="OS339" s="46"/>
      <c r="OT339" s="46"/>
      <c r="OU339" s="46"/>
      <c r="OV339" s="46"/>
      <c r="OW339" s="46"/>
      <c r="OX339" s="46"/>
      <c r="OY339" s="46"/>
      <c r="OZ339" s="46"/>
      <c r="PA339" s="46"/>
      <c r="PB339" s="46"/>
      <c r="PC339" s="46"/>
      <c r="PD339" s="46"/>
      <c r="PE339" s="46"/>
      <c r="PF339" s="46"/>
      <c r="PG339" s="46"/>
      <c r="PH339" s="46"/>
      <c r="PI339" s="46"/>
      <c r="PJ339" s="46"/>
      <c r="PK339" s="46"/>
      <c r="PL339" s="46"/>
      <c r="PM339" s="46"/>
      <c r="PN339" s="46"/>
      <c r="PO339" s="46"/>
      <c r="PP339" s="46"/>
      <c r="PQ339" s="46"/>
      <c r="PR339" s="46"/>
      <c r="PS339" s="46"/>
      <c r="PT339" s="46"/>
      <c r="PU339" s="46"/>
      <c r="PV339" s="46"/>
      <c r="PW339" s="46"/>
      <c r="PX339" s="46"/>
      <c r="PY339" s="46"/>
      <c r="PZ339" s="46"/>
    </row>
    <row r="340" spans="1:442" s="51" customFormat="1" ht="13.5" x14ac:dyDescent="0.25">
      <c r="A340" s="40" t="s">
        <v>448</v>
      </c>
      <c r="B340" s="41" t="s">
        <v>449</v>
      </c>
      <c r="C340" s="49">
        <v>95.779200000000003</v>
      </c>
      <c r="D340" s="42">
        <v>8.9999999999999999E-8</v>
      </c>
      <c r="E340" s="42">
        <v>8.9999999999999999E-8</v>
      </c>
      <c r="F340" s="43">
        <v>1043</v>
      </c>
      <c r="G340" s="44">
        <v>1220</v>
      </c>
      <c r="H340" s="45">
        <v>896</v>
      </c>
      <c r="I340" s="43">
        <v>93</v>
      </c>
      <c r="J340" s="44">
        <v>3.6874340619230837</v>
      </c>
      <c r="K340" s="44">
        <v>96.687434061923085</v>
      </c>
      <c r="L340" s="44">
        <v>-27</v>
      </c>
      <c r="M340" s="45">
        <v>69.687434061923085</v>
      </c>
      <c r="N340" s="43">
        <v>18</v>
      </c>
      <c r="O340" s="44">
        <v>0</v>
      </c>
      <c r="P340" s="44">
        <v>6</v>
      </c>
      <c r="Q340" s="44">
        <v>2.0377232250000006</v>
      </c>
      <c r="R340" s="45">
        <v>26.037723225000001</v>
      </c>
      <c r="S340" s="43">
        <v>0</v>
      </c>
      <c r="T340" s="44">
        <v>0</v>
      </c>
      <c r="U340" s="44">
        <v>28</v>
      </c>
      <c r="V340" s="44">
        <v>0</v>
      </c>
      <c r="W340" s="50">
        <v>28</v>
      </c>
      <c r="X340" s="43">
        <v>17.037723225000001</v>
      </c>
      <c r="Y340" s="44">
        <v>-8</v>
      </c>
      <c r="Z340" s="44">
        <v>-7</v>
      </c>
      <c r="AA340" s="44">
        <v>-4</v>
      </c>
      <c r="AB340" s="44">
        <v>0</v>
      </c>
      <c r="AC340" s="45">
        <v>0</v>
      </c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/>
      <c r="FA340" s="46"/>
      <c r="FB340" s="46"/>
      <c r="FC340" s="46"/>
      <c r="FD340" s="46"/>
      <c r="FE340" s="46"/>
      <c r="FF340" s="46"/>
      <c r="FG340" s="46"/>
      <c r="FH340" s="46"/>
      <c r="FI340" s="46"/>
      <c r="FJ340" s="46"/>
      <c r="FK340" s="46"/>
      <c r="FL340" s="46"/>
      <c r="FM340" s="46"/>
      <c r="FN340" s="46"/>
      <c r="FO340" s="46"/>
      <c r="FP340" s="46"/>
      <c r="FQ340" s="46"/>
      <c r="FR340" s="46"/>
      <c r="FS340" s="46"/>
      <c r="FT340" s="46"/>
      <c r="FU340" s="46"/>
      <c r="FV340" s="46"/>
      <c r="FW340" s="46"/>
      <c r="FX340" s="46"/>
      <c r="FY340" s="46"/>
      <c r="FZ340" s="46"/>
      <c r="GA340" s="46"/>
      <c r="GB340" s="46"/>
      <c r="GC340" s="46"/>
      <c r="GD340" s="46"/>
      <c r="GE340" s="46"/>
      <c r="GF340" s="46"/>
      <c r="GG340" s="46"/>
      <c r="GH340" s="46"/>
      <c r="GI340" s="46"/>
      <c r="GJ340" s="46"/>
      <c r="GK340" s="46"/>
      <c r="GL340" s="46"/>
      <c r="GM340" s="46"/>
      <c r="GN340" s="46"/>
      <c r="GO340" s="46"/>
      <c r="GP340" s="46"/>
      <c r="GQ340" s="46"/>
      <c r="GR340" s="46"/>
      <c r="GS340" s="46"/>
      <c r="GT340" s="46"/>
      <c r="GU340" s="46"/>
      <c r="GV340" s="46"/>
      <c r="GW340" s="46"/>
      <c r="GX340" s="46"/>
      <c r="GY340" s="46"/>
      <c r="GZ340" s="46"/>
      <c r="HA340" s="46"/>
      <c r="HB340" s="46"/>
      <c r="HC340" s="46"/>
      <c r="HD340" s="46"/>
      <c r="HE340" s="46"/>
      <c r="HF340" s="46"/>
      <c r="HG340" s="46"/>
      <c r="HH340" s="46"/>
      <c r="HI340" s="46"/>
      <c r="HJ340" s="46"/>
      <c r="HK340" s="46"/>
      <c r="HL340" s="46"/>
      <c r="HM340" s="46"/>
      <c r="HN340" s="46"/>
      <c r="HO340" s="46"/>
      <c r="HP340" s="46"/>
      <c r="HQ340" s="46"/>
      <c r="HR340" s="46"/>
      <c r="HS340" s="46"/>
      <c r="HT340" s="46"/>
      <c r="HU340" s="46"/>
      <c r="HV340" s="46"/>
      <c r="HW340" s="46"/>
      <c r="HX340" s="46"/>
      <c r="HY340" s="46"/>
      <c r="HZ340" s="46"/>
      <c r="IA340" s="46"/>
      <c r="IB340" s="46"/>
      <c r="IC340" s="46"/>
      <c r="ID340" s="46"/>
      <c r="IE340" s="46"/>
      <c r="IF340" s="46"/>
      <c r="IG340" s="46"/>
      <c r="IH340" s="46"/>
      <c r="II340" s="46"/>
      <c r="IJ340" s="46"/>
      <c r="IK340" s="46"/>
      <c r="IL340" s="46"/>
      <c r="IM340" s="46"/>
      <c r="IN340" s="46"/>
      <c r="IO340" s="46"/>
      <c r="IP340" s="46"/>
      <c r="IQ340" s="46"/>
      <c r="IR340" s="46"/>
      <c r="IS340" s="46"/>
      <c r="IT340" s="46"/>
      <c r="IU340" s="46"/>
      <c r="IV340" s="46"/>
      <c r="IW340" s="46"/>
      <c r="IX340" s="46"/>
      <c r="IY340" s="46"/>
      <c r="IZ340" s="46"/>
      <c r="JA340" s="46"/>
      <c r="JB340" s="46"/>
      <c r="JC340" s="46"/>
      <c r="JD340" s="46"/>
      <c r="JE340" s="46"/>
      <c r="JF340" s="46"/>
      <c r="JG340" s="46"/>
      <c r="JH340" s="46"/>
      <c r="JI340" s="46"/>
      <c r="JJ340" s="46"/>
      <c r="JK340" s="46"/>
      <c r="JL340" s="46"/>
      <c r="JM340" s="46"/>
      <c r="JN340" s="46"/>
      <c r="JO340" s="46"/>
      <c r="JP340" s="46"/>
      <c r="JQ340" s="46"/>
      <c r="JR340" s="46"/>
      <c r="JS340" s="46"/>
      <c r="JT340" s="46"/>
      <c r="JU340" s="46"/>
      <c r="JV340" s="46"/>
      <c r="JW340" s="46"/>
      <c r="JX340" s="46"/>
      <c r="JY340" s="46"/>
      <c r="JZ340" s="46"/>
      <c r="KA340" s="46"/>
      <c r="KB340" s="46"/>
      <c r="KC340" s="46"/>
      <c r="KD340" s="46"/>
      <c r="KE340" s="46"/>
      <c r="KF340" s="46"/>
      <c r="KG340" s="46"/>
      <c r="KH340" s="46"/>
      <c r="KI340" s="46"/>
      <c r="KJ340" s="46"/>
      <c r="KK340" s="46"/>
      <c r="KL340" s="46"/>
      <c r="KM340" s="46"/>
      <c r="KN340" s="46"/>
      <c r="KO340" s="46"/>
      <c r="KP340" s="46"/>
      <c r="KQ340" s="46"/>
      <c r="KR340" s="46"/>
      <c r="KS340" s="46"/>
      <c r="KT340" s="46"/>
      <c r="KU340" s="46"/>
      <c r="KV340" s="46"/>
      <c r="KW340" s="46"/>
      <c r="KX340" s="46"/>
      <c r="KY340" s="46"/>
      <c r="KZ340" s="46"/>
      <c r="LA340" s="46"/>
      <c r="LB340" s="46"/>
      <c r="LC340" s="46"/>
      <c r="LD340" s="46"/>
      <c r="LE340" s="46"/>
      <c r="LF340" s="46"/>
      <c r="LG340" s="46"/>
      <c r="LH340" s="46"/>
      <c r="LI340" s="46"/>
      <c r="LJ340" s="46"/>
      <c r="LK340" s="46"/>
      <c r="LL340" s="46"/>
      <c r="LM340" s="46"/>
      <c r="LN340" s="46"/>
      <c r="LO340" s="46"/>
      <c r="LP340" s="46"/>
      <c r="LQ340" s="46"/>
      <c r="LR340" s="46"/>
      <c r="LS340" s="46"/>
      <c r="LT340" s="46"/>
      <c r="LU340" s="46"/>
      <c r="LV340" s="46"/>
      <c r="LW340" s="46"/>
      <c r="LX340" s="46"/>
      <c r="LY340" s="46"/>
      <c r="LZ340" s="46"/>
      <c r="MA340" s="46"/>
      <c r="MB340" s="46"/>
      <c r="MC340" s="46"/>
      <c r="MD340" s="46"/>
      <c r="ME340" s="46"/>
      <c r="MF340" s="46"/>
      <c r="MG340" s="46"/>
      <c r="MH340" s="46"/>
      <c r="MI340" s="46"/>
      <c r="MJ340" s="46"/>
      <c r="MK340" s="46"/>
      <c r="ML340" s="46"/>
      <c r="MM340" s="46"/>
      <c r="MN340" s="46"/>
      <c r="MO340" s="46"/>
      <c r="MP340" s="46"/>
      <c r="MQ340" s="46"/>
      <c r="MR340" s="46"/>
      <c r="MS340" s="46"/>
      <c r="MT340" s="46"/>
      <c r="MU340" s="46"/>
      <c r="MV340" s="46"/>
      <c r="MW340" s="46"/>
      <c r="MX340" s="46"/>
      <c r="MY340" s="46"/>
      <c r="MZ340" s="46"/>
      <c r="NA340" s="46"/>
      <c r="NB340" s="46"/>
      <c r="NC340" s="46"/>
      <c r="ND340" s="46"/>
      <c r="NE340" s="46"/>
      <c r="NF340" s="46"/>
      <c r="NG340" s="46"/>
      <c r="NH340" s="46"/>
      <c r="NI340" s="46"/>
      <c r="NJ340" s="46"/>
      <c r="NK340" s="46"/>
      <c r="NL340" s="46"/>
      <c r="NM340" s="46"/>
      <c r="NN340" s="46"/>
      <c r="NO340" s="46"/>
      <c r="NP340" s="46"/>
      <c r="NQ340" s="46"/>
      <c r="NR340" s="46"/>
      <c r="NS340" s="46"/>
      <c r="NT340" s="46"/>
      <c r="NU340" s="46"/>
      <c r="NV340" s="46"/>
      <c r="NW340" s="46"/>
      <c r="NX340" s="46"/>
      <c r="NY340" s="46"/>
      <c r="NZ340" s="46"/>
      <c r="OA340" s="46"/>
      <c r="OB340" s="46"/>
      <c r="OC340" s="46"/>
      <c r="OD340" s="46"/>
      <c r="OE340" s="46"/>
      <c r="OF340" s="46"/>
      <c r="OG340" s="46"/>
      <c r="OH340" s="46"/>
      <c r="OI340" s="46"/>
      <c r="OJ340" s="46"/>
      <c r="OK340" s="46"/>
      <c r="OL340" s="46"/>
      <c r="OM340" s="46"/>
      <c r="ON340" s="46"/>
      <c r="OO340" s="46"/>
      <c r="OP340" s="46"/>
      <c r="OQ340" s="46"/>
      <c r="OR340" s="46"/>
      <c r="OS340" s="46"/>
      <c r="OT340" s="46"/>
      <c r="OU340" s="46"/>
      <c r="OV340" s="46"/>
      <c r="OW340" s="46"/>
      <c r="OX340" s="46"/>
      <c r="OY340" s="46"/>
      <c r="OZ340" s="46"/>
      <c r="PA340" s="46"/>
      <c r="PB340" s="46"/>
      <c r="PC340" s="46"/>
      <c r="PD340" s="46"/>
      <c r="PE340" s="46"/>
      <c r="PF340" s="46"/>
      <c r="PG340" s="46"/>
      <c r="PH340" s="46"/>
      <c r="PI340" s="46"/>
      <c r="PJ340" s="46"/>
      <c r="PK340" s="46"/>
      <c r="PL340" s="46"/>
      <c r="PM340" s="46"/>
      <c r="PN340" s="46"/>
      <c r="PO340" s="46"/>
      <c r="PP340" s="46"/>
      <c r="PQ340" s="46"/>
      <c r="PR340" s="46"/>
      <c r="PS340" s="46"/>
      <c r="PT340" s="46"/>
      <c r="PU340" s="46"/>
      <c r="PV340" s="46"/>
      <c r="PW340" s="46"/>
      <c r="PX340" s="46"/>
      <c r="PY340" s="46"/>
      <c r="PZ340" s="46"/>
    </row>
    <row r="341" spans="1:442" s="51" customFormat="1" ht="13.5" x14ac:dyDescent="0.25">
      <c r="A341" s="40" t="s">
        <v>450</v>
      </c>
      <c r="B341" s="41" t="s">
        <v>451</v>
      </c>
      <c r="C341" s="49">
        <v>107145.47440000001</v>
      </c>
      <c r="D341" s="42">
        <v>1.076E-4</v>
      </c>
      <c r="E341" s="42">
        <v>1.0867E-4</v>
      </c>
      <c r="F341" s="43">
        <v>1246807</v>
      </c>
      <c r="G341" s="44">
        <v>1458165</v>
      </c>
      <c r="H341" s="45">
        <v>1071618</v>
      </c>
      <c r="I341" s="43">
        <v>111639</v>
      </c>
      <c r="J341" s="44">
        <v>-4765.1211912215331</v>
      </c>
      <c r="K341" s="44">
        <v>106873.87880877846</v>
      </c>
      <c r="L341" s="44">
        <v>-32280</v>
      </c>
      <c r="M341" s="45">
        <v>74593.878808778463</v>
      </c>
      <c r="N341" s="43">
        <v>21194</v>
      </c>
      <c r="O341" s="44">
        <v>0</v>
      </c>
      <c r="P341" s="44">
        <v>6996</v>
      </c>
      <c r="Q341" s="44">
        <v>0</v>
      </c>
      <c r="R341" s="45">
        <v>28190</v>
      </c>
      <c r="S341" s="43">
        <v>0</v>
      </c>
      <c r="T341" s="44">
        <v>0</v>
      </c>
      <c r="U341" s="44">
        <v>34004</v>
      </c>
      <c r="V341" s="44">
        <v>7624.4510614800029</v>
      </c>
      <c r="W341" s="50">
        <v>41628.451061480002</v>
      </c>
      <c r="X341" s="43">
        <v>10697.548938519998</v>
      </c>
      <c r="Y341" s="44">
        <v>-9868</v>
      </c>
      <c r="Z341" s="44">
        <v>-8802</v>
      </c>
      <c r="AA341" s="44">
        <v>-5466</v>
      </c>
      <c r="AB341" s="44">
        <v>0</v>
      </c>
      <c r="AC341" s="45">
        <v>0</v>
      </c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/>
      <c r="FA341" s="46"/>
      <c r="FB341" s="46"/>
      <c r="FC341" s="46"/>
      <c r="FD341" s="46"/>
      <c r="FE341" s="46"/>
      <c r="FF341" s="46"/>
      <c r="FG341" s="46"/>
      <c r="FH341" s="46"/>
      <c r="FI341" s="46"/>
      <c r="FJ341" s="46"/>
      <c r="FK341" s="46"/>
      <c r="FL341" s="46"/>
      <c r="FM341" s="46"/>
      <c r="FN341" s="46"/>
      <c r="FO341" s="46"/>
      <c r="FP341" s="46"/>
      <c r="FQ341" s="46"/>
      <c r="FR341" s="46"/>
      <c r="FS341" s="46"/>
      <c r="FT341" s="46"/>
      <c r="FU341" s="46"/>
      <c r="FV341" s="46"/>
      <c r="FW341" s="46"/>
      <c r="FX341" s="46"/>
      <c r="FY341" s="46"/>
      <c r="FZ341" s="46"/>
      <c r="GA341" s="46"/>
      <c r="GB341" s="46"/>
      <c r="GC341" s="46"/>
      <c r="GD341" s="46"/>
      <c r="GE341" s="46"/>
      <c r="GF341" s="46"/>
      <c r="GG341" s="46"/>
      <c r="GH341" s="46"/>
      <c r="GI341" s="46"/>
      <c r="GJ341" s="46"/>
      <c r="GK341" s="46"/>
      <c r="GL341" s="46"/>
      <c r="GM341" s="46"/>
      <c r="GN341" s="46"/>
      <c r="GO341" s="46"/>
      <c r="GP341" s="46"/>
      <c r="GQ341" s="46"/>
      <c r="GR341" s="46"/>
      <c r="GS341" s="46"/>
      <c r="GT341" s="46"/>
      <c r="GU341" s="46"/>
      <c r="GV341" s="46"/>
      <c r="GW341" s="46"/>
      <c r="GX341" s="46"/>
      <c r="GY341" s="46"/>
      <c r="GZ341" s="46"/>
      <c r="HA341" s="46"/>
      <c r="HB341" s="46"/>
      <c r="HC341" s="46"/>
      <c r="HD341" s="46"/>
      <c r="HE341" s="46"/>
      <c r="HF341" s="46"/>
      <c r="HG341" s="46"/>
      <c r="HH341" s="46"/>
      <c r="HI341" s="46"/>
      <c r="HJ341" s="46"/>
      <c r="HK341" s="46"/>
      <c r="HL341" s="46"/>
      <c r="HM341" s="46"/>
      <c r="HN341" s="46"/>
      <c r="HO341" s="46"/>
      <c r="HP341" s="46"/>
      <c r="HQ341" s="46"/>
      <c r="HR341" s="46"/>
      <c r="HS341" s="46"/>
      <c r="HT341" s="46"/>
      <c r="HU341" s="46"/>
      <c r="HV341" s="46"/>
      <c r="HW341" s="46"/>
      <c r="HX341" s="46"/>
      <c r="HY341" s="46"/>
      <c r="HZ341" s="46"/>
      <c r="IA341" s="46"/>
      <c r="IB341" s="46"/>
      <c r="IC341" s="46"/>
      <c r="ID341" s="46"/>
      <c r="IE341" s="46"/>
      <c r="IF341" s="46"/>
      <c r="IG341" s="46"/>
      <c r="IH341" s="46"/>
      <c r="II341" s="46"/>
      <c r="IJ341" s="46"/>
      <c r="IK341" s="46"/>
      <c r="IL341" s="46"/>
      <c r="IM341" s="46"/>
      <c r="IN341" s="46"/>
      <c r="IO341" s="46"/>
      <c r="IP341" s="46"/>
      <c r="IQ341" s="46"/>
      <c r="IR341" s="46"/>
      <c r="IS341" s="46"/>
      <c r="IT341" s="46"/>
      <c r="IU341" s="46"/>
      <c r="IV341" s="46"/>
      <c r="IW341" s="46"/>
      <c r="IX341" s="46"/>
      <c r="IY341" s="46"/>
      <c r="IZ341" s="46"/>
      <c r="JA341" s="46"/>
      <c r="JB341" s="46"/>
      <c r="JC341" s="46"/>
      <c r="JD341" s="46"/>
      <c r="JE341" s="46"/>
      <c r="JF341" s="46"/>
      <c r="JG341" s="46"/>
      <c r="JH341" s="46"/>
      <c r="JI341" s="46"/>
      <c r="JJ341" s="46"/>
      <c r="JK341" s="46"/>
      <c r="JL341" s="46"/>
      <c r="JM341" s="46"/>
      <c r="JN341" s="46"/>
      <c r="JO341" s="46"/>
      <c r="JP341" s="46"/>
      <c r="JQ341" s="46"/>
      <c r="JR341" s="46"/>
      <c r="JS341" s="46"/>
      <c r="JT341" s="46"/>
      <c r="JU341" s="46"/>
      <c r="JV341" s="46"/>
      <c r="JW341" s="46"/>
      <c r="JX341" s="46"/>
      <c r="JY341" s="46"/>
      <c r="JZ341" s="46"/>
      <c r="KA341" s="46"/>
      <c r="KB341" s="46"/>
      <c r="KC341" s="46"/>
      <c r="KD341" s="46"/>
      <c r="KE341" s="46"/>
      <c r="KF341" s="46"/>
      <c r="KG341" s="46"/>
      <c r="KH341" s="46"/>
      <c r="KI341" s="46"/>
      <c r="KJ341" s="46"/>
      <c r="KK341" s="46"/>
      <c r="KL341" s="46"/>
      <c r="KM341" s="46"/>
      <c r="KN341" s="46"/>
      <c r="KO341" s="46"/>
      <c r="KP341" s="46"/>
      <c r="KQ341" s="46"/>
      <c r="KR341" s="46"/>
      <c r="KS341" s="46"/>
      <c r="KT341" s="46"/>
      <c r="KU341" s="46"/>
      <c r="KV341" s="46"/>
      <c r="KW341" s="46"/>
      <c r="KX341" s="46"/>
      <c r="KY341" s="46"/>
      <c r="KZ341" s="46"/>
      <c r="LA341" s="46"/>
      <c r="LB341" s="46"/>
      <c r="LC341" s="46"/>
      <c r="LD341" s="46"/>
      <c r="LE341" s="46"/>
      <c r="LF341" s="46"/>
      <c r="LG341" s="46"/>
      <c r="LH341" s="46"/>
      <c r="LI341" s="46"/>
      <c r="LJ341" s="46"/>
      <c r="LK341" s="46"/>
      <c r="LL341" s="46"/>
      <c r="LM341" s="46"/>
      <c r="LN341" s="46"/>
      <c r="LO341" s="46"/>
      <c r="LP341" s="46"/>
      <c r="LQ341" s="46"/>
      <c r="LR341" s="46"/>
      <c r="LS341" s="46"/>
      <c r="LT341" s="46"/>
      <c r="LU341" s="46"/>
      <c r="LV341" s="46"/>
      <c r="LW341" s="46"/>
      <c r="LX341" s="46"/>
      <c r="LY341" s="46"/>
      <c r="LZ341" s="46"/>
      <c r="MA341" s="46"/>
      <c r="MB341" s="46"/>
      <c r="MC341" s="46"/>
      <c r="MD341" s="46"/>
      <c r="ME341" s="46"/>
      <c r="MF341" s="46"/>
      <c r="MG341" s="46"/>
      <c r="MH341" s="46"/>
      <c r="MI341" s="46"/>
      <c r="MJ341" s="46"/>
      <c r="MK341" s="46"/>
      <c r="ML341" s="46"/>
      <c r="MM341" s="46"/>
      <c r="MN341" s="46"/>
      <c r="MO341" s="46"/>
      <c r="MP341" s="46"/>
      <c r="MQ341" s="46"/>
      <c r="MR341" s="46"/>
      <c r="MS341" s="46"/>
      <c r="MT341" s="46"/>
      <c r="MU341" s="46"/>
      <c r="MV341" s="46"/>
      <c r="MW341" s="46"/>
      <c r="MX341" s="46"/>
      <c r="MY341" s="46"/>
      <c r="MZ341" s="46"/>
      <c r="NA341" s="46"/>
      <c r="NB341" s="46"/>
      <c r="NC341" s="46"/>
      <c r="ND341" s="46"/>
      <c r="NE341" s="46"/>
      <c r="NF341" s="46"/>
      <c r="NG341" s="46"/>
      <c r="NH341" s="46"/>
      <c r="NI341" s="46"/>
      <c r="NJ341" s="46"/>
      <c r="NK341" s="46"/>
      <c r="NL341" s="46"/>
      <c r="NM341" s="46"/>
      <c r="NN341" s="46"/>
      <c r="NO341" s="46"/>
      <c r="NP341" s="46"/>
      <c r="NQ341" s="46"/>
      <c r="NR341" s="46"/>
      <c r="NS341" s="46"/>
      <c r="NT341" s="46"/>
      <c r="NU341" s="46"/>
      <c r="NV341" s="46"/>
      <c r="NW341" s="46"/>
      <c r="NX341" s="46"/>
      <c r="NY341" s="46"/>
      <c r="NZ341" s="46"/>
      <c r="OA341" s="46"/>
      <c r="OB341" s="46"/>
      <c r="OC341" s="46"/>
      <c r="OD341" s="46"/>
      <c r="OE341" s="46"/>
      <c r="OF341" s="46"/>
      <c r="OG341" s="46"/>
      <c r="OH341" s="46"/>
      <c r="OI341" s="46"/>
      <c r="OJ341" s="46"/>
      <c r="OK341" s="46"/>
      <c r="OL341" s="46"/>
      <c r="OM341" s="46"/>
      <c r="ON341" s="46"/>
      <c r="OO341" s="46"/>
      <c r="OP341" s="46"/>
      <c r="OQ341" s="46"/>
      <c r="OR341" s="46"/>
      <c r="OS341" s="46"/>
      <c r="OT341" s="46"/>
      <c r="OU341" s="46"/>
      <c r="OV341" s="46"/>
      <c r="OW341" s="46"/>
      <c r="OX341" s="46"/>
      <c r="OY341" s="46"/>
      <c r="OZ341" s="46"/>
      <c r="PA341" s="46"/>
      <c r="PB341" s="46"/>
      <c r="PC341" s="46"/>
      <c r="PD341" s="46"/>
      <c r="PE341" s="46"/>
      <c r="PF341" s="46"/>
      <c r="PG341" s="46"/>
      <c r="PH341" s="46"/>
      <c r="PI341" s="46"/>
      <c r="PJ341" s="46"/>
      <c r="PK341" s="46"/>
      <c r="PL341" s="46"/>
      <c r="PM341" s="46"/>
      <c r="PN341" s="46"/>
      <c r="PO341" s="46"/>
      <c r="PP341" s="46"/>
      <c r="PQ341" s="46"/>
      <c r="PR341" s="46"/>
      <c r="PS341" s="46"/>
      <c r="PT341" s="46"/>
      <c r="PU341" s="46"/>
      <c r="PV341" s="46"/>
      <c r="PW341" s="46"/>
      <c r="PX341" s="46"/>
      <c r="PY341" s="46"/>
      <c r="PZ341" s="46"/>
    </row>
    <row r="342" spans="1:442" s="51" customFormat="1" ht="13.5" x14ac:dyDescent="0.25">
      <c r="A342" s="40" t="s">
        <v>452</v>
      </c>
      <c r="B342" s="41" t="s">
        <v>453</v>
      </c>
      <c r="C342" s="49">
        <v>276845.35759999999</v>
      </c>
      <c r="D342" s="42">
        <v>2.7807999999999999E-4</v>
      </c>
      <c r="E342" s="42">
        <v>2.8493000000000002E-4</v>
      </c>
      <c r="F342" s="43">
        <v>3222230</v>
      </c>
      <c r="G342" s="44">
        <v>3768462</v>
      </c>
      <c r="H342" s="45">
        <v>2769476</v>
      </c>
      <c r="I342" s="43">
        <v>288520</v>
      </c>
      <c r="J342" s="44">
        <v>-90701.693597981473</v>
      </c>
      <c r="K342" s="44">
        <v>197818.30640201853</v>
      </c>
      <c r="L342" s="44">
        <v>-83424</v>
      </c>
      <c r="M342" s="45">
        <v>114394.30640201853</v>
      </c>
      <c r="N342" s="43">
        <v>54774</v>
      </c>
      <c r="O342" s="44">
        <v>0</v>
      </c>
      <c r="P342" s="44">
        <v>18080</v>
      </c>
      <c r="Q342" s="44">
        <v>0</v>
      </c>
      <c r="R342" s="45">
        <v>72854</v>
      </c>
      <c r="S342" s="43">
        <v>0</v>
      </c>
      <c r="T342" s="44">
        <v>0</v>
      </c>
      <c r="U342" s="44">
        <v>87879</v>
      </c>
      <c r="V342" s="44">
        <v>44085.176377200187</v>
      </c>
      <c r="W342" s="50">
        <v>131964.17637720017</v>
      </c>
      <c r="X342" s="43">
        <v>3265.8236227998132</v>
      </c>
      <c r="Y342" s="44">
        <v>-25502</v>
      </c>
      <c r="Z342" s="44">
        <v>-22748</v>
      </c>
      <c r="AA342" s="44">
        <v>-14125.999999999985</v>
      </c>
      <c r="AB342" s="44">
        <v>0</v>
      </c>
      <c r="AC342" s="45">
        <v>0</v>
      </c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/>
      <c r="FA342" s="46"/>
      <c r="FB342" s="46"/>
      <c r="FC342" s="46"/>
      <c r="FD342" s="46"/>
      <c r="FE342" s="46"/>
      <c r="FF342" s="46"/>
      <c r="FG342" s="46"/>
      <c r="FH342" s="46"/>
      <c r="FI342" s="46"/>
      <c r="FJ342" s="46"/>
      <c r="FK342" s="46"/>
      <c r="FL342" s="46"/>
      <c r="FM342" s="46"/>
      <c r="FN342" s="46"/>
      <c r="FO342" s="46"/>
      <c r="FP342" s="46"/>
      <c r="FQ342" s="46"/>
      <c r="FR342" s="46"/>
      <c r="FS342" s="46"/>
      <c r="FT342" s="46"/>
      <c r="FU342" s="46"/>
      <c r="FV342" s="46"/>
      <c r="FW342" s="46"/>
      <c r="FX342" s="46"/>
      <c r="FY342" s="46"/>
      <c r="FZ342" s="46"/>
      <c r="GA342" s="46"/>
      <c r="GB342" s="46"/>
      <c r="GC342" s="46"/>
      <c r="GD342" s="46"/>
      <c r="GE342" s="46"/>
      <c r="GF342" s="46"/>
      <c r="GG342" s="46"/>
      <c r="GH342" s="46"/>
      <c r="GI342" s="46"/>
      <c r="GJ342" s="46"/>
      <c r="GK342" s="46"/>
      <c r="GL342" s="46"/>
      <c r="GM342" s="46"/>
      <c r="GN342" s="46"/>
      <c r="GO342" s="46"/>
      <c r="GP342" s="46"/>
      <c r="GQ342" s="46"/>
      <c r="GR342" s="46"/>
      <c r="GS342" s="46"/>
      <c r="GT342" s="46"/>
      <c r="GU342" s="46"/>
      <c r="GV342" s="46"/>
      <c r="GW342" s="46"/>
      <c r="GX342" s="46"/>
      <c r="GY342" s="46"/>
      <c r="GZ342" s="46"/>
      <c r="HA342" s="46"/>
      <c r="HB342" s="46"/>
      <c r="HC342" s="46"/>
      <c r="HD342" s="46"/>
      <c r="HE342" s="46"/>
      <c r="HF342" s="46"/>
      <c r="HG342" s="46"/>
      <c r="HH342" s="46"/>
      <c r="HI342" s="46"/>
      <c r="HJ342" s="46"/>
      <c r="HK342" s="46"/>
      <c r="HL342" s="46"/>
      <c r="HM342" s="46"/>
      <c r="HN342" s="46"/>
      <c r="HO342" s="46"/>
      <c r="HP342" s="46"/>
      <c r="HQ342" s="46"/>
      <c r="HR342" s="46"/>
      <c r="HS342" s="46"/>
      <c r="HT342" s="46"/>
      <c r="HU342" s="46"/>
      <c r="HV342" s="46"/>
      <c r="HW342" s="46"/>
      <c r="HX342" s="46"/>
      <c r="HY342" s="46"/>
      <c r="HZ342" s="46"/>
      <c r="IA342" s="46"/>
      <c r="IB342" s="46"/>
      <c r="IC342" s="46"/>
      <c r="ID342" s="46"/>
      <c r="IE342" s="46"/>
      <c r="IF342" s="46"/>
      <c r="IG342" s="46"/>
      <c r="IH342" s="46"/>
      <c r="II342" s="46"/>
      <c r="IJ342" s="46"/>
      <c r="IK342" s="46"/>
      <c r="IL342" s="46"/>
      <c r="IM342" s="46"/>
      <c r="IN342" s="46"/>
      <c r="IO342" s="46"/>
      <c r="IP342" s="46"/>
      <c r="IQ342" s="46"/>
      <c r="IR342" s="46"/>
      <c r="IS342" s="46"/>
      <c r="IT342" s="46"/>
      <c r="IU342" s="46"/>
      <c r="IV342" s="46"/>
      <c r="IW342" s="46"/>
      <c r="IX342" s="46"/>
      <c r="IY342" s="46"/>
      <c r="IZ342" s="46"/>
      <c r="JA342" s="46"/>
      <c r="JB342" s="46"/>
      <c r="JC342" s="46"/>
      <c r="JD342" s="46"/>
      <c r="JE342" s="46"/>
      <c r="JF342" s="46"/>
      <c r="JG342" s="46"/>
      <c r="JH342" s="46"/>
      <c r="JI342" s="46"/>
      <c r="JJ342" s="46"/>
      <c r="JK342" s="46"/>
      <c r="JL342" s="46"/>
      <c r="JM342" s="46"/>
      <c r="JN342" s="46"/>
      <c r="JO342" s="46"/>
      <c r="JP342" s="46"/>
      <c r="JQ342" s="46"/>
      <c r="JR342" s="46"/>
      <c r="JS342" s="46"/>
      <c r="JT342" s="46"/>
      <c r="JU342" s="46"/>
      <c r="JV342" s="46"/>
      <c r="JW342" s="46"/>
      <c r="JX342" s="46"/>
      <c r="JY342" s="46"/>
      <c r="JZ342" s="46"/>
      <c r="KA342" s="46"/>
      <c r="KB342" s="46"/>
      <c r="KC342" s="46"/>
      <c r="KD342" s="46"/>
      <c r="KE342" s="46"/>
      <c r="KF342" s="46"/>
      <c r="KG342" s="46"/>
      <c r="KH342" s="46"/>
      <c r="KI342" s="46"/>
      <c r="KJ342" s="46"/>
      <c r="KK342" s="46"/>
      <c r="KL342" s="46"/>
      <c r="KM342" s="46"/>
      <c r="KN342" s="46"/>
      <c r="KO342" s="46"/>
      <c r="KP342" s="46"/>
      <c r="KQ342" s="46"/>
      <c r="KR342" s="46"/>
      <c r="KS342" s="46"/>
      <c r="KT342" s="46"/>
      <c r="KU342" s="46"/>
      <c r="KV342" s="46"/>
      <c r="KW342" s="46"/>
      <c r="KX342" s="46"/>
      <c r="KY342" s="46"/>
      <c r="KZ342" s="46"/>
      <c r="LA342" s="46"/>
      <c r="LB342" s="46"/>
      <c r="LC342" s="46"/>
      <c r="LD342" s="46"/>
      <c r="LE342" s="46"/>
      <c r="LF342" s="46"/>
      <c r="LG342" s="46"/>
      <c r="LH342" s="46"/>
      <c r="LI342" s="46"/>
      <c r="LJ342" s="46"/>
      <c r="LK342" s="46"/>
      <c r="LL342" s="46"/>
      <c r="LM342" s="46"/>
      <c r="LN342" s="46"/>
      <c r="LO342" s="46"/>
      <c r="LP342" s="46"/>
      <c r="LQ342" s="46"/>
      <c r="LR342" s="46"/>
      <c r="LS342" s="46"/>
      <c r="LT342" s="46"/>
      <c r="LU342" s="46"/>
      <c r="LV342" s="46"/>
      <c r="LW342" s="46"/>
      <c r="LX342" s="46"/>
      <c r="LY342" s="46"/>
      <c r="LZ342" s="46"/>
      <c r="MA342" s="46"/>
      <c r="MB342" s="46"/>
      <c r="MC342" s="46"/>
      <c r="MD342" s="46"/>
      <c r="ME342" s="46"/>
      <c r="MF342" s="46"/>
      <c r="MG342" s="46"/>
      <c r="MH342" s="46"/>
      <c r="MI342" s="46"/>
      <c r="MJ342" s="46"/>
      <c r="MK342" s="46"/>
      <c r="ML342" s="46"/>
      <c r="MM342" s="46"/>
      <c r="MN342" s="46"/>
      <c r="MO342" s="46"/>
      <c r="MP342" s="46"/>
      <c r="MQ342" s="46"/>
      <c r="MR342" s="46"/>
      <c r="MS342" s="46"/>
      <c r="MT342" s="46"/>
      <c r="MU342" s="46"/>
      <c r="MV342" s="46"/>
      <c r="MW342" s="46"/>
      <c r="MX342" s="46"/>
      <c r="MY342" s="46"/>
      <c r="MZ342" s="46"/>
      <c r="NA342" s="46"/>
      <c r="NB342" s="46"/>
      <c r="NC342" s="46"/>
      <c r="ND342" s="46"/>
      <c r="NE342" s="46"/>
      <c r="NF342" s="46"/>
      <c r="NG342" s="46"/>
      <c r="NH342" s="46"/>
      <c r="NI342" s="46"/>
      <c r="NJ342" s="46"/>
      <c r="NK342" s="46"/>
      <c r="NL342" s="46"/>
      <c r="NM342" s="46"/>
      <c r="NN342" s="46"/>
      <c r="NO342" s="46"/>
      <c r="NP342" s="46"/>
      <c r="NQ342" s="46"/>
      <c r="NR342" s="46"/>
      <c r="NS342" s="46"/>
      <c r="NT342" s="46"/>
      <c r="NU342" s="46"/>
      <c r="NV342" s="46"/>
      <c r="NW342" s="46"/>
      <c r="NX342" s="46"/>
      <c r="NY342" s="46"/>
      <c r="NZ342" s="46"/>
      <c r="OA342" s="46"/>
      <c r="OB342" s="46"/>
      <c r="OC342" s="46"/>
      <c r="OD342" s="46"/>
      <c r="OE342" s="46"/>
      <c r="OF342" s="46"/>
      <c r="OG342" s="46"/>
      <c r="OH342" s="46"/>
      <c r="OI342" s="46"/>
      <c r="OJ342" s="46"/>
      <c r="OK342" s="46"/>
      <c r="OL342" s="46"/>
      <c r="OM342" s="46"/>
      <c r="ON342" s="46"/>
      <c r="OO342" s="46"/>
      <c r="OP342" s="46"/>
      <c r="OQ342" s="46"/>
      <c r="OR342" s="46"/>
      <c r="OS342" s="46"/>
      <c r="OT342" s="46"/>
      <c r="OU342" s="46"/>
      <c r="OV342" s="46"/>
      <c r="OW342" s="46"/>
      <c r="OX342" s="46"/>
      <c r="OY342" s="46"/>
      <c r="OZ342" s="46"/>
      <c r="PA342" s="46"/>
      <c r="PB342" s="46"/>
      <c r="PC342" s="46"/>
      <c r="PD342" s="46"/>
      <c r="PE342" s="46"/>
      <c r="PF342" s="46"/>
      <c r="PG342" s="46"/>
      <c r="PH342" s="46"/>
      <c r="PI342" s="46"/>
      <c r="PJ342" s="46"/>
      <c r="PK342" s="46"/>
      <c r="PL342" s="46"/>
      <c r="PM342" s="46"/>
      <c r="PN342" s="46"/>
      <c r="PO342" s="46"/>
      <c r="PP342" s="46"/>
      <c r="PQ342" s="46"/>
      <c r="PR342" s="46"/>
      <c r="PS342" s="46"/>
      <c r="PT342" s="46"/>
      <c r="PU342" s="46"/>
      <c r="PV342" s="46"/>
      <c r="PW342" s="46"/>
      <c r="PX342" s="46"/>
      <c r="PY342" s="46"/>
      <c r="PZ342" s="46"/>
    </row>
    <row r="343" spans="1:442" s="51" customFormat="1" ht="13.5" x14ac:dyDescent="0.25">
      <c r="A343" s="40" t="s">
        <v>55</v>
      </c>
      <c r="B343" s="41" t="s">
        <v>56</v>
      </c>
      <c r="C343" s="49">
        <v>9000.8356000000003</v>
      </c>
      <c r="D343" s="42">
        <v>9.02E-6</v>
      </c>
      <c r="E343" s="42">
        <v>9.5699999999999999E-6</v>
      </c>
      <c r="F343" s="43">
        <v>104519</v>
      </c>
      <c r="G343" s="44">
        <v>122237</v>
      </c>
      <c r="H343" s="45">
        <v>89833</v>
      </c>
      <c r="I343" s="43">
        <v>9359</v>
      </c>
      <c r="J343" s="44">
        <v>1188.212872035127</v>
      </c>
      <c r="K343" s="44">
        <v>10547.212872035127</v>
      </c>
      <c r="L343" s="44">
        <v>-2706</v>
      </c>
      <c r="M343" s="45">
        <v>7841.2128720351266</v>
      </c>
      <c r="N343" s="43">
        <v>1777</v>
      </c>
      <c r="O343" s="44">
        <v>0</v>
      </c>
      <c r="P343" s="44">
        <v>586</v>
      </c>
      <c r="Q343" s="44">
        <v>0</v>
      </c>
      <c r="R343" s="45">
        <v>2363</v>
      </c>
      <c r="S343" s="43">
        <v>0</v>
      </c>
      <c r="T343" s="44">
        <v>0</v>
      </c>
      <c r="U343" s="44">
        <v>2850</v>
      </c>
      <c r="V343" s="44">
        <v>3373.7416486499983</v>
      </c>
      <c r="W343" s="50">
        <v>6223.7416486499988</v>
      </c>
      <c r="X343" s="43">
        <v>-1837.7416486499983</v>
      </c>
      <c r="Y343" s="44">
        <v>-827</v>
      </c>
      <c r="Z343" s="44">
        <v>-738</v>
      </c>
      <c r="AA343" s="44">
        <v>-458</v>
      </c>
      <c r="AB343" s="44">
        <v>0</v>
      </c>
      <c r="AC343" s="45">
        <v>0</v>
      </c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/>
      <c r="FA343" s="46"/>
      <c r="FB343" s="46"/>
      <c r="FC343" s="46"/>
      <c r="FD343" s="46"/>
      <c r="FE343" s="46"/>
      <c r="FF343" s="46"/>
      <c r="FG343" s="46"/>
      <c r="FH343" s="46"/>
      <c r="FI343" s="46"/>
      <c r="FJ343" s="46"/>
      <c r="FK343" s="46"/>
      <c r="FL343" s="46"/>
      <c r="FM343" s="46"/>
      <c r="FN343" s="46"/>
      <c r="FO343" s="46"/>
      <c r="FP343" s="46"/>
      <c r="FQ343" s="46"/>
      <c r="FR343" s="46"/>
      <c r="FS343" s="46"/>
      <c r="FT343" s="46"/>
      <c r="FU343" s="46"/>
      <c r="FV343" s="46"/>
      <c r="FW343" s="46"/>
      <c r="FX343" s="46"/>
      <c r="FY343" s="46"/>
      <c r="FZ343" s="46"/>
      <c r="GA343" s="46"/>
      <c r="GB343" s="46"/>
      <c r="GC343" s="46"/>
      <c r="GD343" s="46"/>
      <c r="GE343" s="46"/>
      <c r="GF343" s="46"/>
      <c r="GG343" s="46"/>
      <c r="GH343" s="46"/>
      <c r="GI343" s="46"/>
      <c r="GJ343" s="46"/>
      <c r="GK343" s="46"/>
      <c r="GL343" s="46"/>
      <c r="GM343" s="46"/>
      <c r="GN343" s="46"/>
      <c r="GO343" s="46"/>
      <c r="GP343" s="46"/>
      <c r="GQ343" s="46"/>
      <c r="GR343" s="46"/>
      <c r="GS343" s="46"/>
      <c r="GT343" s="46"/>
      <c r="GU343" s="46"/>
      <c r="GV343" s="46"/>
      <c r="GW343" s="46"/>
      <c r="GX343" s="46"/>
      <c r="GY343" s="46"/>
      <c r="GZ343" s="46"/>
      <c r="HA343" s="46"/>
      <c r="HB343" s="46"/>
      <c r="HC343" s="46"/>
      <c r="HD343" s="46"/>
      <c r="HE343" s="46"/>
      <c r="HF343" s="46"/>
      <c r="HG343" s="46"/>
      <c r="HH343" s="46"/>
      <c r="HI343" s="46"/>
      <c r="HJ343" s="46"/>
      <c r="HK343" s="46"/>
      <c r="HL343" s="46"/>
      <c r="HM343" s="46"/>
      <c r="HN343" s="46"/>
      <c r="HO343" s="46"/>
      <c r="HP343" s="46"/>
      <c r="HQ343" s="46"/>
      <c r="HR343" s="46"/>
      <c r="HS343" s="46"/>
      <c r="HT343" s="46"/>
      <c r="HU343" s="46"/>
      <c r="HV343" s="46"/>
      <c r="HW343" s="46"/>
      <c r="HX343" s="46"/>
      <c r="HY343" s="46"/>
      <c r="HZ343" s="46"/>
      <c r="IA343" s="46"/>
      <c r="IB343" s="46"/>
      <c r="IC343" s="46"/>
      <c r="ID343" s="46"/>
      <c r="IE343" s="46"/>
      <c r="IF343" s="46"/>
      <c r="IG343" s="46"/>
      <c r="IH343" s="46"/>
      <c r="II343" s="46"/>
      <c r="IJ343" s="46"/>
      <c r="IK343" s="46"/>
      <c r="IL343" s="46"/>
      <c r="IM343" s="46"/>
      <c r="IN343" s="46"/>
      <c r="IO343" s="46"/>
      <c r="IP343" s="46"/>
      <c r="IQ343" s="46"/>
      <c r="IR343" s="46"/>
      <c r="IS343" s="46"/>
      <c r="IT343" s="46"/>
      <c r="IU343" s="46"/>
      <c r="IV343" s="46"/>
      <c r="IW343" s="46"/>
      <c r="IX343" s="46"/>
      <c r="IY343" s="46"/>
      <c r="IZ343" s="46"/>
      <c r="JA343" s="46"/>
      <c r="JB343" s="46"/>
      <c r="JC343" s="46"/>
      <c r="JD343" s="46"/>
      <c r="JE343" s="46"/>
      <c r="JF343" s="46"/>
      <c r="JG343" s="46"/>
      <c r="JH343" s="46"/>
      <c r="JI343" s="46"/>
      <c r="JJ343" s="46"/>
      <c r="JK343" s="46"/>
      <c r="JL343" s="46"/>
      <c r="JM343" s="46"/>
      <c r="JN343" s="46"/>
      <c r="JO343" s="46"/>
      <c r="JP343" s="46"/>
      <c r="JQ343" s="46"/>
      <c r="JR343" s="46"/>
      <c r="JS343" s="46"/>
      <c r="JT343" s="46"/>
      <c r="JU343" s="46"/>
      <c r="JV343" s="46"/>
      <c r="JW343" s="46"/>
      <c r="JX343" s="46"/>
      <c r="JY343" s="46"/>
      <c r="JZ343" s="46"/>
      <c r="KA343" s="46"/>
      <c r="KB343" s="46"/>
      <c r="KC343" s="46"/>
      <c r="KD343" s="46"/>
      <c r="KE343" s="46"/>
      <c r="KF343" s="46"/>
      <c r="KG343" s="46"/>
      <c r="KH343" s="46"/>
      <c r="KI343" s="46"/>
      <c r="KJ343" s="46"/>
      <c r="KK343" s="46"/>
      <c r="KL343" s="46"/>
      <c r="KM343" s="46"/>
      <c r="KN343" s="46"/>
      <c r="KO343" s="46"/>
      <c r="KP343" s="46"/>
      <c r="KQ343" s="46"/>
      <c r="KR343" s="46"/>
      <c r="KS343" s="46"/>
      <c r="KT343" s="46"/>
      <c r="KU343" s="46"/>
      <c r="KV343" s="46"/>
      <c r="KW343" s="46"/>
      <c r="KX343" s="46"/>
      <c r="KY343" s="46"/>
      <c r="KZ343" s="46"/>
      <c r="LA343" s="46"/>
      <c r="LB343" s="46"/>
      <c r="LC343" s="46"/>
      <c r="LD343" s="46"/>
      <c r="LE343" s="46"/>
      <c r="LF343" s="46"/>
      <c r="LG343" s="46"/>
      <c r="LH343" s="46"/>
      <c r="LI343" s="46"/>
      <c r="LJ343" s="46"/>
      <c r="LK343" s="46"/>
      <c r="LL343" s="46"/>
      <c r="LM343" s="46"/>
      <c r="LN343" s="46"/>
      <c r="LO343" s="46"/>
      <c r="LP343" s="46"/>
      <c r="LQ343" s="46"/>
      <c r="LR343" s="46"/>
      <c r="LS343" s="46"/>
      <c r="LT343" s="46"/>
      <c r="LU343" s="46"/>
      <c r="LV343" s="46"/>
      <c r="LW343" s="46"/>
      <c r="LX343" s="46"/>
      <c r="LY343" s="46"/>
      <c r="LZ343" s="46"/>
      <c r="MA343" s="46"/>
      <c r="MB343" s="46"/>
      <c r="MC343" s="46"/>
      <c r="MD343" s="46"/>
      <c r="ME343" s="46"/>
      <c r="MF343" s="46"/>
      <c r="MG343" s="46"/>
      <c r="MH343" s="46"/>
      <c r="MI343" s="46"/>
      <c r="MJ343" s="46"/>
      <c r="MK343" s="46"/>
      <c r="ML343" s="46"/>
      <c r="MM343" s="46"/>
      <c r="MN343" s="46"/>
      <c r="MO343" s="46"/>
      <c r="MP343" s="46"/>
      <c r="MQ343" s="46"/>
      <c r="MR343" s="46"/>
      <c r="MS343" s="46"/>
      <c r="MT343" s="46"/>
      <c r="MU343" s="46"/>
      <c r="MV343" s="46"/>
      <c r="MW343" s="46"/>
      <c r="MX343" s="46"/>
      <c r="MY343" s="46"/>
      <c r="MZ343" s="46"/>
      <c r="NA343" s="46"/>
      <c r="NB343" s="46"/>
      <c r="NC343" s="46"/>
      <c r="ND343" s="46"/>
      <c r="NE343" s="46"/>
      <c r="NF343" s="46"/>
      <c r="NG343" s="46"/>
      <c r="NH343" s="46"/>
      <c r="NI343" s="46"/>
      <c r="NJ343" s="46"/>
      <c r="NK343" s="46"/>
      <c r="NL343" s="46"/>
      <c r="NM343" s="46"/>
      <c r="NN343" s="46"/>
      <c r="NO343" s="46"/>
      <c r="NP343" s="46"/>
      <c r="NQ343" s="46"/>
      <c r="NR343" s="46"/>
      <c r="NS343" s="46"/>
      <c r="NT343" s="46"/>
      <c r="NU343" s="46"/>
      <c r="NV343" s="46"/>
      <c r="NW343" s="46"/>
      <c r="NX343" s="46"/>
      <c r="NY343" s="46"/>
      <c r="NZ343" s="46"/>
      <c r="OA343" s="46"/>
      <c r="OB343" s="46"/>
      <c r="OC343" s="46"/>
      <c r="OD343" s="46"/>
      <c r="OE343" s="46"/>
      <c r="OF343" s="46"/>
      <c r="OG343" s="46"/>
      <c r="OH343" s="46"/>
      <c r="OI343" s="46"/>
      <c r="OJ343" s="46"/>
      <c r="OK343" s="46"/>
      <c r="OL343" s="46"/>
      <c r="OM343" s="46"/>
      <c r="ON343" s="46"/>
      <c r="OO343" s="46"/>
      <c r="OP343" s="46"/>
      <c r="OQ343" s="46"/>
      <c r="OR343" s="46"/>
      <c r="OS343" s="46"/>
      <c r="OT343" s="46"/>
      <c r="OU343" s="46"/>
      <c r="OV343" s="46"/>
      <c r="OW343" s="46"/>
      <c r="OX343" s="46"/>
      <c r="OY343" s="46"/>
      <c r="OZ343" s="46"/>
      <c r="PA343" s="46"/>
      <c r="PB343" s="46"/>
      <c r="PC343" s="46"/>
      <c r="PD343" s="46"/>
      <c r="PE343" s="46"/>
      <c r="PF343" s="46"/>
      <c r="PG343" s="46"/>
      <c r="PH343" s="46"/>
      <c r="PI343" s="46"/>
      <c r="PJ343" s="46"/>
      <c r="PK343" s="46"/>
      <c r="PL343" s="46"/>
      <c r="PM343" s="46"/>
      <c r="PN343" s="46"/>
      <c r="PO343" s="46"/>
      <c r="PP343" s="46"/>
      <c r="PQ343" s="46"/>
      <c r="PR343" s="46"/>
      <c r="PS343" s="46"/>
      <c r="PT343" s="46"/>
      <c r="PU343" s="46"/>
      <c r="PV343" s="46"/>
      <c r="PW343" s="46"/>
      <c r="PX343" s="46"/>
      <c r="PY343" s="46"/>
      <c r="PZ343" s="46"/>
    </row>
    <row r="344" spans="1:442" s="51" customFormat="1" ht="13.5" x14ac:dyDescent="0.25">
      <c r="A344" s="40" t="s">
        <v>57</v>
      </c>
      <c r="B344" s="41" t="s">
        <v>58</v>
      </c>
      <c r="C344" s="49">
        <v>58757.840400000001</v>
      </c>
      <c r="D344" s="42">
        <v>5.8739999999999997E-5</v>
      </c>
      <c r="E344" s="42">
        <v>6.1790000000000003E-5</v>
      </c>
      <c r="F344" s="43">
        <v>680645</v>
      </c>
      <c r="G344" s="44">
        <v>796028</v>
      </c>
      <c r="H344" s="45">
        <v>585008</v>
      </c>
      <c r="I344" s="43">
        <v>60945</v>
      </c>
      <c r="J344" s="44">
        <v>25265.575835420244</v>
      </c>
      <c r="K344" s="44">
        <v>86210.575835420241</v>
      </c>
      <c r="L344" s="44">
        <v>-17622</v>
      </c>
      <c r="M344" s="45">
        <v>68588.575835420241</v>
      </c>
      <c r="N344" s="43">
        <v>11570</v>
      </c>
      <c r="O344" s="44">
        <v>0</v>
      </c>
      <c r="P344" s="44">
        <v>3819</v>
      </c>
      <c r="Q344" s="44">
        <v>0</v>
      </c>
      <c r="R344" s="45">
        <v>15389</v>
      </c>
      <c r="S344" s="43">
        <v>0</v>
      </c>
      <c r="T344" s="44">
        <v>0</v>
      </c>
      <c r="U344" s="44">
        <v>18563</v>
      </c>
      <c r="V344" s="44">
        <v>18729.410500350034</v>
      </c>
      <c r="W344" s="50">
        <v>37292.41050035003</v>
      </c>
      <c r="X344" s="43">
        <v>-8727.4105003500335</v>
      </c>
      <c r="Y344" s="44">
        <v>-5387</v>
      </c>
      <c r="Z344" s="44">
        <v>-4805</v>
      </c>
      <c r="AA344" s="44">
        <v>-2984</v>
      </c>
      <c r="AB344" s="44">
        <v>0</v>
      </c>
      <c r="AC344" s="45">
        <v>0</v>
      </c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/>
      <c r="FA344" s="46"/>
      <c r="FB344" s="46"/>
      <c r="FC344" s="46"/>
      <c r="FD344" s="46"/>
      <c r="FE344" s="46"/>
      <c r="FF344" s="46"/>
      <c r="FG344" s="46"/>
      <c r="FH344" s="46"/>
      <c r="FI344" s="46"/>
      <c r="FJ344" s="46"/>
      <c r="FK344" s="46"/>
      <c r="FL344" s="46"/>
      <c r="FM344" s="46"/>
      <c r="FN344" s="46"/>
      <c r="FO344" s="46"/>
      <c r="FP344" s="46"/>
      <c r="FQ344" s="46"/>
      <c r="FR344" s="46"/>
      <c r="FS344" s="46"/>
      <c r="FT344" s="46"/>
      <c r="FU344" s="46"/>
      <c r="FV344" s="46"/>
      <c r="FW344" s="46"/>
      <c r="FX344" s="46"/>
      <c r="FY344" s="46"/>
      <c r="FZ344" s="46"/>
      <c r="GA344" s="46"/>
      <c r="GB344" s="46"/>
      <c r="GC344" s="46"/>
      <c r="GD344" s="46"/>
      <c r="GE344" s="46"/>
      <c r="GF344" s="46"/>
      <c r="GG344" s="46"/>
      <c r="GH344" s="46"/>
      <c r="GI344" s="46"/>
      <c r="GJ344" s="46"/>
      <c r="GK344" s="46"/>
      <c r="GL344" s="46"/>
      <c r="GM344" s="46"/>
      <c r="GN344" s="46"/>
      <c r="GO344" s="46"/>
      <c r="GP344" s="46"/>
      <c r="GQ344" s="46"/>
      <c r="GR344" s="46"/>
      <c r="GS344" s="46"/>
      <c r="GT344" s="46"/>
      <c r="GU344" s="46"/>
      <c r="GV344" s="46"/>
      <c r="GW344" s="46"/>
      <c r="GX344" s="46"/>
      <c r="GY344" s="46"/>
      <c r="GZ344" s="46"/>
      <c r="HA344" s="46"/>
      <c r="HB344" s="46"/>
      <c r="HC344" s="46"/>
      <c r="HD344" s="46"/>
      <c r="HE344" s="46"/>
      <c r="HF344" s="46"/>
      <c r="HG344" s="46"/>
      <c r="HH344" s="46"/>
      <c r="HI344" s="46"/>
      <c r="HJ344" s="46"/>
      <c r="HK344" s="46"/>
      <c r="HL344" s="46"/>
      <c r="HM344" s="46"/>
      <c r="HN344" s="46"/>
      <c r="HO344" s="46"/>
      <c r="HP344" s="46"/>
      <c r="HQ344" s="46"/>
      <c r="HR344" s="46"/>
      <c r="HS344" s="46"/>
      <c r="HT344" s="46"/>
      <c r="HU344" s="46"/>
      <c r="HV344" s="46"/>
      <c r="HW344" s="46"/>
      <c r="HX344" s="46"/>
      <c r="HY344" s="46"/>
      <c r="HZ344" s="46"/>
      <c r="IA344" s="46"/>
      <c r="IB344" s="46"/>
      <c r="IC344" s="46"/>
      <c r="ID344" s="46"/>
      <c r="IE344" s="46"/>
      <c r="IF344" s="46"/>
      <c r="IG344" s="46"/>
      <c r="IH344" s="46"/>
      <c r="II344" s="46"/>
      <c r="IJ344" s="46"/>
      <c r="IK344" s="46"/>
      <c r="IL344" s="46"/>
      <c r="IM344" s="46"/>
      <c r="IN344" s="46"/>
      <c r="IO344" s="46"/>
      <c r="IP344" s="46"/>
      <c r="IQ344" s="46"/>
      <c r="IR344" s="46"/>
      <c r="IS344" s="46"/>
      <c r="IT344" s="46"/>
      <c r="IU344" s="46"/>
      <c r="IV344" s="46"/>
      <c r="IW344" s="46"/>
      <c r="IX344" s="46"/>
      <c r="IY344" s="46"/>
      <c r="IZ344" s="46"/>
      <c r="JA344" s="46"/>
      <c r="JB344" s="46"/>
      <c r="JC344" s="46"/>
      <c r="JD344" s="46"/>
      <c r="JE344" s="46"/>
      <c r="JF344" s="46"/>
      <c r="JG344" s="46"/>
      <c r="JH344" s="46"/>
      <c r="JI344" s="46"/>
      <c r="JJ344" s="46"/>
      <c r="JK344" s="46"/>
      <c r="JL344" s="46"/>
      <c r="JM344" s="46"/>
      <c r="JN344" s="46"/>
      <c r="JO344" s="46"/>
      <c r="JP344" s="46"/>
      <c r="JQ344" s="46"/>
      <c r="JR344" s="46"/>
      <c r="JS344" s="46"/>
      <c r="JT344" s="46"/>
      <c r="JU344" s="46"/>
      <c r="JV344" s="46"/>
      <c r="JW344" s="46"/>
      <c r="JX344" s="46"/>
      <c r="JY344" s="46"/>
      <c r="JZ344" s="46"/>
      <c r="KA344" s="46"/>
      <c r="KB344" s="46"/>
      <c r="KC344" s="46"/>
      <c r="KD344" s="46"/>
      <c r="KE344" s="46"/>
      <c r="KF344" s="46"/>
      <c r="KG344" s="46"/>
      <c r="KH344" s="46"/>
      <c r="KI344" s="46"/>
      <c r="KJ344" s="46"/>
      <c r="KK344" s="46"/>
      <c r="KL344" s="46"/>
      <c r="KM344" s="46"/>
      <c r="KN344" s="46"/>
      <c r="KO344" s="46"/>
      <c r="KP344" s="46"/>
      <c r="KQ344" s="46"/>
      <c r="KR344" s="46"/>
      <c r="KS344" s="46"/>
      <c r="KT344" s="46"/>
      <c r="KU344" s="46"/>
      <c r="KV344" s="46"/>
      <c r="KW344" s="46"/>
      <c r="KX344" s="46"/>
      <c r="KY344" s="46"/>
      <c r="KZ344" s="46"/>
      <c r="LA344" s="46"/>
      <c r="LB344" s="46"/>
      <c r="LC344" s="46"/>
      <c r="LD344" s="46"/>
      <c r="LE344" s="46"/>
      <c r="LF344" s="46"/>
      <c r="LG344" s="46"/>
      <c r="LH344" s="46"/>
      <c r="LI344" s="46"/>
      <c r="LJ344" s="46"/>
      <c r="LK344" s="46"/>
      <c r="LL344" s="46"/>
      <c r="LM344" s="46"/>
      <c r="LN344" s="46"/>
      <c r="LO344" s="46"/>
      <c r="LP344" s="46"/>
      <c r="LQ344" s="46"/>
      <c r="LR344" s="46"/>
      <c r="LS344" s="46"/>
      <c r="LT344" s="46"/>
      <c r="LU344" s="46"/>
      <c r="LV344" s="46"/>
      <c r="LW344" s="46"/>
      <c r="LX344" s="46"/>
      <c r="LY344" s="46"/>
      <c r="LZ344" s="46"/>
      <c r="MA344" s="46"/>
      <c r="MB344" s="46"/>
      <c r="MC344" s="46"/>
      <c r="MD344" s="46"/>
      <c r="ME344" s="46"/>
      <c r="MF344" s="46"/>
      <c r="MG344" s="46"/>
      <c r="MH344" s="46"/>
      <c r="MI344" s="46"/>
      <c r="MJ344" s="46"/>
      <c r="MK344" s="46"/>
      <c r="ML344" s="46"/>
      <c r="MM344" s="46"/>
      <c r="MN344" s="46"/>
      <c r="MO344" s="46"/>
      <c r="MP344" s="46"/>
      <c r="MQ344" s="46"/>
      <c r="MR344" s="46"/>
      <c r="MS344" s="46"/>
      <c r="MT344" s="46"/>
      <c r="MU344" s="46"/>
      <c r="MV344" s="46"/>
      <c r="MW344" s="46"/>
      <c r="MX344" s="46"/>
      <c r="MY344" s="46"/>
      <c r="MZ344" s="46"/>
      <c r="NA344" s="46"/>
      <c r="NB344" s="46"/>
      <c r="NC344" s="46"/>
      <c r="ND344" s="46"/>
      <c r="NE344" s="46"/>
      <c r="NF344" s="46"/>
      <c r="NG344" s="46"/>
      <c r="NH344" s="46"/>
      <c r="NI344" s="46"/>
      <c r="NJ344" s="46"/>
      <c r="NK344" s="46"/>
      <c r="NL344" s="46"/>
      <c r="NM344" s="46"/>
      <c r="NN344" s="46"/>
      <c r="NO344" s="46"/>
      <c r="NP344" s="46"/>
      <c r="NQ344" s="46"/>
      <c r="NR344" s="46"/>
      <c r="NS344" s="46"/>
      <c r="NT344" s="46"/>
      <c r="NU344" s="46"/>
      <c r="NV344" s="46"/>
      <c r="NW344" s="46"/>
      <c r="NX344" s="46"/>
      <c r="NY344" s="46"/>
      <c r="NZ344" s="46"/>
      <c r="OA344" s="46"/>
      <c r="OB344" s="46"/>
      <c r="OC344" s="46"/>
      <c r="OD344" s="46"/>
      <c r="OE344" s="46"/>
      <c r="OF344" s="46"/>
      <c r="OG344" s="46"/>
      <c r="OH344" s="46"/>
      <c r="OI344" s="46"/>
      <c r="OJ344" s="46"/>
      <c r="OK344" s="46"/>
      <c r="OL344" s="46"/>
      <c r="OM344" s="46"/>
      <c r="ON344" s="46"/>
      <c r="OO344" s="46"/>
      <c r="OP344" s="46"/>
      <c r="OQ344" s="46"/>
      <c r="OR344" s="46"/>
      <c r="OS344" s="46"/>
      <c r="OT344" s="46"/>
      <c r="OU344" s="46"/>
      <c r="OV344" s="46"/>
      <c r="OW344" s="46"/>
      <c r="OX344" s="46"/>
      <c r="OY344" s="46"/>
      <c r="OZ344" s="46"/>
      <c r="PA344" s="46"/>
      <c r="PB344" s="46"/>
      <c r="PC344" s="46"/>
      <c r="PD344" s="46"/>
      <c r="PE344" s="46"/>
      <c r="PF344" s="46"/>
      <c r="PG344" s="46"/>
      <c r="PH344" s="46"/>
      <c r="PI344" s="46"/>
      <c r="PJ344" s="46"/>
      <c r="PK344" s="46"/>
      <c r="PL344" s="46"/>
      <c r="PM344" s="46"/>
      <c r="PN344" s="46"/>
      <c r="PO344" s="46"/>
      <c r="PP344" s="46"/>
      <c r="PQ344" s="46"/>
      <c r="PR344" s="46"/>
      <c r="PS344" s="46"/>
      <c r="PT344" s="46"/>
      <c r="PU344" s="46"/>
      <c r="PV344" s="46"/>
      <c r="PW344" s="46"/>
      <c r="PX344" s="46"/>
      <c r="PY344" s="46"/>
      <c r="PZ344" s="46"/>
    </row>
    <row r="345" spans="1:442" s="51" customFormat="1" ht="13.5" x14ac:dyDescent="0.25">
      <c r="A345" s="40" t="s">
        <v>59</v>
      </c>
      <c r="B345" s="41" t="s">
        <v>60</v>
      </c>
      <c r="C345" s="49">
        <v>2490.2592</v>
      </c>
      <c r="D345" s="42">
        <v>2.5000000000000002E-6</v>
      </c>
      <c r="E345" s="42">
        <v>2.52E-6</v>
      </c>
      <c r="F345" s="43">
        <v>28969</v>
      </c>
      <c r="G345" s="44">
        <v>33879</v>
      </c>
      <c r="H345" s="45">
        <v>24898</v>
      </c>
      <c r="I345" s="43">
        <v>2594</v>
      </c>
      <c r="J345" s="44">
        <v>-408.9316336864095</v>
      </c>
      <c r="K345" s="44">
        <v>2185.0683663135906</v>
      </c>
      <c r="L345" s="44">
        <v>-750</v>
      </c>
      <c r="M345" s="45">
        <v>1435.0683663135906</v>
      </c>
      <c r="N345" s="43">
        <v>492</v>
      </c>
      <c r="O345" s="44">
        <v>0</v>
      </c>
      <c r="P345" s="44">
        <v>163</v>
      </c>
      <c r="Q345" s="44">
        <v>0</v>
      </c>
      <c r="R345" s="45">
        <v>655</v>
      </c>
      <c r="S345" s="43">
        <v>0</v>
      </c>
      <c r="T345" s="44">
        <v>0</v>
      </c>
      <c r="U345" s="44">
        <v>790</v>
      </c>
      <c r="V345" s="44">
        <v>147.76209702999887</v>
      </c>
      <c r="W345" s="50">
        <v>937.76209702999881</v>
      </c>
      <c r="X345" s="43">
        <v>278.23790297000113</v>
      </c>
      <c r="Y345" s="44">
        <v>-229</v>
      </c>
      <c r="Z345" s="44">
        <v>-205</v>
      </c>
      <c r="AA345" s="44">
        <v>-127</v>
      </c>
      <c r="AB345" s="44">
        <v>0</v>
      </c>
      <c r="AC345" s="45">
        <v>0</v>
      </c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/>
      <c r="FA345" s="46"/>
      <c r="FB345" s="46"/>
      <c r="FC345" s="46"/>
      <c r="FD345" s="46"/>
      <c r="FE345" s="46"/>
      <c r="FF345" s="46"/>
      <c r="FG345" s="46"/>
      <c r="FH345" s="46"/>
      <c r="FI345" s="46"/>
      <c r="FJ345" s="46"/>
      <c r="FK345" s="46"/>
      <c r="FL345" s="46"/>
      <c r="FM345" s="46"/>
      <c r="FN345" s="46"/>
      <c r="FO345" s="46"/>
      <c r="FP345" s="46"/>
      <c r="FQ345" s="46"/>
      <c r="FR345" s="46"/>
      <c r="FS345" s="46"/>
      <c r="FT345" s="46"/>
      <c r="FU345" s="46"/>
      <c r="FV345" s="46"/>
      <c r="FW345" s="46"/>
      <c r="FX345" s="46"/>
      <c r="FY345" s="46"/>
      <c r="FZ345" s="46"/>
      <c r="GA345" s="46"/>
      <c r="GB345" s="46"/>
      <c r="GC345" s="46"/>
      <c r="GD345" s="46"/>
      <c r="GE345" s="46"/>
      <c r="GF345" s="46"/>
      <c r="GG345" s="46"/>
      <c r="GH345" s="46"/>
      <c r="GI345" s="46"/>
      <c r="GJ345" s="46"/>
      <c r="GK345" s="46"/>
      <c r="GL345" s="46"/>
      <c r="GM345" s="46"/>
      <c r="GN345" s="46"/>
      <c r="GO345" s="46"/>
      <c r="GP345" s="46"/>
      <c r="GQ345" s="46"/>
      <c r="GR345" s="46"/>
      <c r="GS345" s="46"/>
      <c r="GT345" s="46"/>
      <c r="GU345" s="46"/>
      <c r="GV345" s="46"/>
      <c r="GW345" s="46"/>
      <c r="GX345" s="46"/>
      <c r="GY345" s="46"/>
      <c r="GZ345" s="46"/>
      <c r="HA345" s="46"/>
      <c r="HB345" s="46"/>
      <c r="HC345" s="46"/>
      <c r="HD345" s="46"/>
      <c r="HE345" s="46"/>
      <c r="HF345" s="46"/>
      <c r="HG345" s="46"/>
      <c r="HH345" s="46"/>
      <c r="HI345" s="46"/>
      <c r="HJ345" s="46"/>
      <c r="HK345" s="46"/>
      <c r="HL345" s="46"/>
      <c r="HM345" s="46"/>
      <c r="HN345" s="46"/>
      <c r="HO345" s="46"/>
      <c r="HP345" s="46"/>
      <c r="HQ345" s="46"/>
      <c r="HR345" s="46"/>
      <c r="HS345" s="46"/>
      <c r="HT345" s="46"/>
      <c r="HU345" s="46"/>
      <c r="HV345" s="46"/>
      <c r="HW345" s="46"/>
      <c r="HX345" s="46"/>
      <c r="HY345" s="46"/>
      <c r="HZ345" s="46"/>
      <c r="IA345" s="46"/>
      <c r="IB345" s="46"/>
      <c r="IC345" s="46"/>
      <c r="ID345" s="46"/>
      <c r="IE345" s="46"/>
      <c r="IF345" s="46"/>
      <c r="IG345" s="46"/>
      <c r="IH345" s="46"/>
      <c r="II345" s="46"/>
      <c r="IJ345" s="46"/>
      <c r="IK345" s="46"/>
      <c r="IL345" s="46"/>
      <c r="IM345" s="46"/>
      <c r="IN345" s="46"/>
      <c r="IO345" s="46"/>
      <c r="IP345" s="46"/>
      <c r="IQ345" s="46"/>
      <c r="IR345" s="46"/>
      <c r="IS345" s="46"/>
      <c r="IT345" s="46"/>
      <c r="IU345" s="46"/>
      <c r="IV345" s="46"/>
      <c r="IW345" s="46"/>
      <c r="IX345" s="46"/>
      <c r="IY345" s="46"/>
      <c r="IZ345" s="46"/>
      <c r="JA345" s="46"/>
      <c r="JB345" s="46"/>
      <c r="JC345" s="46"/>
      <c r="JD345" s="46"/>
      <c r="JE345" s="46"/>
      <c r="JF345" s="46"/>
      <c r="JG345" s="46"/>
      <c r="JH345" s="46"/>
      <c r="JI345" s="46"/>
      <c r="JJ345" s="46"/>
      <c r="JK345" s="46"/>
      <c r="JL345" s="46"/>
      <c r="JM345" s="46"/>
      <c r="JN345" s="46"/>
      <c r="JO345" s="46"/>
      <c r="JP345" s="46"/>
      <c r="JQ345" s="46"/>
      <c r="JR345" s="46"/>
      <c r="JS345" s="46"/>
      <c r="JT345" s="46"/>
      <c r="JU345" s="46"/>
      <c r="JV345" s="46"/>
      <c r="JW345" s="46"/>
      <c r="JX345" s="46"/>
      <c r="JY345" s="46"/>
      <c r="JZ345" s="46"/>
      <c r="KA345" s="46"/>
      <c r="KB345" s="46"/>
      <c r="KC345" s="46"/>
      <c r="KD345" s="46"/>
      <c r="KE345" s="46"/>
      <c r="KF345" s="46"/>
      <c r="KG345" s="46"/>
      <c r="KH345" s="46"/>
      <c r="KI345" s="46"/>
      <c r="KJ345" s="46"/>
      <c r="KK345" s="46"/>
      <c r="KL345" s="46"/>
      <c r="KM345" s="46"/>
      <c r="KN345" s="46"/>
      <c r="KO345" s="46"/>
      <c r="KP345" s="46"/>
      <c r="KQ345" s="46"/>
      <c r="KR345" s="46"/>
      <c r="KS345" s="46"/>
      <c r="KT345" s="46"/>
      <c r="KU345" s="46"/>
      <c r="KV345" s="46"/>
      <c r="KW345" s="46"/>
      <c r="KX345" s="46"/>
      <c r="KY345" s="46"/>
      <c r="KZ345" s="46"/>
      <c r="LA345" s="46"/>
      <c r="LB345" s="46"/>
      <c r="LC345" s="46"/>
      <c r="LD345" s="46"/>
      <c r="LE345" s="46"/>
      <c r="LF345" s="46"/>
      <c r="LG345" s="46"/>
      <c r="LH345" s="46"/>
      <c r="LI345" s="46"/>
      <c r="LJ345" s="46"/>
      <c r="LK345" s="46"/>
      <c r="LL345" s="46"/>
      <c r="LM345" s="46"/>
      <c r="LN345" s="46"/>
      <c r="LO345" s="46"/>
      <c r="LP345" s="46"/>
      <c r="LQ345" s="46"/>
      <c r="LR345" s="46"/>
      <c r="LS345" s="46"/>
      <c r="LT345" s="46"/>
      <c r="LU345" s="46"/>
      <c r="LV345" s="46"/>
      <c r="LW345" s="46"/>
      <c r="LX345" s="46"/>
      <c r="LY345" s="46"/>
      <c r="LZ345" s="46"/>
      <c r="MA345" s="46"/>
      <c r="MB345" s="46"/>
      <c r="MC345" s="46"/>
      <c r="MD345" s="46"/>
      <c r="ME345" s="46"/>
      <c r="MF345" s="46"/>
      <c r="MG345" s="46"/>
      <c r="MH345" s="46"/>
      <c r="MI345" s="46"/>
      <c r="MJ345" s="46"/>
      <c r="MK345" s="46"/>
      <c r="ML345" s="46"/>
      <c r="MM345" s="46"/>
      <c r="MN345" s="46"/>
      <c r="MO345" s="46"/>
      <c r="MP345" s="46"/>
      <c r="MQ345" s="46"/>
      <c r="MR345" s="46"/>
      <c r="MS345" s="46"/>
      <c r="MT345" s="46"/>
      <c r="MU345" s="46"/>
      <c r="MV345" s="46"/>
      <c r="MW345" s="46"/>
      <c r="MX345" s="46"/>
      <c r="MY345" s="46"/>
      <c r="MZ345" s="46"/>
      <c r="NA345" s="46"/>
      <c r="NB345" s="46"/>
      <c r="NC345" s="46"/>
      <c r="ND345" s="46"/>
      <c r="NE345" s="46"/>
      <c r="NF345" s="46"/>
      <c r="NG345" s="46"/>
      <c r="NH345" s="46"/>
      <c r="NI345" s="46"/>
      <c r="NJ345" s="46"/>
      <c r="NK345" s="46"/>
      <c r="NL345" s="46"/>
      <c r="NM345" s="46"/>
      <c r="NN345" s="46"/>
      <c r="NO345" s="46"/>
      <c r="NP345" s="46"/>
      <c r="NQ345" s="46"/>
      <c r="NR345" s="46"/>
      <c r="NS345" s="46"/>
      <c r="NT345" s="46"/>
      <c r="NU345" s="46"/>
      <c r="NV345" s="46"/>
      <c r="NW345" s="46"/>
      <c r="NX345" s="46"/>
      <c r="NY345" s="46"/>
      <c r="NZ345" s="46"/>
      <c r="OA345" s="46"/>
      <c r="OB345" s="46"/>
      <c r="OC345" s="46"/>
      <c r="OD345" s="46"/>
      <c r="OE345" s="46"/>
      <c r="OF345" s="46"/>
      <c r="OG345" s="46"/>
      <c r="OH345" s="46"/>
      <c r="OI345" s="46"/>
      <c r="OJ345" s="46"/>
      <c r="OK345" s="46"/>
      <c r="OL345" s="46"/>
      <c r="OM345" s="46"/>
      <c r="ON345" s="46"/>
      <c r="OO345" s="46"/>
      <c r="OP345" s="46"/>
      <c r="OQ345" s="46"/>
      <c r="OR345" s="46"/>
      <c r="OS345" s="46"/>
      <c r="OT345" s="46"/>
      <c r="OU345" s="46"/>
      <c r="OV345" s="46"/>
      <c r="OW345" s="46"/>
      <c r="OX345" s="46"/>
      <c r="OY345" s="46"/>
      <c r="OZ345" s="46"/>
      <c r="PA345" s="46"/>
      <c r="PB345" s="46"/>
      <c r="PC345" s="46"/>
      <c r="PD345" s="46"/>
      <c r="PE345" s="46"/>
      <c r="PF345" s="46"/>
      <c r="PG345" s="46"/>
      <c r="PH345" s="46"/>
      <c r="PI345" s="46"/>
      <c r="PJ345" s="46"/>
      <c r="PK345" s="46"/>
      <c r="PL345" s="46"/>
      <c r="PM345" s="46"/>
      <c r="PN345" s="46"/>
      <c r="PO345" s="46"/>
      <c r="PP345" s="46"/>
      <c r="PQ345" s="46"/>
      <c r="PR345" s="46"/>
      <c r="PS345" s="46"/>
      <c r="PT345" s="46"/>
      <c r="PU345" s="46"/>
      <c r="PV345" s="46"/>
      <c r="PW345" s="46"/>
      <c r="PX345" s="46"/>
      <c r="PY345" s="46"/>
      <c r="PZ345" s="46"/>
    </row>
    <row r="346" spans="1:442" s="51" customFormat="1" ht="13.5" x14ac:dyDescent="0.25">
      <c r="A346" s="40" t="s">
        <v>61</v>
      </c>
      <c r="B346" s="41" t="s">
        <v>62</v>
      </c>
      <c r="C346" s="49">
        <v>48271.921200000004</v>
      </c>
      <c r="D346" s="42">
        <v>4.8470000000000002E-5</v>
      </c>
      <c r="E346" s="42">
        <v>4.6470000000000001E-5</v>
      </c>
      <c r="F346" s="43">
        <v>561642</v>
      </c>
      <c r="G346" s="44">
        <v>656852</v>
      </c>
      <c r="H346" s="45">
        <v>482726</v>
      </c>
      <c r="I346" s="43">
        <v>50290</v>
      </c>
      <c r="J346" s="44">
        <v>10737.667882199637</v>
      </c>
      <c r="K346" s="44">
        <v>61027.667882199639</v>
      </c>
      <c r="L346" s="44">
        <v>-14541</v>
      </c>
      <c r="M346" s="45">
        <v>46486.667882199639</v>
      </c>
      <c r="N346" s="43">
        <v>9547</v>
      </c>
      <c r="O346" s="44">
        <v>0</v>
      </c>
      <c r="P346" s="44">
        <v>3151</v>
      </c>
      <c r="Q346" s="44">
        <v>11365.022958175006</v>
      </c>
      <c r="R346" s="45">
        <v>24063.022958175006</v>
      </c>
      <c r="S346" s="43">
        <v>0</v>
      </c>
      <c r="T346" s="44">
        <v>0</v>
      </c>
      <c r="U346" s="44">
        <v>15317</v>
      </c>
      <c r="V346" s="44">
        <v>0</v>
      </c>
      <c r="W346" s="50">
        <v>15317</v>
      </c>
      <c r="X346" s="43">
        <v>19618.022958175006</v>
      </c>
      <c r="Y346" s="44">
        <v>-4445</v>
      </c>
      <c r="Z346" s="44">
        <v>-3965</v>
      </c>
      <c r="AA346" s="44">
        <v>-2462</v>
      </c>
      <c r="AB346" s="44">
        <v>0</v>
      </c>
      <c r="AC346" s="45">
        <v>0</v>
      </c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/>
      <c r="FA346" s="46"/>
      <c r="FB346" s="46"/>
      <c r="FC346" s="46"/>
      <c r="FD346" s="46"/>
      <c r="FE346" s="46"/>
      <c r="FF346" s="46"/>
      <c r="FG346" s="46"/>
      <c r="FH346" s="46"/>
      <c r="FI346" s="46"/>
      <c r="FJ346" s="46"/>
      <c r="FK346" s="46"/>
      <c r="FL346" s="46"/>
      <c r="FM346" s="46"/>
      <c r="FN346" s="46"/>
      <c r="FO346" s="46"/>
      <c r="FP346" s="46"/>
      <c r="FQ346" s="46"/>
      <c r="FR346" s="46"/>
      <c r="FS346" s="46"/>
      <c r="FT346" s="46"/>
      <c r="FU346" s="46"/>
      <c r="FV346" s="46"/>
      <c r="FW346" s="46"/>
      <c r="FX346" s="46"/>
      <c r="FY346" s="46"/>
      <c r="FZ346" s="46"/>
      <c r="GA346" s="46"/>
      <c r="GB346" s="46"/>
      <c r="GC346" s="46"/>
      <c r="GD346" s="46"/>
      <c r="GE346" s="46"/>
      <c r="GF346" s="46"/>
      <c r="GG346" s="46"/>
      <c r="GH346" s="46"/>
      <c r="GI346" s="46"/>
      <c r="GJ346" s="46"/>
      <c r="GK346" s="46"/>
      <c r="GL346" s="46"/>
      <c r="GM346" s="46"/>
      <c r="GN346" s="46"/>
      <c r="GO346" s="46"/>
      <c r="GP346" s="46"/>
      <c r="GQ346" s="46"/>
      <c r="GR346" s="46"/>
      <c r="GS346" s="46"/>
      <c r="GT346" s="46"/>
      <c r="GU346" s="46"/>
      <c r="GV346" s="46"/>
      <c r="GW346" s="46"/>
      <c r="GX346" s="46"/>
      <c r="GY346" s="46"/>
      <c r="GZ346" s="46"/>
      <c r="HA346" s="46"/>
      <c r="HB346" s="46"/>
      <c r="HC346" s="46"/>
      <c r="HD346" s="46"/>
      <c r="HE346" s="46"/>
      <c r="HF346" s="46"/>
      <c r="HG346" s="46"/>
      <c r="HH346" s="46"/>
      <c r="HI346" s="46"/>
      <c r="HJ346" s="46"/>
      <c r="HK346" s="46"/>
      <c r="HL346" s="46"/>
      <c r="HM346" s="46"/>
      <c r="HN346" s="46"/>
      <c r="HO346" s="46"/>
      <c r="HP346" s="46"/>
      <c r="HQ346" s="46"/>
      <c r="HR346" s="46"/>
      <c r="HS346" s="46"/>
      <c r="HT346" s="46"/>
      <c r="HU346" s="46"/>
      <c r="HV346" s="46"/>
      <c r="HW346" s="46"/>
      <c r="HX346" s="46"/>
      <c r="HY346" s="46"/>
      <c r="HZ346" s="46"/>
      <c r="IA346" s="46"/>
      <c r="IB346" s="46"/>
      <c r="IC346" s="46"/>
      <c r="ID346" s="46"/>
      <c r="IE346" s="46"/>
      <c r="IF346" s="46"/>
      <c r="IG346" s="46"/>
      <c r="IH346" s="46"/>
      <c r="II346" s="46"/>
      <c r="IJ346" s="46"/>
      <c r="IK346" s="46"/>
      <c r="IL346" s="46"/>
      <c r="IM346" s="46"/>
      <c r="IN346" s="46"/>
      <c r="IO346" s="46"/>
      <c r="IP346" s="46"/>
      <c r="IQ346" s="46"/>
      <c r="IR346" s="46"/>
      <c r="IS346" s="46"/>
      <c r="IT346" s="46"/>
      <c r="IU346" s="46"/>
      <c r="IV346" s="46"/>
      <c r="IW346" s="46"/>
      <c r="IX346" s="46"/>
      <c r="IY346" s="46"/>
      <c r="IZ346" s="46"/>
      <c r="JA346" s="46"/>
      <c r="JB346" s="46"/>
      <c r="JC346" s="46"/>
      <c r="JD346" s="46"/>
      <c r="JE346" s="46"/>
      <c r="JF346" s="46"/>
      <c r="JG346" s="46"/>
      <c r="JH346" s="46"/>
      <c r="JI346" s="46"/>
      <c r="JJ346" s="46"/>
      <c r="JK346" s="46"/>
      <c r="JL346" s="46"/>
      <c r="JM346" s="46"/>
      <c r="JN346" s="46"/>
      <c r="JO346" s="46"/>
      <c r="JP346" s="46"/>
      <c r="JQ346" s="46"/>
      <c r="JR346" s="46"/>
      <c r="JS346" s="46"/>
      <c r="JT346" s="46"/>
      <c r="JU346" s="46"/>
      <c r="JV346" s="46"/>
      <c r="JW346" s="46"/>
      <c r="JX346" s="46"/>
      <c r="JY346" s="46"/>
      <c r="JZ346" s="46"/>
      <c r="KA346" s="46"/>
      <c r="KB346" s="46"/>
      <c r="KC346" s="46"/>
      <c r="KD346" s="46"/>
      <c r="KE346" s="46"/>
      <c r="KF346" s="46"/>
      <c r="KG346" s="46"/>
      <c r="KH346" s="46"/>
      <c r="KI346" s="46"/>
      <c r="KJ346" s="46"/>
      <c r="KK346" s="46"/>
      <c r="KL346" s="46"/>
      <c r="KM346" s="46"/>
      <c r="KN346" s="46"/>
      <c r="KO346" s="46"/>
      <c r="KP346" s="46"/>
      <c r="KQ346" s="46"/>
      <c r="KR346" s="46"/>
      <c r="KS346" s="46"/>
      <c r="KT346" s="46"/>
      <c r="KU346" s="46"/>
      <c r="KV346" s="46"/>
      <c r="KW346" s="46"/>
      <c r="KX346" s="46"/>
      <c r="KY346" s="46"/>
      <c r="KZ346" s="46"/>
      <c r="LA346" s="46"/>
      <c r="LB346" s="46"/>
      <c r="LC346" s="46"/>
      <c r="LD346" s="46"/>
      <c r="LE346" s="46"/>
      <c r="LF346" s="46"/>
      <c r="LG346" s="46"/>
      <c r="LH346" s="46"/>
      <c r="LI346" s="46"/>
      <c r="LJ346" s="46"/>
      <c r="LK346" s="46"/>
      <c r="LL346" s="46"/>
      <c r="LM346" s="46"/>
      <c r="LN346" s="46"/>
      <c r="LO346" s="46"/>
      <c r="LP346" s="46"/>
      <c r="LQ346" s="46"/>
      <c r="LR346" s="46"/>
      <c r="LS346" s="46"/>
      <c r="LT346" s="46"/>
      <c r="LU346" s="46"/>
      <c r="LV346" s="46"/>
      <c r="LW346" s="46"/>
      <c r="LX346" s="46"/>
      <c r="LY346" s="46"/>
      <c r="LZ346" s="46"/>
      <c r="MA346" s="46"/>
      <c r="MB346" s="46"/>
      <c r="MC346" s="46"/>
      <c r="MD346" s="46"/>
      <c r="ME346" s="46"/>
      <c r="MF346" s="46"/>
      <c r="MG346" s="46"/>
      <c r="MH346" s="46"/>
      <c r="MI346" s="46"/>
      <c r="MJ346" s="46"/>
      <c r="MK346" s="46"/>
      <c r="ML346" s="46"/>
      <c r="MM346" s="46"/>
      <c r="MN346" s="46"/>
      <c r="MO346" s="46"/>
      <c r="MP346" s="46"/>
      <c r="MQ346" s="46"/>
      <c r="MR346" s="46"/>
      <c r="MS346" s="46"/>
      <c r="MT346" s="46"/>
      <c r="MU346" s="46"/>
      <c r="MV346" s="46"/>
      <c r="MW346" s="46"/>
      <c r="MX346" s="46"/>
      <c r="MY346" s="46"/>
      <c r="MZ346" s="46"/>
      <c r="NA346" s="46"/>
      <c r="NB346" s="46"/>
      <c r="NC346" s="46"/>
      <c r="ND346" s="46"/>
      <c r="NE346" s="46"/>
      <c r="NF346" s="46"/>
      <c r="NG346" s="46"/>
      <c r="NH346" s="46"/>
      <c r="NI346" s="46"/>
      <c r="NJ346" s="46"/>
      <c r="NK346" s="46"/>
      <c r="NL346" s="46"/>
      <c r="NM346" s="46"/>
      <c r="NN346" s="46"/>
      <c r="NO346" s="46"/>
      <c r="NP346" s="46"/>
      <c r="NQ346" s="46"/>
      <c r="NR346" s="46"/>
      <c r="NS346" s="46"/>
      <c r="NT346" s="46"/>
      <c r="NU346" s="46"/>
      <c r="NV346" s="46"/>
      <c r="NW346" s="46"/>
      <c r="NX346" s="46"/>
      <c r="NY346" s="46"/>
      <c r="NZ346" s="46"/>
      <c r="OA346" s="46"/>
      <c r="OB346" s="46"/>
      <c r="OC346" s="46"/>
      <c r="OD346" s="46"/>
      <c r="OE346" s="46"/>
      <c r="OF346" s="46"/>
      <c r="OG346" s="46"/>
      <c r="OH346" s="46"/>
      <c r="OI346" s="46"/>
      <c r="OJ346" s="46"/>
      <c r="OK346" s="46"/>
      <c r="OL346" s="46"/>
      <c r="OM346" s="46"/>
      <c r="ON346" s="46"/>
      <c r="OO346" s="46"/>
      <c r="OP346" s="46"/>
      <c r="OQ346" s="46"/>
      <c r="OR346" s="46"/>
      <c r="OS346" s="46"/>
      <c r="OT346" s="46"/>
      <c r="OU346" s="46"/>
      <c r="OV346" s="46"/>
      <c r="OW346" s="46"/>
      <c r="OX346" s="46"/>
      <c r="OY346" s="46"/>
      <c r="OZ346" s="46"/>
      <c r="PA346" s="46"/>
      <c r="PB346" s="46"/>
      <c r="PC346" s="46"/>
      <c r="PD346" s="46"/>
      <c r="PE346" s="46"/>
      <c r="PF346" s="46"/>
      <c r="PG346" s="46"/>
      <c r="PH346" s="46"/>
      <c r="PI346" s="46"/>
      <c r="PJ346" s="46"/>
      <c r="PK346" s="46"/>
      <c r="PL346" s="46"/>
      <c r="PM346" s="46"/>
      <c r="PN346" s="46"/>
      <c r="PO346" s="46"/>
      <c r="PP346" s="46"/>
      <c r="PQ346" s="46"/>
      <c r="PR346" s="46"/>
      <c r="PS346" s="46"/>
      <c r="PT346" s="46"/>
      <c r="PU346" s="46"/>
      <c r="PV346" s="46"/>
      <c r="PW346" s="46"/>
      <c r="PX346" s="46"/>
      <c r="PY346" s="46"/>
      <c r="PZ346" s="46"/>
    </row>
    <row r="347" spans="1:442" s="51" customFormat="1" ht="13.5" x14ac:dyDescent="0.25">
      <c r="A347" s="40" t="s">
        <v>63</v>
      </c>
      <c r="B347" s="41" t="s">
        <v>64</v>
      </c>
      <c r="C347" s="49">
        <v>17744.132799999999</v>
      </c>
      <c r="D347" s="42">
        <v>1.7759999999999999E-5</v>
      </c>
      <c r="E347" s="42">
        <v>1.7779999999999999E-5</v>
      </c>
      <c r="F347" s="43">
        <v>205793</v>
      </c>
      <c r="G347" s="44">
        <v>240679</v>
      </c>
      <c r="H347" s="45">
        <v>176877</v>
      </c>
      <c r="I347" s="43">
        <v>18427</v>
      </c>
      <c r="J347" s="44">
        <v>-1943.9120920020534</v>
      </c>
      <c r="K347" s="44">
        <v>16483.087907997946</v>
      </c>
      <c r="L347" s="44">
        <v>-5328</v>
      </c>
      <c r="M347" s="45">
        <v>11155.087907997946</v>
      </c>
      <c r="N347" s="43">
        <v>3498</v>
      </c>
      <c r="O347" s="44">
        <v>0</v>
      </c>
      <c r="P347" s="44">
        <v>1155</v>
      </c>
      <c r="Q347" s="44">
        <v>0</v>
      </c>
      <c r="R347" s="45">
        <v>4653</v>
      </c>
      <c r="S347" s="43">
        <v>0</v>
      </c>
      <c r="T347" s="44">
        <v>0</v>
      </c>
      <c r="U347" s="44">
        <v>5613</v>
      </c>
      <c r="V347" s="44">
        <v>295.26573687999945</v>
      </c>
      <c r="W347" s="50">
        <v>5908.2657368799992</v>
      </c>
      <c r="X347" s="43">
        <v>2728.7342631200004</v>
      </c>
      <c r="Y347" s="44">
        <v>-1629</v>
      </c>
      <c r="Z347" s="44">
        <v>-1453</v>
      </c>
      <c r="AA347" s="44">
        <v>-902</v>
      </c>
      <c r="AB347" s="44">
        <v>0</v>
      </c>
      <c r="AC347" s="45">
        <v>0</v>
      </c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  <c r="FI347" s="46"/>
      <c r="FJ347" s="46"/>
      <c r="FK347" s="46"/>
      <c r="FL347" s="46"/>
      <c r="FM347" s="46"/>
      <c r="FN347" s="46"/>
      <c r="FO347" s="46"/>
      <c r="FP347" s="46"/>
      <c r="FQ347" s="46"/>
      <c r="FR347" s="46"/>
      <c r="FS347" s="46"/>
      <c r="FT347" s="46"/>
      <c r="FU347" s="46"/>
      <c r="FV347" s="46"/>
      <c r="FW347" s="46"/>
      <c r="FX347" s="46"/>
      <c r="FY347" s="46"/>
      <c r="FZ347" s="46"/>
      <c r="GA347" s="46"/>
      <c r="GB347" s="46"/>
      <c r="GC347" s="46"/>
      <c r="GD347" s="46"/>
      <c r="GE347" s="46"/>
      <c r="GF347" s="46"/>
      <c r="GG347" s="46"/>
      <c r="GH347" s="46"/>
      <c r="GI347" s="46"/>
      <c r="GJ347" s="46"/>
      <c r="GK347" s="46"/>
      <c r="GL347" s="46"/>
      <c r="GM347" s="46"/>
      <c r="GN347" s="46"/>
      <c r="GO347" s="46"/>
      <c r="GP347" s="46"/>
      <c r="GQ347" s="46"/>
      <c r="GR347" s="46"/>
      <c r="GS347" s="46"/>
      <c r="GT347" s="46"/>
      <c r="GU347" s="46"/>
      <c r="GV347" s="46"/>
      <c r="GW347" s="46"/>
      <c r="GX347" s="46"/>
      <c r="GY347" s="46"/>
      <c r="GZ347" s="46"/>
      <c r="HA347" s="46"/>
      <c r="HB347" s="46"/>
      <c r="HC347" s="46"/>
      <c r="HD347" s="46"/>
      <c r="HE347" s="46"/>
      <c r="HF347" s="46"/>
      <c r="HG347" s="46"/>
      <c r="HH347" s="46"/>
      <c r="HI347" s="46"/>
      <c r="HJ347" s="46"/>
      <c r="HK347" s="46"/>
      <c r="HL347" s="46"/>
      <c r="HM347" s="46"/>
      <c r="HN347" s="46"/>
      <c r="HO347" s="46"/>
      <c r="HP347" s="46"/>
      <c r="HQ347" s="46"/>
      <c r="HR347" s="46"/>
      <c r="HS347" s="46"/>
      <c r="HT347" s="46"/>
      <c r="HU347" s="46"/>
      <c r="HV347" s="46"/>
      <c r="HW347" s="46"/>
      <c r="HX347" s="46"/>
      <c r="HY347" s="46"/>
      <c r="HZ347" s="46"/>
      <c r="IA347" s="46"/>
      <c r="IB347" s="46"/>
      <c r="IC347" s="46"/>
      <c r="ID347" s="46"/>
      <c r="IE347" s="46"/>
      <c r="IF347" s="46"/>
      <c r="IG347" s="46"/>
      <c r="IH347" s="46"/>
      <c r="II347" s="46"/>
      <c r="IJ347" s="46"/>
      <c r="IK347" s="46"/>
      <c r="IL347" s="46"/>
      <c r="IM347" s="46"/>
      <c r="IN347" s="46"/>
      <c r="IO347" s="46"/>
      <c r="IP347" s="46"/>
      <c r="IQ347" s="46"/>
      <c r="IR347" s="46"/>
      <c r="IS347" s="46"/>
      <c r="IT347" s="46"/>
      <c r="IU347" s="46"/>
      <c r="IV347" s="46"/>
      <c r="IW347" s="46"/>
      <c r="IX347" s="46"/>
      <c r="IY347" s="46"/>
      <c r="IZ347" s="46"/>
      <c r="JA347" s="46"/>
      <c r="JB347" s="46"/>
      <c r="JC347" s="46"/>
      <c r="JD347" s="46"/>
      <c r="JE347" s="46"/>
      <c r="JF347" s="46"/>
      <c r="JG347" s="46"/>
      <c r="JH347" s="46"/>
      <c r="JI347" s="46"/>
      <c r="JJ347" s="46"/>
      <c r="JK347" s="46"/>
      <c r="JL347" s="46"/>
      <c r="JM347" s="46"/>
      <c r="JN347" s="46"/>
      <c r="JO347" s="46"/>
      <c r="JP347" s="46"/>
      <c r="JQ347" s="46"/>
      <c r="JR347" s="46"/>
      <c r="JS347" s="46"/>
      <c r="JT347" s="46"/>
      <c r="JU347" s="46"/>
      <c r="JV347" s="46"/>
      <c r="JW347" s="46"/>
      <c r="JX347" s="46"/>
      <c r="JY347" s="46"/>
      <c r="JZ347" s="46"/>
      <c r="KA347" s="46"/>
      <c r="KB347" s="46"/>
      <c r="KC347" s="46"/>
      <c r="KD347" s="46"/>
      <c r="KE347" s="46"/>
      <c r="KF347" s="46"/>
      <c r="KG347" s="46"/>
      <c r="KH347" s="46"/>
      <c r="KI347" s="46"/>
      <c r="KJ347" s="46"/>
      <c r="KK347" s="46"/>
      <c r="KL347" s="46"/>
      <c r="KM347" s="46"/>
      <c r="KN347" s="46"/>
      <c r="KO347" s="46"/>
      <c r="KP347" s="46"/>
      <c r="KQ347" s="46"/>
      <c r="KR347" s="46"/>
      <c r="KS347" s="46"/>
      <c r="KT347" s="46"/>
      <c r="KU347" s="46"/>
      <c r="KV347" s="46"/>
      <c r="KW347" s="46"/>
      <c r="KX347" s="46"/>
      <c r="KY347" s="46"/>
      <c r="KZ347" s="46"/>
      <c r="LA347" s="46"/>
      <c r="LB347" s="46"/>
      <c r="LC347" s="46"/>
      <c r="LD347" s="46"/>
      <c r="LE347" s="46"/>
      <c r="LF347" s="46"/>
      <c r="LG347" s="46"/>
      <c r="LH347" s="46"/>
      <c r="LI347" s="46"/>
      <c r="LJ347" s="46"/>
      <c r="LK347" s="46"/>
      <c r="LL347" s="46"/>
      <c r="LM347" s="46"/>
      <c r="LN347" s="46"/>
      <c r="LO347" s="46"/>
      <c r="LP347" s="46"/>
      <c r="LQ347" s="46"/>
      <c r="LR347" s="46"/>
      <c r="LS347" s="46"/>
      <c r="LT347" s="46"/>
      <c r="LU347" s="46"/>
      <c r="LV347" s="46"/>
      <c r="LW347" s="46"/>
      <c r="LX347" s="46"/>
      <c r="LY347" s="46"/>
      <c r="LZ347" s="46"/>
      <c r="MA347" s="46"/>
      <c r="MB347" s="46"/>
      <c r="MC347" s="46"/>
      <c r="MD347" s="46"/>
      <c r="ME347" s="46"/>
      <c r="MF347" s="46"/>
      <c r="MG347" s="46"/>
      <c r="MH347" s="46"/>
      <c r="MI347" s="46"/>
      <c r="MJ347" s="46"/>
      <c r="MK347" s="46"/>
      <c r="ML347" s="46"/>
      <c r="MM347" s="46"/>
      <c r="MN347" s="46"/>
      <c r="MO347" s="46"/>
      <c r="MP347" s="46"/>
      <c r="MQ347" s="46"/>
      <c r="MR347" s="46"/>
      <c r="MS347" s="46"/>
      <c r="MT347" s="46"/>
      <c r="MU347" s="46"/>
      <c r="MV347" s="46"/>
      <c r="MW347" s="46"/>
      <c r="MX347" s="46"/>
      <c r="MY347" s="46"/>
      <c r="MZ347" s="46"/>
      <c r="NA347" s="46"/>
      <c r="NB347" s="46"/>
      <c r="NC347" s="46"/>
      <c r="ND347" s="46"/>
      <c r="NE347" s="46"/>
      <c r="NF347" s="46"/>
      <c r="NG347" s="46"/>
      <c r="NH347" s="46"/>
      <c r="NI347" s="46"/>
      <c r="NJ347" s="46"/>
      <c r="NK347" s="46"/>
      <c r="NL347" s="46"/>
      <c r="NM347" s="46"/>
      <c r="NN347" s="46"/>
      <c r="NO347" s="46"/>
      <c r="NP347" s="46"/>
      <c r="NQ347" s="46"/>
      <c r="NR347" s="46"/>
      <c r="NS347" s="46"/>
      <c r="NT347" s="46"/>
      <c r="NU347" s="46"/>
      <c r="NV347" s="46"/>
      <c r="NW347" s="46"/>
      <c r="NX347" s="46"/>
      <c r="NY347" s="46"/>
      <c r="NZ347" s="46"/>
      <c r="OA347" s="46"/>
      <c r="OB347" s="46"/>
      <c r="OC347" s="46"/>
      <c r="OD347" s="46"/>
      <c r="OE347" s="46"/>
      <c r="OF347" s="46"/>
      <c r="OG347" s="46"/>
      <c r="OH347" s="46"/>
      <c r="OI347" s="46"/>
      <c r="OJ347" s="46"/>
      <c r="OK347" s="46"/>
      <c r="OL347" s="46"/>
      <c r="OM347" s="46"/>
      <c r="ON347" s="46"/>
      <c r="OO347" s="46"/>
      <c r="OP347" s="46"/>
      <c r="OQ347" s="46"/>
      <c r="OR347" s="46"/>
      <c r="OS347" s="46"/>
      <c r="OT347" s="46"/>
      <c r="OU347" s="46"/>
      <c r="OV347" s="46"/>
      <c r="OW347" s="46"/>
      <c r="OX347" s="46"/>
      <c r="OY347" s="46"/>
      <c r="OZ347" s="46"/>
      <c r="PA347" s="46"/>
      <c r="PB347" s="46"/>
      <c r="PC347" s="46"/>
      <c r="PD347" s="46"/>
      <c r="PE347" s="46"/>
      <c r="PF347" s="46"/>
      <c r="PG347" s="46"/>
      <c r="PH347" s="46"/>
      <c r="PI347" s="46"/>
      <c r="PJ347" s="46"/>
      <c r="PK347" s="46"/>
      <c r="PL347" s="46"/>
      <c r="PM347" s="46"/>
      <c r="PN347" s="46"/>
      <c r="PO347" s="46"/>
      <c r="PP347" s="46"/>
      <c r="PQ347" s="46"/>
      <c r="PR347" s="46"/>
      <c r="PS347" s="46"/>
      <c r="PT347" s="46"/>
      <c r="PU347" s="46"/>
      <c r="PV347" s="46"/>
      <c r="PW347" s="46"/>
      <c r="PX347" s="46"/>
      <c r="PY347" s="46"/>
      <c r="PZ347" s="46"/>
    </row>
    <row r="348" spans="1:442" s="51" customFormat="1" ht="13.5" x14ac:dyDescent="0.25">
      <c r="A348" s="40" t="s">
        <v>454</v>
      </c>
      <c r="B348" s="41" t="s">
        <v>455</v>
      </c>
      <c r="C348" s="49">
        <v>48045.857600000003</v>
      </c>
      <c r="D348" s="42">
        <v>4.829E-5</v>
      </c>
      <c r="E348" s="42">
        <v>4.8989999999999997E-5</v>
      </c>
      <c r="F348" s="43">
        <v>559557</v>
      </c>
      <c r="G348" s="44">
        <v>654413</v>
      </c>
      <c r="H348" s="45">
        <v>480934</v>
      </c>
      <c r="I348" s="43">
        <v>50103</v>
      </c>
      <c r="J348" s="44">
        <v>-9519.0104366667911</v>
      </c>
      <c r="K348" s="44">
        <v>40583.989563333205</v>
      </c>
      <c r="L348" s="44">
        <v>-14487</v>
      </c>
      <c r="M348" s="45">
        <v>26096.989563333205</v>
      </c>
      <c r="N348" s="43">
        <v>9512</v>
      </c>
      <c r="O348" s="44">
        <v>0</v>
      </c>
      <c r="P348" s="44">
        <v>3140</v>
      </c>
      <c r="Q348" s="44">
        <v>0</v>
      </c>
      <c r="R348" s="45">
        <v>12652</v>
      </c>
      <c r="S348" s="43">
        <v>0</v>
      </c>
      <c r="T348" s="44">
        <v>0</v>
      </c>
      <c r="U348" s="44">
        <v>15261</v>
      </c>
      <c r="V348" s="44">
        <v>4752.146281074979</v>
      </c>
      <c r="W348" s="50">
        <v>20013.14628107498</v>
      </c>
      <c r="X348" s="43">
        <v>3470.853718925021</v>
      </c>
      <c r="Y348" s="44">
        <v>-4428</v>
      </c>
      <c r="Z348" s="44">
        <v>-3950</v>
      </c>
      <c r="AA348" s="44">
        <v>-2454.0000000000009</v>
      </c>
      <c r="AB348" s="44">
        <v>0</v>
      </c>
      <c r="AC348" s="45">
        <v>0</v>
      </c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/>
      <c r="FA348" s="46"/>
      <c r="FB348" s="46"/>
      <c r="FC348" s="46"/>
      <c r="FD348" s="46"/>
      <c r="FE348" s="46"/>
      <c r="FF348" s="46"/>
      <c r="FG348" s="46"/>
      <c r="FH348" s="46"/>
      <c r="FI348" s="46"/>
      <c r="FJ348" s="46"/>
      <c r="FK348" s="46"/>
      <c r="FL348" s="46"/>
      <c r="FM348" s="46"/>
      <c r="FN348" s="46"/>
      <c r="FO348" s="46"/>
      <c r="FP348" s="46"/>
      <c r="FQ348" s="46"/>
      <c r="FR348" s="46"/>
      <c r="FS348" s="46"/>
      <c r="FT348" s="46"/>
      <c r="FU348" s="46"/>
      <c r="FV348" s="46"/>
      <c r="FW348" s="46"/>
      <c r="FX348" s="46"/>
      <c r="FY348" s="46"/>
      <c r="FZ348" s="46"/>
      <c r="GA348" s="46"/>
      <c r="GB348" s="46"/>
      <c r="GC348" s="46"/>
      <c r="GD348" s="46"/>
      <c r="GE348" s="46"/>
      <c r="GF348" s="46"/>
      <c r="GG348" s="46"/>
      <c r="GH348" s="46"/>
      <c r="GI348" s="46"/>
      <c r="GJ348" s="46"/>
      <c r="GK348" s="46"/>
      <c r="GL348" s="46"/>
      <c r="GM348" s="46"/>
      <c r="GN348" s="46"/>
      <c r="GO348" s="46"/>
      <c r="GP348" s="46"/>
      <c r="GQ348" s="46"/>
      <c r="GR348" s="46"/>
      <c r="GS348" s="46"/>
      <c r="GT348" s="46"/>
      <c r="GU348" s="46"/>
      <c r="GV348" s="46"/>
      <c r="GW348" s="46"/>
      <c r="GX348" s="46"/>
      <c r="GY348" s="46"/>
      <c r="GZ348" s="46"/>
      <c r="HA348" s="46"/>
      <c r="HB348" s="46"/>
      <c r="HC348" s="46"/>
      <c r="HD348" s="46"/>
      <c r="HE348" s="46"/>
      <c r="HF348" s="46"/>
      <c r="HG348" s="46"/>
      <c r="HH348" s="46"/>
      <c r="HI348" s="46"/>
      <c r="HJ348" s="46"/>
      <c r="HK348" s="46"/>
      <c r="HL348" s="46"/>
      <c r="HM348" s="46"/>
      <c r="HN348" s="46"/>
      <c r="HO348" s="46"/>
      <c r="HP348" s="46"/>
      <c r="HQ348" s="46"/>
      <c r="HR348" s="46"/>
      <c r="HS348" s="46"/>
      <c r="HT348" s="46"/>
      <c r="HU348" s="46"/>
      <c r="HV348" s="46"/>
      <c r="HW348" s="46"/>
      <c r="HX348" s="46"/>
      <c r="HY348" s="46"/>
      <c r="HZ348" s="46"/>
      <c r="IA348" s="46"/>
      <c r="IB348" s="46"/>
      <c r="IC348" s="46"/>
      <c r="ID348" s="46"/>
      <c r="IE348" s="46"/>
      <c r="IF348" s="46"/>
      <c r="IG348" s="46"/>
      <c r="IH348" s="46"/>
      <c r="II348" s="46"/>
      <c r="IJ348" s="46"/>
      <c r="IK348" s="46"/>
      <c r="IL348" s="46"/>
      <c r="IM348" s="46"/>
      <c r="IN348" s="46"/>
      <c r="IO348" s="46"/>
      <c r="IP348" s="46"/>
      <c r="IQ348" s="46"/>
      <c r="IR348" s="46"/>
      <c r="IS348" s="46"/>
      <c r="IT348" s="46"/>
      <c r="IU348" s="46"/>
      <c r="IV348" s="46"/>
      <c r="IW348" s="46"/>
      <c r="IX348" s="46"/>
      <c r="IY348" s="46"/>
      <c r="IZ348" s="46"/>
      <c r="JA348" s="46"/>
      <c r="JB348" s="46"/>
      <c r="JC348" s="46"/>
      <c r="JD348" s="46"/>
      <c r="JE348" s="46"/>
      <c r="JF348" s="46"/>
      <c r="JG348" s="46"/>
      <c r="JH348" s="46"/>
      <c r="JI348" s="46"/>
      <c r="JJ348" s="46"/>
      <c r="JK348" s="46"/>
      <c r="JL348" s="46"/>
      <c r="JM348" s="46"/>
      <c r="JN348" s="46"/>
      <c r="JO348" s="46"/>
      <c r="JP348" s="46"/>
      <c r="JQ348" s="46"/>
      <c r="JR348" s="46"/>
      <c r="JS348" s="46"/>
      <c r="JT348" s="46"/>
      <c r="JU348" s="46"/>
      <c r="JV348" s="46"/>
      <c r="JW348" s="46"/>
      <c r="JX348" s="46"/>
      <c r="JY348" s="46"/>
      <c r="JZ348" s="46"/>
      <c r="KA348" s="46"/>
      <c r="KB348" s="46"/>
      <c r="KC348" s="46"/>
      <c r="KD348" s="46"/>
      <c r="KE348" s="46"/>
      <c r="KF348" s="46"/>
      <c r="KG348" s="46"/>
      <c r="KH348" s="46"/>
      <c r="KI348" s="46"/>
      <c r="KJ348" s="46"/>
      <c r="KK348" s="46"/>
      <c r="KL348" s="46"/>
      <c r="KM348" s="46"/>
      <c r="KN348" s="46"/>
      <c r="KO348" s="46"/>
      <c r="KP348" s="46"/>
      <c r="KQ348" s="46"/>
      <c r="KR348" s="46"/>
      <c r="KS348" s="46"/>
      <c r="KT348" s="46"/>
      <c r="KU348" s="46"/>
      <c r="KV348" s="46"/>
      <c r="KW348" s="46"/>
      <c r="KX348" s="46"/>
      <c r="KY348" s="46"/>
      <c r="KZ348" s="46"/>
      <c r="LA348" s="46"/>
      <c r="LB348" s="46"/>
      <c r="LC348" s="46"/>
      <c r="LD348" s="46"/>
      <c r="LE348" s="46"/>
      <c r="LF348" s="46"/>
      <c r="LG348" s="46"/>
      <c r="LH348" s="46"/>
      <c r="LI348" s="46"/>
      <c r="LJ348" s="46"/>
      <c r="LK348" s="46"/>
      <c r="LL348" s="46"/>
      <c r="LM348" s="46"/>
      <c r="LN348" s="46"/>
      <c r="LO348" s="46"/>
      <c r="LP348" s="46"/>
      <c r="LQ348" s="46"/>
      <c r="LR348" s="46"/>
      <c r="LS348" s="46"/>
      <c r="LT348" s="46"/>
      <c r="LU348" s="46"/>
      <c r="LV348" s="46"/>
      <c r="LW348" s="46"/>
      <c r="LX348" s="46"/>
      <c r="LY348" s="46"/>
      <c r="LZ348" s="46"/>
      <c r="MA348" s="46"/>
      <c r="MB348" s="46"/>
      <c r="MC348" s="46"/>
      <c r="MD348" s="46"/>
      <c r="ME348" s="46"/>
      <c r="MF348" s="46"/>
      <c r="MG348" s="46"/>
      <c r="MH348" s="46"/>
      <c r="MI348" s="46"/>
      <c r="MJ348" s="46"/>
      <c r="MK348" s="46"/>
      <c r="ML348" s="46"/>
      <c r="MM348" s="46"/>
      <c r="MN348" s="46"/>
      <c r="MO348" s="46"/>
      <c r="MP348" s="46"/>
      <c r="MQ348" s="46"/>
      <c r="MR348" s="46"/>
      <c r="MS348" s="46"/>
      <c r="MT348" s="46"/>
      <c r="MU348" s="46"/>
      <c r="MV348" s="46"/>
      <c r="MW348" s="46"/>
      <c r="MX348" s="46"/>
      <c r="MY348" s="46"/>
      <c r="MZ348" s="46"/>
      <c r="NA348" s="46"/>
      <c r="NB348" s="46"/>
      <c r="NC348" s="46"/>
      <c r="ND348" s="46"/>
      <c r="NE348" s="46"/>
      <c r="NF348" s="46"/>
      <c r="NG348" s="46"/>
      <c r="NH348" s="46"/>
      <c r="NI348" s="46"/>
      <c r="NJ348" s="46"/>
      <c r="NK348" s="46"/>
      <c r="NL348" s="46"/>
      <c r="NM348" s="46"/>
      <c r="NN348" s="46"/>
      <c r="NO348" s="46"/>
      <c r="NP348" s="46"/>
      <c r="NQ348" s="46"/>
      <c r="NR348" s="46"/>
      <c r="NS348" s="46"/>
      <c r="NT348" s="46"/>
      <c r="NU348" s="46"/>
      <c r="NV348" s="46"/>
      <c r="NW348" s="46"/>
      <c r="NX348" s="46"/>
      <c r="NY348" s="46"/>
      <c r="NZ348" s="46"/>
      <c r="OA348" s="46"/>
      <c r="OB348" s="46"/>
      <c r="OC348" s="46"/>
      <c r="OD348" s="46"/>
      <c r="OE348" s="46"/>
      <c r="OF348" s="46"/>
      <c r="OG348" s="46"/>
      <c r="OH348" s="46"/>
      <c r="OI348" s="46"/>
      <c r="OJ348" s="46"/>
      <c r="OK348" s="46"/>
      <c r="OL348" s="46"/>
      <c r="OM348" s="46"/>
      <c r="ON348" s="46"/>
      <c r="OO348" s="46"/>
      <c r="OP348" s="46"/>
      <c r="OQ348" s="46"/>
      <c r="OR348" s="46"/>
      <c r="OS348" s="46"/>
      <c r="OT348" s="46"/>
      <c r="OU348" s="46"/>
      <c r="OV348" s="46"/>
      <c r="OW348" s="46"/>
      <c r="OX348" s="46"/>
      <c r="OY348" s="46"/>
      <c r="OZ348" s="46"/>
      <c r="PA348" s="46"/>
      <c r="PB348" s="46"/>
      <c r="PC348" s="46"/>
      <c r="PD348" s="46"/>
      <c r="PE348" s="46"/>
      <c r="PF348" s="46"/>
      <c r="PG348" s="46"/>
      <c r="PH348" s="46"/>
      <c r="PI348" s="46"/>
      <c r="PJ348" s="46"/>
      <c r="PK348" s="46"/>
      <c r="PL348" s="46"/>
      <c r="PM348" s="46"/>
      <c r="PN348" s="46"/>
      <c r="PO348" s="46"/>
      <c r="PP348" s="46"/>
      <c r="PQ348" s="46"/>
      <c r="PR348" s="46"/>
      <c r="PS348" s="46"/>
      <c r="PT348" s="46"/>
      <c r="PU348" s="46"/>
      <c r="PV348" s="46"/>
      <c r="PW348" s="46"/>
      <c r="PX348" s="46"/>
      <c r="PY348" s="46"/>
      <c r="PZ348" s="46"/>
    </row>
    <row r="349" spans="1:442" s="51" customFormat="1" ht="13.5" x14ac:dyDescent="0.25">
      <c r="A349" s="40" t="s">
        <v>456</v>
      </c>
      <c r="B349" s="41" t="s">
        <v>457</v>
      </c>
      <c r="C349" s="49">
        <v>74825.525600000008</v>
      </c>
      <c r="D349" s="42">
        <v>7.4960000000000001E-5</v>
      </c>
      <c r="E349" s="42">
        <v>7.1929999999999997E-5</v>
      </c>
      <c r="F349" s="43">
        <v>868593</v>
      </c>
      <c r="G349" s="44">
        <v>1015837</v>
      </c>
      <c r="H349" s="45">
        <v>746548</v>
      </c>
      <c r="I349" s="43">
        <v>77774</v>
      </c>
      <c r="J349" s="44">
        <v>-2948.0040729200264</v>
      </c>
      <c r="K349" s="44">
        <v>74825.995927079974</v>
      </c>
      <c r="L349" s="44">
        <v>-22488</v>
      </c>
      <c r="M349" s="45">
        <v>52337.995927079974</v>
      </c>
      <c r="N349" s="43">
        <v>14765</v>
      </c>
      <c r="O349" s="44">
        <v>0</v>
      </c>
      <c r="P349" s="44">
        <v>4874</v>
      </c>
      <c r="Q349" s="44">
        <v>17286.354771320024</v>
      </c>
      <c r="R349" s="45">
        <v>36925.354771320024</v>
      </c>
      <c r="S349" s="43">
        <v>0</v>
      </c>
      <c r="T349" s="44">
        <v>0</v>
      </c>
      <c r="U349" s="44">
        <v>23689</v>
      </c>
      <c r="V349" s="44">
        <v>0</v>
      </c>
      <c r="W349" s="50">
        <v>23689</v>
      </c>
      <c r="X349" s="43">
        <v>30050.354771320024</v>
      </c>
      <c r="Y349" s="44">
        <v>-6874</v>
      </c>
      <c r="Z349" s="44">
        <v>-6132</v>
      </c>
      <c r="AA349" s="44">
        <v>-3808</v>
      </c>
      <c r="AB349" s="44">
        <v>0</v>
      </c>
      <c r="AC349" s="45">
        <v>0</v>
      </c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/>
      <c r="FA349" s="46"/>
      <c r="FB349" s="46"/>
      <c r="FC349" s="46"/>
      <c r="FD349" s="46"/>
      <c r="FE349" s="46"/>
      <c r="FF349" s="46"/>
      <c r="FG349" s="46"/>
      <c r="FH349" s="46"/>
      <c r="FI349" s="46"/>
      <c r="FJ349" s="46"/>
      <c r="FK349" s="46"/>
      <c r="FL349" s="46"/>
      <c r="FM349" s="46"/>
      <c r="FN349" s="46"/>
      <c r="FO349" s="46"/>
      <c r="FP349" s="46"/>
      <c r="FQ349" s="46"/>
      <c r="FR349" s="46"/>
      <c r="FS349" s="46"/>
      <c r="FT349" s="46"/>
      <c r="FU349" s="46"/>
      <c r="FV349" s="46"/>
      <c r="FW349" s="46"/>
      <c r="FX349" s="46"/>
      <c r="FY349" s="46"/>
      <c r="FZ349" s="46"/>
      <c r="GA349" s="46"/>
      <c r="GB349" s="46"/>
      <c r="GC349" s="46"/>
      <c r="GD349" s="46"/>
      <c r="GE349" s="46"/>
      <c r="GF349" s="46"/>
      <c r="GG349" s="46"/>
      <c r="GH349" s="46"/>
      <c r="GI349" s="46"/>
      <c r="GJ349" s="46"/>
      <c r="GK349" s="46"/>
      <c r="GL349" s="46"/>
      <c r="GM349" s="46"/>
      <c r="GN349" s="46"/>
      <c r="GO349" s="46"/>
      <c r="GP349" s="46"/>
      <c r="GQ349" s="46"/>
      <c r="GR349" s="46"/>
      <c r="GS349" s="46"/>
      <c r="GT349" s="46"/>
      <c r="GU349" s="46"/>
      <c r="GV349" s="46"/>
      <c r="GW349" s="46"/>
      <c r="GX349" s="46"/>
      <c r="GY349" s="46"/>
      <c r="GZ349" s="46"/>
      <c r="HA349" s="46"/>
      <c r="HB349" s="46"/>
      <c r="HC349" s="46"/>
      <c r="HD349" s="46"/>
      <c r="HE349" s="46"/>
      <c r="HF349" s="46"/>
      <c r="HG349" s="46"/>
      <c r="HH349" s="46"/>
      <c r="HI349" s="46"/>
      <c r="HJ349" s="46"/>
      <c r="HK349" s="46"/>
      <c r="HL349" s="46"/>
      <c r="HM349" s="46"/>
      <c r="HN349" s="46"/>
      <c r="HO349" s="46"/>
      <c r="HP349" s="46"/>
      <c r="HQ349" s="46"/>
      <c r="HR349" s="46"/>
      <c r="HS349" s="46"/>
      <c r="HT349" s="46"/>
      <c r="HU349" s="46"/>
      <c r="HV349" s="46"/>
      <c r="HW349" s="46"/>
      <c r="HX349" s="46"/>
      <c r="HY349" s="46"/>
      <c r="HZ349" s="46"/>
      <c r="IA349" s="46"/>
      <c r="IB349" s="46"/>
      <c r="IC349" s="46"/>
      <c r="ID349" s="46"/>
      <c r="IE349" s="46"/>
      <c r="IF349" s="46"/>
      <c r="IG349" s="46"/>
      <c r="IH349" s="46"/>
      <c r="II349" s="46"/>
      <c r="IJ349" s="46"/>
      <c r="IK349" s="46"/>
      <c r="IL349" s="46"/>
      <c r="IM349" s="46"/>
      <c r="IN349" s="46"/>
      <c r="IO349" s="46"/>
      <c r="IP349" s="46"/>
      <c r="IQ349" s="46"/>
      <c r="IR349" s="46"/>
      <c r="IS349" s="46"/>
      <c r="IT349" s="46"/>
      <c r="IU349" s="46"/>
      <c r="IV349" s="46"/>
      <c r="IW349" s="46"/>
      <c r="IX349" s="46"/>
      <c r="IY349" s="46"/>
      <c r="IZ349" s="46"/>
      <c r="JA349" s="46"/>
      <c r="JB349" s="46"/>
      <c r="JC349" s="46"/>
      <c r="JD349" s="46"/>
      <c r="JE349" s="46"/>
      <c r="JF349" s="46"/>
      <c r="JG349" s="46"/>
      <c r="JH349" s="46"/>
      <c r="JI349" s="46"/>
      <c r="JJ349" s="46"/>
      <c r="JK349" s="46"/>
      <c r="JL349" s="46"/>
      <c r="JM349" s="46"/>
      <c r="JN349" s="46"/>
      <c r="JO349" s="46"/>
      <c r="JP349" s="46"/>
      <c r="JQ349" s="46"/>
      <c r="JR349" s="46"/>
      <c r="JS349" s="46"/>
      <c r="JT349" s="46"/>
      <c r="JU349" s="46"/>
      <c r="JV349" s="46"/>
      <c r="JW349" s="46"/>
      <c r="JX349" s="46"/>
      <c r="JY349" s="46"/>
      <c r="JZ349" s="46"/>
      <c r="KA349" s="46"/>
      <c r="KB349" s="46"/>
      <c r="KC349" s="46"/>
      <c r="KD349" s="46"/>
      <c r="KE349" s="46"/>
      <c r="KF349" s="46"/>
      <c r="KG349" s="46"/>
      <c r="KH349" s="46"/>
      <c r="KI349" s="46"/>
      <c r="KJ349" s="46"/>
      <c r="KK349" s="46"/>
      <c r="KL349" s="46"/>
      <c r="KM349" s="46"/>
      <c r="KN349" s="46"/>
      <c r="KO349" s="46"/>
      <c r="KP349" s="46"/>
      <c r="KQ349" s="46"/>
      <c r="KR349" s="46"/>
      <c r="KS349" s="46"/>
      <c r="KT349" s="46"/>
      <c r="KU349" s="46"/>
      <c r="KV349" s="46"/>
      <c r="KW349" s="46"/>
      <c r="KX349" s="46"/>
      <c r="KY349" s="46"/>
      <c r="KZ349" s="46"/>
      <c r="LA349" s="46"/>
      <c r="LB349" s="46"/>
      <c r="LC349" s="46"/>
      <c r="LD349" s="46"/>
      <c r="LE349" s="46"/>
      <c r="LF349" s="46"/>
      <c r="LG349" s="46"/>
      <c r="LH349" s="46"/>
      <c r="LI349" s="46"/>
      <c r="LJ349" s="46"/>
      <c r="LK349" s="46"/>
      <c r="LL349" s="46"/>
      <c r="LM349" s="46"/>
      <c r="LN349" s="46"/>
      <c r="LO349" s="46"/>
      <c r="LP349" s="46"/>
      <c r="LQ349" s="46"/>
      <c r="LR349" s="46"/>
      <c r="LS349" s="46"/>
      <c r="LT349" s="46"/>
      <c r="LU349" s="46"/>
      <c r="LV349" s="46"/>
      <c r="LW349" s="46"/>
      <c r="LX349" s="46"/>
      <c r="LY349" s="46"/>
      <c r="LZ349" s="46"/>
      <c r="MA349" s="46"/>
      <c r="MB349" s="46"/>
      <c r="MC349" s="46"/>
      <c r="MD349" s="46"/>
      <c r="ME349" s="46"/>
      <c r="MF349" s="46"/>
      <c r="MG349" s="46"/>
      <c r="MH349" s="46"/>
      <c r="MI349" s="46"/>
      <c r="MJ349" s="46"/>
      <c r="MK349" s="46"/>
      <c r="ML349" s="46"/>
      <c r="MM349" s="46"/>
      <c r="MN349" s="46"/>
      <c r="MO349" s="46"/>
      <c r="MP349" s="46"/>
      <c r="MQ349" s="46"/>
      <c r="MR349" s="46"/>
      <c r="MS349" s="46"/>
      <c r="MT349" s="46"/>
      <c r="MU349" s="46"/>
      <c r="MV349" s="46"/>
      <c r="MW349" s="46"/>
      <c r="MX349" s="46"/>
      <c r="MY349" s="46"/>
      <c r="MZ349" s="46"/>
      <c r="NA349" s="46"/>
      <c r="NB349" s="46"/>
      <c r="NC349" s="46"/>
      <c r="ND349" s="46"/>
      <c r="NE349" s="46"/>
      <c r="NF349" s="46"/>
      <c r="NG349" s="46"/>
      <c r="NH349" s="46"/>
      <c r="NI349" s="46"/>
      <c r="NJ349" s="46"/>
      <c r="NK349" s="46"/>
      <c r="NL349" s="46"/>
      <c r="NM349" s="46"/>
      <c r="NN349" s="46"/>
      <c r="NO349" s="46"/>
      <c r="NP349" s="46"/>
      <c r="NQ349" s="46"/>
      <c r="NR349" s="46"/>
      <c r="NS349" s="46"/>
      <c r="NT349" s="46"/>
      <c r="NU349" s="46"/>
      <c r="NV349" s="46"/>
      <c r="NW349" s="46"/>
      <c r="NX349" s="46"/>
      <c r="NY349" s="46"/>
      <c r="NZ349" s="46"/>
      <c r="OA349" s="46"/>
      <c r="OB349" s="46"/>
      <c r="OC349" s="46"/>
      <c r="OD349" s="46"/>
      <c r="OE349" s="46"/>
      <c r="OF349" s="46"/>
      <c r="OG349" s="46"/>
      <c r="OH349" s="46"/>
      <c r="OI349" s="46"/>
      <c r="OJ349" s="46"/>
      <c r="OK349" s="46"/>
      <c r="OL349" s="46"/>
      <c r="OM349" s="46"/>
      <c r="ON349" s="46"/>
      <c r="OO349" s="46"/>
      <c r="OP349" s="46"/>
      <c r="OQ349" s="46"/>
      <c r="OR349" s="46"/>
      <c r="OS349" s="46"/>
      <c r="OT349" s="46"/>
      <c r="OU349" s="46"/>
      <c r="OV349" s="46"/>
      <c r="OW349" s="46"/>
      <c r="OX349" s="46"/>
      <c r="OY349" s="46"/>
      <c r="OZ349" s="46"/>
      <c r="PA349" s="46"/>
      <c r="PB349" s="46"/>
      <c r="PC349" s="46"/>
      <c r="PD349" s="46"/>
      <c r="PE349" s="46"/>
      <c r="PF349" s="46"/>
      <c r="PG349" s="46"/>
      <c r="PH349" s="46"/>
      <c r="PI349" s="46"/>
      <c r="PJ349" s="46"/>
      <c r="PK349" s="46"/>
      <c r="PL349" s="46"/>
      <c r="PM349" s="46"/>
      <c r="PN349" s="46"/>
      <c r="PO349" s="46"/>
      <c r="PP349" s="46"/>
      <c r="PQ349" s="46"/>
      <c r="PR349" s="46"/>
      <c r="PS349" s="46"/>
      <c r="PT349" s="46"/>
      <c r="PU349" s="46"/>
      <c r="PV349" s="46"/>
      <c r="PW349" s="46"/>
      <c r="PX349" s="46"/>
      <c r="PY349" s="46"/>
      <c r="PZ349" s="46"/>
    </row>
    <row r="350" spans="1:442" s="51" customFormat="1" ht="13.5" x14ac:dyDescent="0.25">
      <c r="A350" s="40" t="s">
        <v>66</v>
      </c>
      <c r="B350" s="41" t="s">
        <v>67</v>
      </c>
      <c r="C350" s="49">
        <v>16593.7464</v>
      </c>
      <c r="D350" s="42">
        <v>1.6699999999999999E-5</v>
      </c>
      <c r="E350" s="42">
        <v>1.6880000000000001E-5</v>
      </c>
      <c r="F350" s="43">
        <v>193510</v>
      </c>
      <c r="G350" s="44">
        <v>226314</v>
      </c>
      <c r="H350" s="45">
        <v>166320</v>
      </c>
      <c r="I350" s="43">
        <v>17327</v>
      </c>
      <c r="J350" s="44">
        <v>-18474.012921562833</v>
      </c>
      <c r="K350" s="44">
        <v>-1147.0129215628331</v>
      </c>
      <c r="L350" s="44">
        <v>-5010</v>
      </c>
      <c r="M350" s="45">
        <v>-6157.0129215628331</v>
      </c>
      <c r="N350" s="43">
        <v>3289</v>
      </c>
      <c r="O350" s="44">
        <v>0</v>
      </c>
      <c r="P350" s="44">
        <v>1086</v>
      </c>
      <c r="Q350" s="44">
        <v>0</v>
      </c>
      <c r="R350" s="45">
        <v>4375</v>
      </c>
      <c r="S350" s="43">
        <v>0</v>
      </c>
      <c r="T350" s="44">
        <v>0</v>
      </c>
      <c r="U350" s="44">
        <v>5278</v>
      </c>
      <c r="V350" s="44">
        <v>1284.2533477700099</v>
      </c>
      <c r="W350" s="50">
        <v>6562.2533477700099</v>
      </c>
      <c r="X350" s="43">
        <v>1559.7466522299901</v>
      </c>
      <c r="Y350" s="44">
        <v>-1531</v>
      </c>
      <c r="Z350" s="44">
        <v>-1366</v>
      </c>
      <c r="AA350" s="44">
        <v>-850</v>
      </c>
      <c r="AB350" s="44">
        <v>0</v>
      </c>
      <c r="AC350" s="45">
        <v>0</v>
      </c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  <c r="FI350" s="46"/>
      <c r="FJ350" s="46"/>
      <c r="FK350" s="46"/>
      <c r="FL350" s="46"/>
      <c r="FM350" s="46"/>
      <c r="FN350" s="46"/>
      <c r="FO350" s="46"/>
      <c r="FP350" s="46"/>
      <c r="FQ350" s="46"/>
      <c r="FR350" s="46"/>
      <c r="FS350" s="46"/>
      <c r="FT350" s="46"/>
      <c r="FU350" s="46"/>
      <c r="FV350" s="46"/>
      <c r="FW350" s="46"/>
      <c r="FX350" s="46"/>
      <c r="FY350" s="46"/>
      <c r="FZ350" s="46"/>
      <c r="GA350" s="46"/>
      <c r="GB350" s="46"/>
      <c r="GC350" s="46"/>
      <c r="GD350" s="46"/>
      <c r="GE350" s="46"/>
      <c r="GF350" s="46"/>
      <c r="GG350" s="46"/>
      <c r="GH350" s="46"/>
      <c r="GI350" s="46"/>
      <c r="GJ350" s="46"/>
      <c r="GK350" s="46"/>
      <c r="GL350" s="46"/>
      <c r="GM350" s="46"/>
      <c r="GN350" s="46"/>
      <c r="GO350" s="46"/>
      <c r="GP350" s="46"/>
      <c r="GQ350" s="46"/>
      <c r="GR350" s="46"/>
      <c r="GS350" s="46"/>
      <c r="GT350" s="46"/>
      <c r="GU350" s="46"/>
      <c r="GV350" s="46"/>
      <c r="GW350" s="46"/>
      <c r="GX350" s="46"/>
      <c r="GY350" s="46"/>
      <c r="GZ350" s="46"/>
      <c r="HA350" s="46"/>
      <c r="HB350" s="46"/>
      <c r="HC350" s="46"/>
      <c r="HD350" s="46"/>
      <c r="HE350" s="46"/>
      <c r="HF350" s="46"/>
      <c r="HG350" s="46"/>
      <c r="HH350" s="46"/>
      <c r="HI350" s="46"/>
      <c r="HJ350" s="46"/>
      <c r="HK350" s="46"/>
      <c r="HL350" s="46"/>
      <c r="HM350" s="46"/>
      <c r="HN350" s="46"/>
      <c r="HO350" s="46"/>
      <c r="HP350" s="46"/>
      <c r="HQ350" s="46"/>
      <c r="HR350" s="46"/>
      <c r="HS350" s="46"/>
      <c r="HT350" s="46"/>
      <c r="HU350" s="46"/>
      <c r="HV350" s="46"/>
      <c r="HW350" s="46"/>
      <c r="HX350" s="46"/>
      <c r="HY350" s="46"/>
      <c r="HZ350" s="46"/>
      <c r="IA350" s="46"/>
      <c r="IB350" s="46"/>
      <c r="IC350" s="46"/>
      <c r="ID350" s="46"/>
      <c r="IE350" s="46"/>
      <c r="IF350" s="46"/>
      <c r="IG350" s="46"/>
      <c r="IH350" s="46"/>
      <c r="II350" s="46"/>
      <c r="IJ350" s="46"/>
      <c r="IK350" s="46"/>
      <c r="IL350" s="46"/>
      <c r="IM350" s="46"/>
      <c r="IN350" s="46"/>
      <c r="IO350" s="46"/>
      <c r="IP350" s="46"/>
      <c r="IQ350" s="46"/>
      <c r="IR350" s="46"/>
      <c r="IS350" s="46"/>
      <c r="IT350" s="46"/>
      <c r="IU350" s="46"/>
      <c r="IV350" s="46"/>
      <c r="IW350" s="46"/>
      <c r="IX350" s="46"/>
      <c r="IY350" s="46"/>
      <c r="IZ350" s="46"/>
      <c r="JA350" s="46"/>
      <c r="JB350" s="46"/>
      <c r="JC350" s="46"/>
      <c r="JD350" s="46"/>
      <c r="JE350" s="46"/>
      <c r="JF350" s="46"/>
      <c r="JG350" s="46"/>
      <c r="JH350" s="46"/>
      <c r="JI350" s="46"/>
      <c r="JJ350" s="46"/>
      <c r="JK350" s="46"/>
      <c r="JL350" s="46"/>
      <c r="JM350" s="46"/>
      <c r="JN350" s="46"/>
      <c r="JO350" s="46"/>
      <c r="JP350" s="46"/>
      <c r="JQ350" s="46"/>
      <c r="JR350" s="46"/>
      <c r="JS350" s="46"/>
      <c r="JT350" s="46"/>
      <c r="JU350" s="46"/>
      <c r="JV350" s="46"/>
      <c r="JW350" s="46"/>
      <c r="JX350" s="46"/>
      <c r="JY350" s="46"/>
      <c r="JZ350" s="46"/>
      <c r="KA350" s="46"/>
      <c r="KB350" s="46"/>
      <c r="KC350" s="46"/>
      <c r="KD350" s="46"/>
      <c r="KE350" s="46"/>
      <c r="KF350" s="46"/>
      <c r="KG350" s="46"/>
      <c r="KH350" s="46"/>
      <c r="KI350" s="46"/>
      <c r="KJ350" s="46"/>
      <c r="KK350" s="46"/>
      <c r="KL350" s="46"/>
      <c r="KM350" s="46"/>
      <c r="KN350" s="46"/>
      <c r="KO350" s="46"/>
      <c r="KP350" s="46"/>
      <c r="KQ350" s="46"/>
      <c r="KR350" s="46"/>
      <c r="KS350" s="46"/>
      <c r="KT350" s="46"/>
      <c r="KU350" s="46"/>
      <c r="KV350" s="46"/>
      <c r="KW350" s="46"/>
      <c r="KX350" s="46"/>
      <c r="KY350" s="46"/>
      <c r="KZ350" s="46"/>
      <c r="LA350" s="46"/>
      <c r="LB350" s="46"/>
      <c r="LC350" s="46"/>
      <c r="LD350" s="46"/>
      <c r="LE350" s="46"/>
      <c r="LF350" s="46"/>
      <c r="LG350" s="46"/>
      <c r="LH350" s="46"/>
      <c r="LI350" s="46"/>
      <c r="LJ350" s="46"/>
      <c r="LK350" s="46"/>
      <c r="LL350" s="46"/>
      <c r="LM350" s="46"/>
      <c r="LN350" s="46"/>
      <c r="LO350" s="46"/>
      <c r="LP350" s="46"/>
      <c r="LQ350" s="46"/>
      <c r="LR350" s="46"/>
      <c r="LS350" s="46"/>
      <c r="LT350" s="46"/>
      <c r="LU350" s="46"/>
      <c r="LV350" s="46"/>
      <c r="LW350" s="46"/>
      <c r="LX350" s="46"/>
      <c r="LY350" s="46"/>
      <c r="LZ350" s="46"/>
      <c r="MA350" s="46"/>
      <c r="MB350" s="46"/>
      <c r="MC350" s="46"/>
      <c r="MD350" s="46"/>
      <c r="ME350" s="46"/>
      <c r="MF350" s="46"/>
      <c r="MG350" s="46"/>
      <c r="MH350" s="46"/>
      <c r="MI350" s="46"/>
      <c r="MJ350" s="46"/>
      <c r="MK350" s="46"/>
      <c r="ML350" s="46"/>
      <c r="MM350" s="46"/>
      <c r="MN350" s="46"/>
      <c r="MO350" s="46"/>
      <c r="MP350" s="46"/>
      <c r="MQ350" s="46"/>
      <c r="MR350" s="46"/>
      <c r="MS350" s="46"/>
      <c r="MT350" s="46"/>
      <c r="MU350" s="46"/>
      <c r="MV350" s="46"/>
      <c r="MW350" s="46"/>
      <c r="MX350" s="46"/>
      <c r="MY350" s="46"/>
      <c r="MZ350" s="46"/>
      <c r="NA350" s="46"/>
      <c r="NB350" s="46"/>
      <c r="NC350" s="46"/>
      <c r="ND350" s="46"/>
      <c r="NE350" s="46"/>
      <c r="NF350" s="46"/>
      <c r="NG350" s="46"/>
      <c r="NH350" s="46"/>
      <c r="NI350" s="46"/>
      <c r="NJ350" s="46"/>
      <c r="NK350" s="46"/>
      <c r="NL350" s="46"/>
      <c r="NM350" s="46"/>
      <c r="NN350" s="46"/>
      <c r="NO350" s="46"/>
      <c r="NP350" s="46"/>
      <c r="NQ350" s="46"/>
      <c r="NR350" s="46"/>
      <c r="NS350" s="46"/>
      <c r="NT350" s="46"/>
      <c r="NU350" s="46"/>
      <c r="NV350" s="46"/>
      <c r="NW350" s="46"/>
      <c r="NX350" s="46"/>
      <c r="NY350" s="46"/>
      <c r="NZ350" s="46"/>
      <c r="OA350" s="46"/>
      <c r="OB350" s="46"/>
      <c r="OC350" s="46"/>
      <c r="OD350" s="46"/>
      <c r="OE350" s="46"/>
      <c r="OF350" s="46"/>
      <c r="OG350" s="46"/>
      <c r="OH350" s="46"/>
      <c r="OI350" s="46"/>
      <c r="OJ350" s="46"/>
      <c r="OK350" s="46"/>
      <c r="OL350" s="46"/>
      <c r="OM350" s="46"/>
      <c r="ON350" s="46"/>
      <c r="OO350" s="46"/>
      <c r="OP350" s="46"/>
      <c r="OQ350" s="46"/>
      <c r="OR350" s="46"/>
      <c r="OS350" s="46"/>
      <c r="OT350" s="46"/>
      <c r="OU350" s="46"/>
      <c r="OV350" s="46"/>
      <c r="OW350" s="46"/>
      <c r="OX350" s="46"/>
      <c r="OY350" s="46"/>
      <c r="OZ350" s="46"/>
      <c r="PA350" s="46"/>
      <c r="PB350" s="46"/>
      <c r="PC350" s="46"/>
      <c r="PD350" s="46"/>
      <c r="PE350" s="46"/>
      <c r="PF350" s="46"/>
      <c r="PG350" s="46"/>
      <c r="PH350" s="46"/>
      <c r="PI350" s="46"/>
      <c r="PJ350" s="46"/>
      <c r="PK350" s="46"/>
      <c r="PL350" s="46"/>
      <c r="PM350" s="46"/>
      <c r="PN350" s="46"/>
      <c r="PO350" s="46"/>
      <c r="PP350" s="46"/>
      <c r="PQ350" s="46"/>
      <c r="PR350" s="46"/>
      <c r="PS350" s="46"/>
      <c r="PT350" s="46"/>
      <c r="PU350" s="46"/>
      <c r="PV350" s="46"/>
      <c r="PW350" s="46"/>
      <c r="PX350" s="46"/>
      <c r="PY350" s="46"/>
      <c r="PZ350" s="46"/>
    </row>
    <row r="351" spans="1:442" s="51" customFormat="1" ht="13.5" x14ac:dyDescent="0.25">
      <c r="A351" s="40" t="s">
        <v>68</v>
      </c>
      <c r="B351" s="41" t="s">
        <v>69</v>
      </c>
      <c r="C351" s="49">
        <v>74956.483600000007</v>
      </c>
      <c r="D351" s="42">
        <v>7.5430000000000001E-5</v>
      </c>
      <c r="E351" s="42">
        <v>7.6310000000000006E-5</v>
      </c>
      <c r="F351" s="43">
        <v>874039</v>
      </c>
      <c r="G351" s="44">
        <v>1022206</v>
      </c>
      <c r="H351" s="45">
        <v>751228</v>
      </c>
      <c r="I351" s="43">
        <v>78262</v>
      </c>
      <c r="J351" s="44">
        <v>-15351.491096599319</v>
      </c>
      <c r="K351" s="44">
        <v>62910.508903400681</v>
      </c>
      <c r="L351" s="44">
        <v>-22629</v>
      </c>
      <c r="M351" s="45">
        <v>40281.508903400681</v>
      </c>
      <c r="N351" s="43">
        <v>14857</v>
      </c>
      <c r="O351" s="44">
        <v>0</v>
      </c>
      <c r="P351" s="44">
        <v>4904</v>
      </c>
      <c r="Q351" s="44">
        <v>0</v>
      </c>
      <c r="R351" s="45">
        <v>19761</v>
      </c>
      <c r="S351" s="43">
        <v>0</v>
      </c>
      <c r="T351" s="44">
        <v>0</v>
      </c>
      <c r="U351" s="44">
        <v>23837</v>
      </c>
      <c r="V351" s="44">
        <v>6196.7775347450288</v>
      </c>
      <c r="W351" s="50">
        <v>30033.77753474503</v>
      </c>
      <c r="X351" s="43">
        <v>6647.2224652549712</v>
      </c>
      <c r="Y351" s="44">
        <v>-6917</v>
      </c>
      <c r="Z351" s="44">
        <v>-6170</v>
      </c>
      <c r="AA351" s="44">
        <v>-3833</v>
      </c>
      <c r="AB351" s="44">
        <v>0</v>
      </c>
      <c r="AC351" s="45">
        <v>0</v>
      </c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/>
      <c r="FA351" s="46"/>
      <c r="FB351" s="46"/>
      <c r="FC351" s="46"/>
      <c r="FD351" s="46"/>
      <c r="FE351" s="46"/>
      <c r="FF351" s="46"/>
      <c r="FG351" s="46"/>
      <c r="FH351" s="46"/>
      <c r="FI351" s="46"/>
      <c r="FJ351" s="46"/>
      <c r="FK351" s="46"/>
      <c r="FL351" s="46"/>
      <c r="FM351" s="46"/>
      <c r="FN351" s="46"/>
      <c r="FO351" s="46"/>
      <c r="FP351" s="46"/>
      <c r="FQ351" s="46"/>
      <c r="FR351" s="46"/>
      <c r="FS351" s="46"/>
      <c r="FT351" s="46"/>
      <c r="FU351" s="46"/>
      <c r="FV351" s="46"/>
      <c r="FW351" s="46"/>
      <c r="FX351" s="46"/>
      <c r="FY351" s="46"/>
      <c r="FZ351" s="46"/>
      <c r="GA351" s="46"/>
      <c r="GB351" s="46"/>
      <c r="GC351" s="46"/>
      <c r="GD351" s="46"/>
      <c r="GE351" s="46"/>
      <c r="GF351" s="46"/>
      <c r="GG351" s="46"/>
      <c r="GH351" s="46"/>
      <c r="GI351" s="46"/>
      <c r="GJ351" s="46"/>
      <c r="GK351" s="46"/>
      <c r="GL351" s="46"/>
      <c r="GM351" s="46"/>
      <c r="GN351" s="46"/>
      <c r="GO351" s="46"/>
      <c r="GP351" s="46"/>
      <c r="GQ351" s="46"/>
      <c r="GR351" s="46"/>
      <c r="GS351" s="46"/>
      <c r="GT351" s="46"/>
      <c r="GU351" s="46"/>
      <c r="GV351" s="46"/>
      <c r="GW351" s="46"/>
      <c r="GX351" s="46"/>
      <c r="GY351" s="46"/>
      <c r="GZ351" s="46"/>
      <c r="HA351" s="46"/>
      <c r="HB351" s="46"/>
      <c r="HC351" s="46"/>
      <c r="HD351" s="46"/>
      <c r="HE351" s="46"/>
      <c r="HF351" s="46"/>
      <c r="HG351" s="46"/>
      <c r="HH351" s="46"/>
      <c r="HI351" s="46"/>
      <c r="HJ351" s="46"/>
      <c r="HK351" s="46"/>
      <c r="HL351" s="46"/>
      <c r="HM351" s="46"/>
      <c r="HN351" s="46"/>
      <c r="HO351" s="46"/>
      <c r="HP351" s="46"/>
      <c r="HQ351" s="46"/>
      <c r="HR351" s="46"/>
      <c r="HS351" s="46"/>
      <c r="HT351" s="46"/>
      <c r="HU351" s="46"/>
      <c r="HV351" s="46"/>
      <c r="HW351" s="46"/>
      <c r="HX351" s="46"/>
      <c r="HY351" s="46"/>
      <c r="HZ351" s="46"/>
      <c r="IA351" s="46"/>
      <c r="IB351" s="46"/>
      <c r="IC351" s="46"/>
      <c r="ID351" s="46"/>
      <c r="IE351" s="46"/>
      <c r="IF351" s="46"/>
      <c r="IG351" s="46"/>
      <c r="IH351" s="46"/>
      <c r="II351" s="46"/>
      <c r="IJ351" s="46"/>
      <c r="IK351" s="46"/>
      <c r="IL351" s="46"/>
      <c r="IM351" s="46"/>
      <c r="IN351" s="46"/>
      <c r="IO351" s="46"/>
      <c r="IP351" s="46"/>
      <c r="IQ351" s="46"/>
      <c r="IR351" s="46"/>
      <c r="IS351" s="46"/>
      <c r="IT351" s="46"/>
      <c r="IU351" s="46"/>
      <c r="IV351" s="46"/>
      <c r="IW351" s="46"/>
      <c r="IX351" s="46"/>
      <c r="IY351" s="46"/>
      <c r="IZ351" s="46"/>
      <c r="JA351" s="46"/>
      <c r="JB351" s="46"/>
      <c r="JC351" s="46"/>
      <c r="JD351" s="46"/>
      <c r="JE351" s="46"/>
      <c r="JF351" s="46"/>
      <c r="JG351" s="46"/>
      <c r="JH351" s="46"/>
      <c r="JI351" s="46"/>
      <c r="JJ351" s="46"/>
      <c r="JK351" s="46"/>
      <c r="JL351" s="46"/>
      <c r="JM351" s="46"/>
      <c r="JN351" s="46"/>
      <c r="JO351" s="46"/>
      <c r="JP351" s="46"/>
      <c r="JQ351" s="46"/>
      <c r="JR351" s="46"/>
      <c r="JS351" s="46"/>
      <c r="JT351" s="46"/>
      <c r="JU351" s="46"/>
      <c r="JV351" s="46"/>
      <c r="JW351" s="46"/>
      <c r="JX351" s="46"/>
      <c r="JY351" s="46"/>
      <c r="JZ351" s="46"/>
      <c r="KA351" s="46"/>
      <c r="KB351" s="46"/>
      <c r="KC351" s="46"/>
      <c r="KD351" s="46"/>
      <c r="KE351" s="46"/>
      <c r="KF351" s="46"/>
      <c r="KG351" s="46"/>
      <c r="KH351" s="46"/>
      <c r="KI351" s="46"/>
      <c r="KJ351" s="46"/>
      <c r="KK351" s="46"/>
      <c r="KL351" s="46"/>
      <c r="KM351" s="46"/>
      <c r="KN351" s="46"/>
      <c r="KO351" s="46"/>
      <c r="KP351" s="46"/>
      <c r="KQ351" s="46"/>
      <c r="KR351" s="46"/>
      <c r="KS351" s="46"/>
      <c r="KT351" s="46"/>
      <c r="KU351" s="46"/>
      <c r="KV351" s="46"/>
      <c r="KW351" s="46"/>
      <c r="KX351" s="46"/>
      <c r="KY351" s="46"/>
      <c r="KZ351" s="46"/>
      <c r="LA351" s="46"/>
      <c r="LB351" s="46"/>
      <c r="LC351" s="46"/>
      <c r="LD351" s="46"/>
      <c r="LE351" s="46"/>
      <c r="LF351" s="46"/>
      <c r="LG351" s="46"/>
      <c r="LH351" s="46"/>
      <c r="LI351" s="46"/>
      <c r="LJ351" s="46"/>
      <c r="LK351" s="46"/>
      <c r="LL351" s="46"/>
      <c r="LM351" s="46"/>
      <c r="LN351" s="46"/>
      <c r="LO351" s="46"/>
      <c r="LP351" s="46"/>
      <c r="LQ351" s="46"/>
      <c r="LR351" s="46"/>
      <c r="LS351" s="46"/>
      <c r="LT351" s="46"/>
      <c r="LU351" s="46"/>
      <c r="LV351" s="46"/>
      <c r="LW351" s="46"/>
      <c r="LX351" s="46"/>
      <c r="LY351" s="46"/>
      <c r="LZ351" s="46"/>
      <c r="MA351" s="46"/>
      <c r="MB351" s="46"/>
      <c r="MC351" s="46"/>
      <c r="MD351" s="46"/>
      <c r="ME351" s="46"/>
      <c r="MF351" s="46"/>
      <c r="MG351" s="46"/>
      <c r="MH351" s="46"/>
      <c r="MI351" s="46"/>
      <c r="MJ351" s="46"/>
      <c r="MK351" s="46"/>
      <c r="ML351" s="46"/>
      <c r="MM351" s="46"/>
      <c r="MN351" s="46"/>
      <c r="MO351" s="46"/>
      <c r="MP351" s="46"/>
      <c r="MQ351" s="46"/>
      <c r="MR351" s="46"/>
      <c r="MS351" s="46"/>
      <c r="MT351" s="46"/>
      <c r="MU351" s="46"/>
      <c r="MV351" s="46"/>
      <c r="MW351" s="46"/>
      <c r="MX351" s="46"/>
      <c r="MY351" s="46"/>
      <c r="MZ351" s="46"/>
      <c r="NA351" s="46"/>
      <c r="NB351" s="46"/>
      <c r="NC351" s="46"/>
      <c r="ND351" s="46"/>
      <c r="NE351" s="46"/>
      <c r="NF351" s="46"/>
      <c r="NG351" s="46"/>
      <c r="NH351" s="46"/>
      <c r="NI351" s="46"/>
      <c r="NJ351" s="46"/>
      <c r="NK351" s="46"/>
      <c r="NL351" s="46"/>
      <c r="NM351" s="46"/>
      <c r="NN351" s="46"/>
      <c r="NO351" s="46"/>
      <c r="NP351" s="46"/>
      <c r="NQ351" s="46"/>
      <c r="NR351" s="46"/>
      <c r="NS351" s="46"/>
      <c r="NT351" s="46"/>
      <c r="NU351" s="46"/>
      <c r="NV351" s="46"/>
      <c r="NW351" s="46"/>
      <c r="NX351" s="46"/>
      <c r="NY351" s="46"/>
      <c r="NZ351" s="46"/>
      <c r="OA351" s="46"/>
      <c r="OB351" s="46"/>
      <c r="OC351" s="46"/>
      <c r="OD351" s="46"/>
      <c r="OE351" s="46"/>
      <c r="OF351" s="46"/>
      <c r="OG351" s="46"/>
      <c r="OH351" s="46"/>
      <c r="OI351" s="46"/>
      <c r="OJ351" s="46"/>
      <c r="OK351" s="46"/>
      <c r="OL351" s="46"/>
      <c r="OM351" s="46"/>
      <c r="ON351" s="46"/>
      <c r="OO351" s="46"/>
      <c r="OP351" s="46"/>
      <c r="OQ351" s="46"/>
      <c r="OR351" s="46"/>
      <c r="OS351" s="46"/>
      <c r="OT351" s="46"/>
      <c r="OU351" s="46"/>
      <c r="OV351" s="46"/>
      <c r="OW351" s="46"/>
      <c r="OX351" s="46"/>
      <c r="OY351" s="46"/>
      <c r="OZ351" s="46"/>
      <c r="PA351" s="46"/>
      <c r="PB351" s="46"/>
      <c r="PC351" s="46"/>
      <c r="PD351" s="46"/>
      <c r="PE351" s="46"/>
      <c r="PF351" s="46"/>
      <c r="PG351" s="46"/>
      <c r="PH351" s="46"/>
      <c r="PI351" s="46"/>
      <c r="PJ351" s="46"/>
      <c r="PK351" s="46"/>
      <c r="PL351" s="46"/>
      <c r="PM351" s="46"/>
      <c r="PN351" s="46"/>
      <c r="PO351" s="46"/>
      <c r="PP351" s="46"/>
      <c r="PQ351" s="46"/>
      <c r="PR351" s="46"/>
      <c r="PS351" s="46"/>
      <c r="PT351" s="46"/>
      <c r="PU351" s="46"/>
      <c r="PV351" s="46"/>
      <c r="PW351" s="46"/>
      <c r="PX351" s="46"/>
      <c r="PY351" s="46"/>
      <c r="PZ351" s="46"/>
    </row>
    <row r="352" spans="1:442" s="51" customFormat="1" ht="13.5" x14ac:dyDescent="0.25">
      <c r="A352" s="40" t="s">
        <v>71</v>
      </c>
      <c r="B352" s="41" t="s">
        <v>72</v>
      </c>
      <c r="C352" s="49">
        <v>66393.572</v>
      </c>
      <c r="D352" s="42">
        <v>6.6610000000000001E-5</v>
      </c>
      <c r="E352" s="42">
        <v>6.5649999999999997E-5</v>
      </c>
      <c r="F352" s="43">
        <v>771838</v>
      </c>
      <c r="G352" s="44">
        <v>902680</v>
      </c>
      <c r="H352" s="45">
        <v>663388</v>
      </c>
      <c r="I352" s="43">
        <v>69111</v>
      </c>
      <c r="J352" s="44">
        <v>5001.9157338922259</v>
      </c>
      <c r="K352" s="44">
        <v>74112.915733892223</v>
      </c>
      <c r="L352" s="44">
        <v>-19983</v>
      </c>
      <c r="M352" s="45">
        <v>54129.915733892223</v>
      </c>
      <c r="N352" s="43">
        <v>13120</v>
      </c>
      <c r="O352" s="44">
        <v>0</v>
      </c>
      <c r="P352" s="44">
        <v>4331</v>
      </c>
      <c r="Q352" s="44">
        <v>4984.2682909650248</v>
      </c>
      <c r="R352" s="45">
        <v>22435.268290965025</v>
      </c>
      <c r="S352" s="43">
        <v>0</v>
      </c>
      <c r="T352" s="44">
        <v>0</v>
      </c>
      <c r="U352" s="44">
        <v>21050</v>
      </c>
      <c r="V352" s="44">
        <v>0</v>
      </c>
      <c r="W352" s="50">
        <v>21050</v>
      </c>
      <c r="X352" s="43">
        <v>16326.268290965025</v>
      </c>
      <c r="Y352" s="44">
        <v>-6109</v>
      </c>
      <c r="Z352" s="44">
        <v>-5449</v>
      </c>
      <c r="AA352" s="44">
        <v>-3383</v>
      </c>
      <c r="AB352" s="44">
        <v>0</v>
      </c>
      <c r="AC352" s="45">
        <v>0</v>
      </c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/>
      <c r="FA352" s="46"/>
      <c r="FB352" s="46"/>
      <c r="FC352" s="46"/>
      <c r="FD352" s="46"/>
      <c r="FE352" s="46"/>
      <c r="FF352" s="46"/>
      <c r="FG352" s="46"/>
      <c r="FH352" s="46"/>
      <c r="FI352" s="46"/>
      <c r="FJ352" s="46"/>
      <c r="FK352" s="46"/>
      <c r="FL352" s="46"/>
      <c r="FM352" s="46"/>
      <c r="FN352" s="46"/>
      <c r="FO352" s="46"/>
      <c r="FP352" s="46"/>
      <c r="FQ352" s="46"/>
      <c r="FR352" s="46"/>
      <c r="FS352" s="46"/>
      <c r="FT352" s="46"/>
      <c r="FU352" s="46"/>
      <c r="FV352" s="46"/>
      <c r="FW352" s="46"/>
      <c r="FX352" s="46"/>
      <c r="FY352" s="46"/>
      <c r="FZ352" s="46"/>
      <c r="GA352" s="46"/>
      <c r="GB352" s="46"/>
      <c r="GC352" s="46"/>
      <c r="GD352" s="46"/>
      <c r="GE352" s="46"/>
      <c r="GF352" s="46"/>
      <c r="GG352" s="46"/>
      <c r="GH352" s="46"/>
      <c r="GI352" s="46"/>
      <c r="GJ352" s="46"/>
      <c r="GK352" s="46"/>
      <c r="GL352" s="46"/>
      <c r="GM352" s="46"/>
      <c r="GN352" s="46"/>
      <c r="GO352" s="46"/>
      <c r="GP352" s="46"/>
      <c r="GQ352" s="46"/>
      <c r="GR352" s="46"/>
      <c r="GS352" s="46"/>
      <c r="GT352" s="46"/>
      <c r="GU352" s="46"/>
      <c r="GV352" s="46"/>
      <c r="GW352" s="46"/>
      <c r="GX352" s="46"/>
      <c r="GY352" s="46"/>
      <c r="GZ352" s="46"/>
      <c r="HA352" s="46"/>
      <c r="HB352" s="46"/>
      <c r="HC352" s="46"/>
      <c r="HD352" s="46"/>
      <c r="HE352" s="46"/>
      <c r="HF352" s="46"/>
      <c r="HG352" s="46"/>
      <c r="HH352" s="46"/>
      <c r="HI352" s="46"/>
      <c r="HJ352" s="46"/>
      <c r="HK352" s="46"/>
      <c r="HL352" s="46"/>
      <c r="HM352" s="46"/>
      <c r="HN352" s="46"/>
      <c r="HO352" s="46"/>
      <c r="HP352" s="46"/>
      <c r="HQ352" s="46"/>
      <c r="HR352" s="46"/>
      <c r="HS352" s="46"/>
      <c r="HT352" s="46"/>
      <c r="HU352" s="46"/>
      <c r="HV352" s="46"/>
      <c r="HW352" s="46"/>
      <c r="HX352" s="46"/>
      <c r="HY352" s="46"/>
      <c r="HZ352" s="46"/>
      <c r="IA352" s="46"/>
      <c r="IB352" s="46"/>
      <c r="IC352" s="46"/>
      <c r="ID352" s="46"/>
      <c r="IE352" s="46"/>
      <c r="IF352" s="46"/>
      <c r="IG352" s="46"/>
      <c r="IH352" s="46"/>
      <c r="II352" s="46"/>
      <c r="IJ352" s="46"/>
      <c r="IK352" s="46"/>
      <c r="IL352" s="46"/>
      <c r="IM352" s="46"/>
      <c r="IN352" s="46"/>
      <c r="IO352" s="46"/>
      <c r="IP352" s="46"/>
      <c r="IQ352" s="46"/>
      <c r="IR352" s="46"/>
      <c r="IS352" s="46"/>
      <c r="IT352" s="46"/>
      <c r="IU352" s="46"/>
      <c r="IV352" s="46"/>
      <c r="IW352" s="46"/>
      <c r="IX352" s="46"/>
      <c r="IY352" s="46"/>
      <c r="IZ352" s="46"/>
      <c r="JA352" s="46"/>
      <c r="JB352" s="46"/>
      <c r="JC352" s="46"/>
      <c r="JD352" s="46"/>
      <c r="JE352" s="46"/>
      <c r="JF352" s="46"/>
      <c r="JG352" s="46"/>
      <c r="JH352" s="46"/>
      <c r="JI352" s="46"/>
      <c r="JJ352" s="46"/>
      <c r="JK352" s="46"/>
      <c r="JL352" s="46"/>
      <c r="JM352" s="46"/>
      <c r="JN352" s="46"/>
      <c r="JO352" s="46"/>
      <c r="JP352" s="46"/>
      <c r="JQ352" s="46"/>
      <c r="JR352" s="46"/>
      <c r="JS352" s="46"/>
      <c r="JT352" s="46"/>
      <c r="JU352" s="46"/>
      <c r="JV352" s="46"/>
      <c r="JW352" s="46"/>
      <c r="JX352" s="46"/>
      <c r="JY352" s="46"/>
      <c r="JZ352" s="46"/>
      <c r="KA352" s="46"/>
      <c r="KB352" s="46"/>
      <c r="KC352" s="46"/>
      <c r="KD352" s="46"/>
      <c r="KE352" s="46"/>
      <c r="KF352" s="46"/>
      <c r="KG352" s="46"/>
      <c r="KH352" s="46"/>
      <c r="KI352" s="46"/>
      <c r="KJ352" s="46"/>
      <c r="KK352" s="46"/>
      <c r="KL352" s="46"/>
      <c r="KM352" s="46"/>
      <c r="KN352" s="46"/>
      <c r="KO352" s="46"/>
      <c r="KP352" s="46"/>
      <c r="KQ352" s="46"/>
      <c r="KR352" s="46"/>
      <c r="KS352" s="46"/>
      <c r="KT352" s="46"/>
      <c r="KU352" s="46"/>
      <c r="KV352" s="46"/>
      <c r="KW352" s="46"/>
      <c r="KX352" s="46"/>
      <c r="KY352" s="46"/>
      <c r="KZ352" s="46"/>
      <c r="LA352" s="46"/>
      <c r="LB352" s="46"/>
      <c r="LC352" s="46"/>
      <c r="LD352" s="46"/>
      <c r="LE352" s="46"/>
      <c r="LF352" s="46"/>
      <c r="LG352" s="46"/>
      <c r="LH352" s="46"/>
      <c r="LI352" s="46"/>
      <c r="LJ352" s="46"/>
      <c r="LK352" s="46"/>
      <c r="LL352" s="46"/>
      <c r="LM352" s="46"/>
      <c r="LN352" s="46"/>
      <c r="LO352" s="46"/>
      <c r="LP352" s="46"/>
      <c r="LQ352" s="46"/>
      <c r="LR352" s="46"/>
      <c r="LS352" s="46"/>
      <c r="LT352" s="46"/>
      <c r="LU352" s="46"/>
      <c r="LV352" s="46"/>
      <c r="LW352" s="46"/>
      <c r="LX352" s="46"/>
      <c r="LY352" s="46"/>
      <c r="LZ352" s="46"/>
      <c r="MA352" s="46"/>
      <c r="MB352" s="46"/>
      <c r="MC352" s="46"/>
      <c r="MD352" s="46"/>
      <c r="ME352" s="46"/>
      <c r="MF352" s="46"/>
      <c r="MG352" s="46"/>
      <c r="MH352" s="46"/>
      <c r="MI352" s="46"/>
      <c r="MJ352" s="46"/>
      <c r="MK352" s="46"/>
      <c r="ML352" s="46"/>
      <c r="MM352" s="46"/>
      <c r="MN352" s="46"/>
      <c r="MO352" s="46"/>
      <c r="MP352" s="46"/>
      <c r="MQ352" s="46"/>
      <c r="MR352" s="46"/>
      <c r="MS352" s="46"/>
      <c r="MT352" s="46"/>
      <c r="MU352" s="46"/>
      <c r="MV352" s="46"/>
      <c r="MW352" s="46"/>
      <c r="MX352" s="46"/>
      <c r="MY352" s="46"/>
      <c r="MZ352" s="46"/>
      <c r="NA352" s="46"/>
      <c r="NB352" s="46"/>
      <c r="NC352" s="46"/>
      <c r="ND352" s="46"/>
      <c r="NE352" s="46"/>
      <c r="NF352" s="46"/>
      <c r="NG352" s="46"/>
      <c r="NH352" s="46"/>
      <c r="NI352" s="46"/>
      <c r="NJ352" s="46"/>
      <c r="NK352" s="46"/>
      <c r="NL352" s="46"/>
      <c r="NM352" s="46"/>
      <c r="NN352" s="46"/>
      <c r="NO352" s="46"/>
      <c r="NP352" s="46"/>
      <c r="NQ352" s="46"/>
      <c r="NR352" s="46"/>
      <c r="NS352" s="46"/>
      <c r="NT352" s="46"/>
      <c r="NU352" s="46"/>
      <c r="NV352" s="46"/>
      <c r="NW352" s="46"/>
      <c r="NX352" s="46"/>
      <c r="NY352" s="46"/>
      <c r="NZ352" s="46"/>
      <c r="OA352" s="46"/>
      <c r="OB352" s="46"/>
      <c r="OC352" s="46"/>
      <c r="OD352" s="46"/>
      <c r="OE352" s="46"/>
      <c r="OF352" s="46"/>
      <c r="OG352" s="46"/>
      <c r="OH352" s="46"/>
      <c r="OI352" s="46"/>
      <c r="OJ352" s="46"/>
      <c r="OK352" s="46"/>
      <c r="OL352" s="46"/>
      <c r="OM352" s="46"/>
      <c r="ON352" s="46"/>
      <c r="OO352" s="46"/>
      <c r="OP352" s="46"/>
      <c r="OQ352" s="46"/>
      <c r="OR352" s="46"/>
      <c r="OS352" s="46"/>
      <c r="OT352" s="46"/>
      <c r="OU352" s="46"/>
      <c r="OV352" s="46"/>
      <c r="OW352" s="46"/>
      <c r="OX352" s="46"/>
      <c r="OY352" s="46"/>
      <c r="OZ352" s="46"/>
      <c r="PA352" s="46"/>
      <c r="PB352" s="46"/>
      <c r="PC352" s="46"/>
      <c r="PD352" s="46"/>
      <c r="PE352" s="46"/>
      <c r="PF352" s="46"/>
      <c r="PG352" s="46"/>
      <c r="PH352" s="46"/>
      <c r="PI352" s="46"/>
      <c r="PJ352" s="46"/>
      <c r="PK352" s="46"/>
      <c r="PL352" s="46"/>
      <c r="PM352" s="46"/>
      <c r="PN352" s="46"/>
      <c r="PO352" s="46"/>
      <c r="PP352" s="46"/>
      <c r="PQ352" s="46"/>
      <c r="PR352" s="46"/>
      <c r="PS352" s="46"/>
      <c r="PT352" s="46"/>
      <c r="PU352" s="46"/>
      <c r="PV352" s="46"/>
      <c r="PW352" s="46"/>
      <c r="PX352" s="46"/>
      <c r="PY352" s="46"/>
      <c r="PZ352" s="46"/>
    </row>
    <row r="353" spans="1:442" s="51" customFormat="1" ht="13.5" x14ac:dyDescent="0.25">
      <c r="A353" s="40" t="s">
        <v>458</v>
      </c>
      <c r="B353" s="41" t="s">
        <v>459</v>
      </c>
      <c r="C353" s="49">
        <v>239653.30040000001</v>
      </c>
      <c r="D353" s="42">
        <v>2.4101999999999999E-4</v>
      </c>
      <c r="E353" s="42">
        <v>2.4068000000000001E-4</v>
      </c>
      <c r="F353" s="43">
        <v>2792801</v>
      </c>
      <c r="G353" s="44">
        <v>3266236</v>
      </c>
      <c r="H353" s="45">
        <v>2400385</v>
      </c>
      <c r="I353" s="43">
        <v>250068</v>
      </c>
      <c r="J353" s="44">
        <v>-30400.392571786575</v>
      </c>
      <c r="K353" s="44">
        <v>219667.60742821344</v>
      </c>
      <c r="L353" s="44">
        <v>-72306</v>
      </c>
      <c r="M353" s="45">
        <v>147361.60742821344</v>
      </c>
      <c r="N353" s="43">
        <v>47474</v>
      </c>
      <c r="O353" s="44">
        <v>0</v>
      </c>
      <c r="P353" s="44">
        <v>15670</v>
      </c>
      <c r="Q353" s="44">
        <v>0</v>
      </c>
      <c r="R353" s="45">
        <v>63144</v>
      </c>
      <c r="S353" s="43">
        <v>0</v>
      </c>
      <c r="T353" s="44">
        <v>0</v>
      </c>
      <c r="U353" s="44">
        <v>76167</v>
      </c>
      <c r="V353" s="44">
        <v>937.79209769007457</v>
      </c>
      <c r="W353" s="50">
        <v>77104.792097690079</v>
      </c>
      <c r="X353" s="43">
        <v>40103.207902309929</v>
      </c>
      <c r="Y353" s="44">
        <v>-22103</v>
      </c>
      <c r="Z353" s="44">
        <v>-19716</v>
      </c>
      <c r="AA353" s="44">
        <v>-12245</v>
      </c>
      <c r="AB353" s="44">
        <v>0</v>
      </c>
      <c r="AC353" s="45">
        <v>0</v>
      </c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/>
      <c r="FA353" s="46"/>
      <c r="FB353" s="46"/>
      <c r="FC353" s="46"/>
      <c r="FD353" s="46"/>
      <c r="FE353" s="46"/>
      <c r="FF353" s="46"/>
      <c r="FG353" s="46"/>
      <c r="FH353" s="46"/>
      <c r="FI353" s="46"/>
      <c r="FJ353" s="46"/>
      <c r="FK353" s="46"/>
      <c r="FL353" s="46"/>
      <c r="FM353" s="46"/>
      <c r="FN353" s="46"/>
      <c r="FO353" s="46"/>
      <c r="FP353" s="46"/>
      <c r="FQ353" s="46"/>
      <c r="FR353" s="46"/>
      <c r="FS353" s="46"/>
      <c r="FT353" s="46"/>
      <c r="FU353" s="46"/>
      <c r="FV353" s="46"/>
      <c r="FW353" s="46"/>
      <c r="FX353" s="46"/>
      <c r="FY353" s="46"/>
      <c r="FZ353" s="46"/>
      <c r="GA353" s="46"/>
      <c r="GB353" s="46"/>
      <c r="GC353" s="46"/>
      <c r="GD353" s="46"/>
      <c r="GE353" s="46"/>
      <c r="GF353" s="46"/>
      <c r="GG353" s="46"/>
      <c r="GH353" s="46"/>
      <c r="GI353" s="46"/>
      <c r="GJ353" s="46"/>
      <c r="GK353" s="46"/>
      <c r="GL353" s="46"/>
      <c r="GM353" s="46"/>
      <c r="GN353" s="46"/>
      <c r="GO353" s="46"/>
      <c r="GP353" s="46"/>
      <c r="GQ353" s="46"/>
      <c r="GR353" s="46"/>
      <c r="GS353" s="46"/>
      <c r="GT353" s="46"/>
      <c r="GU353" s="46"/>
      <c r="GV353" s="46"/>
      <c r="GW353" s="46"/>
      <c r="GX353" s="46"/>
      <c r="GY353" s="46"/>
      <c r="GZ353" s="46"/>
      <c r="HA353" s="46"/>
      <c r="HB353" s="46"/>
      <c r="HC353" s="46"/>
      <c r="HD353" s="46"/>
      <c r="HE353" s="46"/>
      <c r="HF353" s="46"/>
      <c r="HG353" s="46"/>
      <c r="HH353" s="46"/>
      <c r="HI353" s="46"/>
      <c r="HJ353" s="46"/>
      <c r="HK353" s="46"/>
      <c r="HL353" s="46"/>
      <c r="HM353" s="46"/>
      <c r="HN353" s="46"/>
      <c r="HO353" s="46"/>
      <c r="HP353" s="46"/>
      <c r="HQ353" s="46"/>
      <c r="HR353" s="46"/>
      <c r="HS353" s="46"/>
      <c r="HT353" s="46"/>
      <c r="HU353" s="46"/>
      <c r="HV353" s="46"/>
      <c r="HW353" s="46"/>
      <c r="HX353" s="46"/>
      <c r="HY353" s="46"/>
      <c r="HZ353" s="46"/>
      <c r="IA353" s="46"/>
      <c r="IB353" s="46"/>
      <c r="IC353" s="46"/>
      <c r="ID353" s="46"/>
      <c r="IE353" s="46"/>
      <c r="IF353" s="46"/>
      <c r="IG353" s="46"/>
      <c r="IH353" s="46"/>
      <c r="II353" s="46"/>
      <c r="IJ353" s="46"/>
      <c r="IK353" s="46"/>
      <c r="IL353" s="46"/>
      <c r="IM353" s="46"/>
      <c r="IN353" s="46"/>
      <c r="IO353" s="46"/>
      <c r="IP353" s="46"/>
      <c r="IQ353" s="46"/>
      <c r="IR353" s="46"/>
      <c r="IS353" s="46"/>
      <c r="IT353" s="46"/>
      <c r="IU353" s="46"/>
      <c r="IV353" s="46"/>
      <c r="IW353" s="46"/>
      <c r="IX353" s="46"/>
      <c r="IY353" s="46"/>
      <c r="IZ353" s="46"/>
      <c r="JA353" s="46"/>
      <c r="JB353" s="46"/>
      <c r="JC353" s="46"/>
      <c r="JD353" s="46"/>
      <c r="JE353" s="46"/>
      <c r="JF353" s="46"/>
      <c r="JG353" s="46"/>
      <c r="JH353" s="46"/>
      <c r="JI353" s="46"/>
      <c r="JJ353" s="46"/>
      <c r="JK353" s="46"/>
      <c r="JL353" s="46"/>
      <c r="JM353" s="46"/>
      <c r="JN353" s="46"/>
      <c r="JO353" s="46"/>
      <c r="JP353" s="46"/>
      <c r="JQ353" s="46"/>
      <c r="JR353" s="46"/>
      <c r="JS353" s="46"/>
      <c r="JT353" s="46"/>
      <c r="JU353" s="46"/>
      <c r="JV353" s="46"/>
      <c r="JW353" s="46"/>
      <c r="JX353" s="46"/>
      <c r="JY353" s="46"/>
      <c r="JZ353" s="46"/>
      <c r="KA353" s="46"/>
      <c r="KB353" s="46"/>
      <c r="KC353" s="46"/>
      <c r="KD353" s="46"/>
      <c r="KE353" s="46"/>
      <c r="KF353" s="46"/>
      <c r="KG353" s="46"/>
      <c r="KH353" s="46"/>
      <c r="KI353" s="46"/>
      <c r="KJ353" s="46"/>
      <c r="KK353" s="46"/>
      <c r="KL353" s="46"/>
      <c r="KM353" s="46"/>
      <c r="KN353" s="46"/>
      <c r="KO353" s="46"/>
      <c r="KP353" s="46"/>
      <c r="KQ353" s="46"/>
      <c r="KR353" s="46"/>
      <c r="KS353" s="46"/>
      <c r="KT353" s="46"/>
      <c r="KU353" s="46"/>
      <c r="KV353" s="46"/>
      <c r="KW353" s="46"/>
      <c r="KX353" s="46"/>
      <c r="KY353" s="46"/>
      <c r="KZ353" s="46"/>
      <c r="LA353" s="46"/>
      <c r="LB353" s="46"/>
      <c r="LC353" s="46"/>
      <c r="LD353" s="46"/>
      <c r="LE353" s="46"/>
      <c r="LF353" s="46"/>
      <c r="LG353" s="46"/>
      <c r="LH353" s="46"/>
      <c r="LI353" s="46"/>
      <c r="LJ353" s="46"/>
      <c r="LK353" s="46"/>
      <c r="LL353" s="46"/>
      <c r="LM353" s="46"/>
      <c r="LN353" s="46"/>
      <c r="LO353" s="46"/>
      <c r="LP353" s="46"/>
      <c r="LQ353" s="46"/>
      <c r="LR353" s="46"/>
      <c r="LS353" s="46"/>
      <c r="LT353" s="46"/>
      <c r="LU353" s="46"/>
      <c r="LV353" s="46"/>
      <c r="LW353" s="46"/>
      <c r="LX353" s="46"/>
      <c r="LY353" s="46"/>
      <c r="LZ353" s="46"/>
      <c r="MA353" s="46"/>
      <c r="MB353" s="46"/>
      <c r="MC353" s="46"/>
      <c r="MD353" s="46"/>
      <c r="ME353" s="46"/>
      <c r="MF353" s="46"/>
      <c r="MG353" s="46"/>
      <c r="MH353" s="46"/>
      <c r="MI353" s="46"/>
      <c r="MJ353" s="46"/>
      <c r="MK353" s="46"/>
      <c r="ML353" s="46"/>
      <c r="MM353" s="46"/>
      <c r="MN353" s="46"/>
      <c r="MO353" s="46"/>
      <c r="MP353" s="46"/>
      <c r="MQ353" s="46"/>
      <c r="MR353" s="46"/>
      <c r="MS353" s="46"/>
      <c r="MT353" s="46"/>
      <c r="MU353" s="46"/>
      <c r="MV353" s="46"/>
      <c r="MW353" s="46"/>
      <c r="MX353" s="46"/>
      <c r="MY353" s="46"/>
      <c r="MZ353" s="46"/>
      <c r="NA353" s="46"/>
      <c r="NB353" s="46"/>
      <c r="NC353" s="46"/>
      <c r="ND353" s="46"/>
      <c r="NE353" s="46"/>
      <c r="NF353" s="46"/>
      <c r="NG353" s="46"/>
      <c r="NH353" s="46"/>
      <c r="NI353" s="46"/>
      <c r="NJ353" s="46"/>
      <c r="NK353" s="46"/>
      <c r="NL353" s="46"/>
      <c r="NM353" s="46"/>
      <c r="NN353" s="46"/>
      <c r="NO353" s="46"/>
      <c r="NP353" s="46"/>
      <c r="NQ353" s="46"/>
      <c r="NR353" s="46"/>
      <c r="NS353" s="46"/>
      <c r="NT353" s="46"/>
      <c r="NU353" s="46"/>
      <c r="NV353" s="46"/>
      <c r="NW353" s="46"/>
      <c r="NX353" s="46"/>
      <c r="NY353" s="46"/>
      <c r="NZ353" s="46"/>
      <c r="OA353" s="46"/>
      <c r="OB353" s="46"/>
      <c r="OC353" s="46"/>
      <c r="OD353" s="46"/>
      <c r="OE353" s="46"/>
      <c r="OF353" s="46"/>
      <c r="OG353" s="46"/>
      <c r="OH353" s="46"/>
      <c r="OI353" s="46"/>
      <c r="OJ353" s="46"/>
      <c r="OK353" s="46"/>
      <c r="OL353" s="46"/>
      <c r="OM353" s="46"/>
      <c r="ON353" s="46"/>
      <c r="OO353" s="46"/>
      <c r="OP353" s="46"/>
      <c r="OQ353" s="46"/>
      <c r="OR353" s="46"/>
      <c r="OS353" s="46"/>
      <c r="OT353" s="46"/>
      <c r="OU353" s="46"/>
      <c r="OV353" s="46"/>
      <c r="OW353" s="46"/>
      <c r="OX353" s="46"/>
      <c r="OY353" s="46"/>
      <c r="OZ353" s="46"/>
      <c r="PA353" s="46"/>
      <c r="PB353" s="46"/>
      <c r="PC353" s="46"/>
      <c r="PD353" s="46"/>
      <c r="PE353" s="46"/>
      <c r="PF353" s="46"/>
      <c r="PG353" s="46"/>
      <c r="PH353" s="46"/>
      <c r="PI353" s="46"/>
      <c r="PJ353" s="46"/>
      <c r="PK353" s="46"/>
      <c r="PL353" s="46"/>
      <c r="PM353" s="46"/>
      <c r="PN353" s="46"/>
      <c r="PO353" s="46"/>
      <c r="PP353" s="46"/>
      <c r="PQ353" s="46"/>
      <c r="PR353" s="46"/>
      <c r="PS353" s="46"/>
      <c r="PT353" s="46"/>
      <c r="PU353" s="46"/>
      <c r="PV353" s="46"/>
      <c r="PW353" s="46"/>
      <c r="PX353" s="46"/>
      <c r="PY353" s="46"/>
      <c r="PZ353" s="46"/>
    </row>
    <row r="354" spans="1:442" s="51" customFormat="1" ht="13.5" x14ac:dyDescent="0.25">
      <c r="A354" s="40" t="s">
        <v>73</v>
      </c>
      <c r="B354" s="41" t="s">
        <v>74</v>
      </c>
      <c r="C354" s="49">
        <v>740.57999999999993</v>
      </c>
      <c r="D354" s="42">
        <v>7.3E-7</v>
      </c>
      <c r="E354" s="42">
        <v>4.5199999999999999E-6</v>
      </c>
      <c r="F354" s="43">
        <v>8459</v>
      </c>
      <c r="G354" s="44">
        <v>9893</v>
      </c>
      <c r="H354" s="45">
        <v>7270</v>
      </c>
      <c r="I354" s="43">
        <v>757</v>
      </c>
      <c r="J354" s="44">
        <v>-8601.0403804898742</v>
      </c>
      <c r="K354" s="44">
        <v>-7844.0403804898742</v>
      </c>
      <c r="L354" s="44">
        <v>-219</v>
      </c>
      <c r="M354" s="45">
        <v>-8063.0403804898742</v>
      </c>
      <c r="N354" s="43">
        <v>144</v>
      </c>
      <c r="O354" s="44">
        <v>0</v>
      </c>
      <c r="P354" s="44">
        <v>47</v>
      </c>
      <c r="Q354" s="44">
        <v>0</v>
      </c>
      <c r="R354" s="45">
        <v>191</v>
      </c>
      <c r="S354" s="43">
        <v>0</v>
      </c>
      <c r="T354" s="44">
        <v>0</v>
      </c>
      <c r="U354" s="44">
        <v>231</v>
      </c>
      <c r="V354" s="44">
        <v>22595.411563735001</v>
      </c>
      <c r="W354" s="50">
        <v>22826.411563735001</v>
      </c>
      <c r="X354" s="43">
        <v>-22471.411563735001</v>
      </c>
      <c r="Y354" s="44">
        <v>-67</v>
      </c>
      <c r="Z354" s="44">
        <v>-60</v>
      </c>
      <c r="AA354" s="44">
        <v>-37</v>
      </c>
      <c r="AB354" s="44">
        <v>0</v>
      </c>
      <c r="AC354" s="45">
        <v>0</v>
      </c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/>
      <c r="FA354" s="46"/>
      <c r="FB354" s="46"/>
      <c r="FC354" s="46"/>
      <c r="FD354" s="46"/>
      <c r="FE354" s="46"/>
      <c r="FF354" s="46"/>
      <c r="FG354" s="46"/>
      <c r="FH354" s="46"/>
      <c r="FI354" s="46"/>
      <c r="FJ354" s="46"/>
      <c r="FK354" s="46"/>
      <c r="FL354" s="46"/>
      <c r="FM354" s="46"/>
      <c r="FN354" s="46"/>
      <c r="FO354" s="46"/>
      <c r="FP354" s="46"/>
      <c r="FQ354" s="46"/>
      <c r="FR354" s="46"/>
      <c r="FS354" s="46"/>
      <c r="FT354" s="46"/>
      <c r="FU354" s="46"/>
      <c r="FV354" s="46"/>
      <c r="FW354" s="46"/>
      <c r="FX354" s="46"/>
      <c r="FY354" s="46"/>
      <c r="FZ354" s="46"/>
      <c r="GA354" s="46"/>
      <c r="GB354" s="46"/>
      <c r="GC354" s="46"/>
      <c r="GD354" s="46"/>
      <c r="GE354" s="46"/>
      <c r="GF354" s="46"/>
      <c r="GG354" s="46"/>
      <c r="GH354" s="46"/>
      <c r="GI354" s="46"/>
      <c r="GJ354" s="46"/>
      <c r="GK354" s="46"/>
      <c r="GL354" s="46"/>
      <c r="GM354" s="46"/>
      <c r="GN354" s="46"/>
      <c r="GO354" s="46"/>
      <c r="GP354" s="46"/>
      <c r="GQ354" s="46"/>
      <c r="GR354" s="46"/>
      <c r="GS354" s="46"/>
      <c r="GT354" s="46"/>
      <c r="GU354" s="46"/>
      <c r="GV354" s="46"/>
      <c r="GW354" s="46"/>
      <c r="GX354" s="46"/>
      <c r="GY354" s="46"/>
      <c r="GZ354" s="46"/>
      <c r="HA354" s="46"/>
      <c r="HB354" s="46"/>
      <c r="HC354" s="46"/>
      <c r="HD354" s="46"/>
      <c r="HE354" s="46"/>
      <c r="HF354" s="46"/>
      <c r="HG354" s="46"/>
      <c r="HH354" s="46"/>
      <c r="HI354" s="46"/>
      <c r="HJ354" s="46"/>
      <c r="HK354" s="46"/>
      <c r="HL354" s="46"/>
      <c r="HM354" s="46"/>
      <c r="HN354" s="46"/>
      <c r="HO354" s="46"/>
      <c r="HP354" s="46"/>
      <c r="HQ354" s="46"/>
      <c r="HR354" s="46"/>
      <c r="HS354" s="46"/>
      <c r="HT354" s="46"/>
      <c r="HU354" s="46"/>
      <c r="HV354" s="46"/>
      <c r="HW354" s="46"/>
      <c r="HX354" s="46"/>
      <c r="HY354" s="46"/>
      <c r="HZ354" s="46"/>
      <c r="IA354" s="46"/>
      <c r="IB354" s="46"/>
      <c r="IC354" s="46"/>
      <c r="ID354" s="46"/>
      <c r="IE354" s="46"/>
      <c r="IF354" s="46"/>
      <c r="IG354" s="46"/>
      <c r="IH354" s="46"/>
      <c r="II354" s="46"/>
      <c r="IJ354" s="46"/>
      <c r="IK354" s="46"/>
      <c r="IL354" s="46"/>
      <c r="IM354" s="46"/>
      <c r="IN354" s="46"/>
      <c r="IO354" s="46"/>
      <c r="IP354" s="46"/>
      <c r="IQ354" s="46"/>
      <c r="IR354" s="46"/>
      <c r="IS354" s="46"/>
      <c r="IT354" s="46"/>
      <c r="IU354" s="46"/>
      <c r="IV354" s="46"/>
      <c r="IW354" s="46"/>
      <c r="IX354" s="46"/>
      <c r="IY354" s="46"/>
      <c r="IZ354" s="46"/>
      <c r="JA354" s="46"/>
      <c r="JB354" s="46"/>
      <c r="JC354" s="46"/>
      <c r="JD354" s="46"/>
      <c r="JE354" s="46"/>
      <c r="JF354" s="46"/>
      <c r="JG354" s="46"/>
      <c r="JH354" s="46"/>
      <c r="JI354" s="46"/>
      <c r="JJ354" s="46"/>
      <c r="JK354" s="46"/>
      <c r="JL354" s="46"/>
      <c r="JM354" s="46"/>
      <c r="JN354" s="46"/>
      <c r="JO354" s="46"/>
      <c r="JP354" s="46"/>
      <c r="JQ354" s="46"/>
      <c r="JR354" s="46"/>
      <c r="JS354" s="46"/>
      <c r="JT354" s="46"/>
      <c r="JU354" s="46"/>
      <c r="JV354" s="46"/>
      <c r="JW354" s="46"/>
      <c r="JX354" s="46"/>
      <c r="JY354" s="46"/>
      <c r="JZ354" s="46"/>
      <c r="KA354" s="46"/>
      <c r="KB354" s="46"/>
      <c r="KC354" s="46"/>
      <c r="KD354" s="46"/>
      <c r="KE354" s="46"/>
      <c r="KF354" s="46"/>
      <c r="KG354" s="46"/>
      <c r="KH354" s="46"/>
      <c r="KI354" s="46"/>
      <c r="KJ354" s="46"/>
      <c r="KK354" s="46"/>
      <c r="KL354" s="46"/>
      <c r="KM354" s="46"/>
      <c r="KN354" s="46"/>
      <c r="KO354" s="46"/>
      <c r="KP354" s="46"/>
      <c r="KQ354" s="46"/>
      <c r="KR354" s="46"/>
      <c r="KS354" s="46"/>
      <c r="KT354" s="46"/>
      <c r="KU354" s="46"/>
      <c r="KV354" s="46"/>
      <c r="KW354" s="46"/>
      <c r="KX354" s="46"/>
      <c r="KY354" s="46"/>
      <c r="KZ354" s="46"/>
      <c r="LA354" s="46"/>
      <c r="LB354" s="46"/>
      <c r="LC354" s="46"/>
      <c r="LD354" s="46"/>
      <c r="LE354" s="46"/>
      <c r="LF354" s="46"/>
      <c r="LG354" s="46"/>
      <c r="LH354" s="46"/>
      <c r="LI354" s="46"/>
      <c r="LJ354" s="46"/>
      <c r="LK354" s="46"/>
      <c r="LL354" s="46"/>
      <c r="LM354" s="46"/>
      <c r="LN354" s="46"/>
      <c r="LO354" s="46"/>
      <c r="LP354" s="46"/>
      <c r="LQ354" s="46"/>
      <c r="LR354" s="46"/>
      <c r="LS354" s="46"/>
      <c r="LT354" s="46"/>
      <c r="LU354" s="46"/>
      <c r="LV354" s="46"/>
      <c r="LW354" s="46"/>
      <c r="LX354" s="46"/>
      <c r="LY354" s="46"/>
      <c r="LZ354" s="46"/>
      <c r="MA354" s="46"/>
      <c r="MB354" s="46"/>
      <c r="MC354" s="46"/>
      <c r="MD354" s="46"/>
      <c r="ME354" s="46"/>
      <c r="MF354" s="46"/>
      <c r="MG354" s="46"/>
      <c r="MH354" s="46"/>
      <c r="MI354" s="46"/>
      <c r="MJ354" s="46"/>
      <c r="MK354" s="46"/>
      <c r="ML354" s="46"/>
      <c r="MM354" s="46"/>
      <c r="MN354" s="46"/>
      <c r="MO354" s="46"/>
      <c r="MP354" s="46"/>
      <c r="MQ354" s="46"/>
      <c r="MR354" s="46"/>
      <c r="MS354" s="46"/>
      <c r="MT354" s="46"/>
      <c r="MU354" s="46"/>
      <c r="MV354" s="46"/>
      <c r="MW354" s="46"/>
      <c r="MX354" s="46"/>
      <c r="MY354" s="46"/>
      <c r="MZ354" s="46"/>
      <c r="NA354" s="46"/>
      <c r="NB354" s="46"/>
      <c r="NC354" s="46"/>
      <c r="ND354" s="46"/>
      <c r="NE354" s="46"/>
      <c r="NF354" s="46"/>
      <c r="NG354" s="46"/>
      <c r="NH354" s="46"/>
      <c r="NI354" s="46"/>
      <c r="NJ354" s="46"/>
      <c r="NK354" s="46"/>
      <c r="NL354" s="46"/>
      <c r="NM354" s="46"/>
      <c r="NN354" s="46"/>
      <c r="NO354" s="46"/>
      <c r="NP354" s="46"/>
      <c r="NQ354" s="46"/>
      <c r="NR354" s="46"/>
      <c r="NS354" s="46"/>
      <c r="NT354" s="46"/>
      <c r="NU354" s="46"/>
      <c r="NV354" s="46"/>
      <c r="NW354" s="46"/>
      <c r="NX354" s="46"/>
      <c r="NY354" s="46"/>
      <c r="NZ354" s="46"/>
      <c r="OA354" s="46"/>
      <c r="OB354" s="46"/>
      <c r="OC354" s="46"/>
      <c r="OD354" s="46"/>
      <c r="OE354" s="46"/>
      <c r="OF354" s="46"/>
      <c r="OG354" s="46"/>
      <c r="OH354" s="46"/>
      <c r="OI354" s="46"/>
      <c r="OJ354" s="46"/>
      <c r="OK354" s="46"/>
      <c r="OL354" s="46"/>
      <c r="OM354" s="46"/>
      <c r="ON354" s="46"/>
      <c r="OO354" s="46"/>
      <c r="OP354" s="46"/>
      <c r="OQ354" s="46"/>
      <c r="OR354" s="46"/>
      <c r="OS354" s="46"/>
      <c r="OT354" s="46"/>
      <c r="OU354" s="46"/>
      <c r="OV354" s="46"/>
      <c r="OW354" s="46"/>
      <c r="OX354" s="46"/>
      <c r="OY354" s="46"/>
      <c r="OZ354" s="46"/>
      <c r="PA354" s="46"/>
      <c r="PB354" s="46"/>
      <c r="PC354" s="46"/>
      <c r="PD354" s="46"/>
      <c r="PE354" s="46"/>
      <c r="PF354" s="46"/>
      <c r="PG354" s="46"/>
      <c r="PH354" s="46"/>
      <c r="PI354" s="46"/>
      <c r="PJ354" s="46"/>
      <c r="PK354" s="46"/>
      <c r="PL354" s="46"/>
      <c r="PM354" s="46"/>
      <c r="PN354" s="46"/>
      <c r="PO354" s="46"/>
      <c r="PP354" s="46"/>
      <c r="PQ354" s="46"/>
      <c r="PR354" s="46"/>
      <c r="PS354" s="46"/>
      <c r="PT354" s="46"/>
      <c r="PU354" s="46"/>
      <c r="PV354" s="46"/>
      <c r="PW354" s="46"/>
      <c r="PX354" s="46"/>
      <c r="PY354" s="46"/>
      <c r="PZ354" s="46"/>
    </row>
    <row r="355" spans="1:442" s="51" customFormat="1" ht="13.5" x14ac:dyDescent="0.25">
      <c r="A355" s="40" t="s">
        <v>460</v>
      </c>
      <c r="B355" s="41" t="s">
        <v>461</v>
      </c>
      <c r="C355" s="49">
        <v>50842.572</v>
      </c>
      <c r="D355" s="42">
        <v>5.1100000000000002E-5</v>
      </c>
      <c r="E355" s="42">
        <v>5.1829999999999997E-5</v>
      </c>
      <c r="F355" s="43">
        <v>592117</v>
      </c>
      <c r="G355" s="44">
        <v>692493</v>
      </c>
      <c r="H355" s="45">
        <v>508919</v>
      </c>
      <c r="I355" s="43">
        <v>53018</v>
      </c>
      <c r="J355" s="44">
        <v>-12824.962919183323</v>
      </c>
      <c r="K355" s="44">
        <v>40193.037080816677</v>
      </c>
      <c r="L355" s="44">
        <v>-15330</v>
      </c>
      <c r="M355" s="45">
        <v>24863.037080816677</v>
      </c>
      <c r="N355" s="43">
        <v>10065</v>
      </c>
      <c r="O355" s="44">
        <v>0</v>
      </c>
      <c r="P355" s="44">
        <v>3322</v>
      </c>
      <c r="Q355" s="44">
        <v>0</v>
      </c>
      <c r="R355" s="45">
        <v>13387</v>
      </c>
      <c r="S355" s="43">
        <v>0</v>
      </c>
      <c r="T355" s="44">
        <v>0</v>
      </c>
      <c r="U355" s="44">
        <v>16149</v>
      </c>
      <c r="V355" s="44">
        <v>4964.2292469699714</v>
      </c>
      <c r="W355" s="50">
        <v>21113.229246969971</v>
      </c>
      <c r="X355" s="43">
        <v>3736.7707530300286</v>
      </c>
      <c r="Y355" s="44">
        <v>-4686</v>
      </c>
      <c r="Z355" s="44">
        <v>-4180</v>
      </c>
      <c r="AA355" s="44">
        <v>-2597</v>
      </c>
      <c r="AB355" s="44">
        <v>0</v>
      </c>
      <c r="AC355" s="45">
        <v>0</v>
      </c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/>
      <c r="FA355" s="46"/>
      <c r="FB355" s="46"/>
      <c r="FC355" s="46"/>
      <c r="FD355" s="46"/>
      <c r="FE355" s="46"/>
      <c r="FF355" s="46"/>
      <c r="FG355" s="46"/>
      <c r="FH355" s="46"/>
      <c r="FI355" s="46"/>
      <c r="FJ355" s="46"/>
      <c r="FK355" s="46"/>
      <c r="FL355" s="46"/>
      <c r="FM355" s="46"/>
      <c r="FN355" s="46"/>
      <c r="FO355" s="46"/>
      <c r="FP355" s="46"/>
      <c r="FQ355" s="46"/>
      <c r="FR355" s="46"/>
      <c r="FS355" s="46"/>
      <c r="FT355" s="46"/>
      <c r="FU355" s="46"/>
      <c r="FV355" s="46"/>
      <c r="FW355" s="46"/>
      <c r="FX355" s="46"/>
      <c r="FY355" s="46"/>
      <c r="FZ355" s="46"/>
      <c r="GA355" s="46"/>
      <c r="GB355" s="46"/>
      <c r="GC355" s="46"/>
      <c r="GD355" s="46"/>
      <c r="GE355" s="46"/>
      <c r="GF355" s="46"/>
      <c r="GG355" s="46"/>
      <c r="GH355" s="46"/>
      <c r="GI355" s="46"/>
      <c r="GJ355" s="46"/>
      <c r="GK355" s="46"/>
      <c r="GL355" s="46"/>
      <c r="GM355" s="46"/>
      <c r="GN355" s="46"/>
      <c r="GO355" s="46"/>
      <c r="GP355" s="46"/>
      <c r="GQ355" s="46"/>
      <c r="GR355" s="46"/>
      <c r="GS355" s="46"/>
      <c r="GT355" s="46"/>
      <c r="GU355" s="46"/>
      <c r="GV355" s="46"/>
      <c r="GW355" s="46"/>
      <c r="GX355" s="46"/>
      <c r="GY355" s="46"/>
      <c r="GZ355" s="46"/>
      <c r="HA355" s="46"/>
      <c r="HB355" s="46"/>
      <c r="HC355" s="46"/>
      <c r="HD355" s="46"/>
      <c r="HE355" s="46"/>
      <c r="HF355" s="46"/>
      <c r="HG355" s="46"/>
      <c r="HH355" s="46"/>
      <c r="HI355" s="46"/>
      <c r="HJ355" s="46"/>
      <c r="HK355" s="46"/>
      <c r="HL355" s="46"/>
      <c r="HM355" s="46"/>
      <c r="HN355" s="46"/>
      <c r="HO355" s="46"/>
      <c r="HP355" s="46"/>
      <c r="HQ355" s="46"/>
      <c r="HR355" s="46"/>
      <c r="HS355" s="46"/>
      <c r="HT355" s="46"/>
      <c r="HU355" s="46"/>
      <c r="HV355" s="46"/>
      <c r="HW355" s="46"/>
      <c r="HX355" s="46"/>
      <c r="HY355" s="46"/>
      <c r="HZ355" s="46"/>
      <c r="IA355" s="46"/>
      <c r="IB355" s="46"/>
      <c r="IC355" s="46"/>
      <c r="ID355" s="46"/>
      <c r="IE355" s="46"/>
      <c r="IF355" s="46"/>
      <c r="IG355" s="46"/>
      <c r="IH355" s="46"/>
      <c r="II355" s="46"/>
      <c r="IJ355" s="46"/>
      <c r="IK355" s="46"/>
      <c r="IL355" s="46"/>
      <c r="IM355" s="46"/>
      <c r="IN355" s="46"/>
      <c r="IO355" s="46"/>
      <c r="IP355" s="46"/>
      <c r="IQ355" s="46"/>
      <c r="IR355" s="46"/>
      <c r="IS355" s="46"/>
      <c r="IT355" s="46"/>
      <c r="IU355" s="46"/>
      <c r="IV355" s="46"/>
      <c r="IW355" s="46"/>
      <c r="IX355" s="46"/>
      <c r="IY355" s="46"/>
      <c r="IZ355" s="46"/>
      <c r="JA355" s="46"/>
      <c r="JB355" s="46"/>
      <c r="JC355" s="46"/>
      <c r="JD355" s="46"/>
      <c r="JE355" s="46"/>
      <c r="JF355" s="46"/>
      <c r="JG355" s="46"/>
      <c r="JH355" s="46"/>
      <c r="JI355" s="46"/>
      <c r="JJ355" s="46"/>
      <c r="JK355" s="46"/>
      <c r="JL355" s="46"/>
      <c r="JM355" s="46"/>
      <c r="JN355" s="46"/>
      <c r="JO355" s="46"/>
      <c r="JP355" s="46"/>
      <c r="JQ355" s="46"/>
      <c r="JR355" s="46"/>
      <c r="JS355" s="46"/>
      <c r="JT355" s="46"/>
      <c r="JU355" s="46"/>
      <c r="JV355" s="46"/>
      <c r="JW355" s="46"/>
      <c r="JX355" s="46"/>
      <c r="JY355" s="46"/>
      <c r="JZ355" s="46"/>
      <c r="KA355" s="46"/>
      <c r="KB355" s="46"/>
      <c r="KC355" s="46"/>
      <c r="KD355" s="46"/>
      <c r="KE355" s="46"/>
      <c r="KF355" s="46"/>
      <c r="KG355" s="46"/>
      <c r="KH355" s="46"/>
      <c r="KI355" s="46"/>
      <c r="KJ355" s="46"/>
      <c r="KK355" s="46"/>
      <c r="KL355" s="46"/>
      <c r="KM355" s="46"/>
      <c r="KN355" s="46"/>
      <c r="KO355" s="46"/>
      <c r="KP355" s="46"/>
      <c r="KQ355" s="46"/>
      <c r="KR355" s="46"/>
      <c r="KS355" s="46"/>
      <c r="KT355" s="46"/>
      <c r="KU355" s="46"/>
      <c r="KV355" s="46"/>
      <c r="KW355" s="46"/>
      <c r="KX355" s="46"/>
      <c r="KY355" s="46"/>
      <c r="KZ355" s="46"/>
      <c r="LA355" s="46"/>
      <c r="LB355" s="46"/>
      <c r="LC355" s="46"/>
      <c r="LD355" s="46"/>
      <c r="LE355" s="46"/>
      <c r="LF355" s="46"/>
      <c r="LG355" s="46"/>
      <c r="LH355" s="46"/>
      <c r="LI355" s="46"/>
      <c r="LJ355" s="46"/>
      <c r="LK355" s="46"/>
      <c r="LL355" s="46"/>
      <c r="LM355" s="46"/>
      <c r="LN355" s="46"/>
      <c r="LO355" s="46"/>
      <c r="LP355" s="46"/>
      <c r="LQ355" s="46"/>
      <c r="LR355" s="46"/>
      <c r="LS355" s="46"/>
      <c r="LT355" s="46"/>
      <c r="LU355" s="46"/>
      <c r="LV355" s="46"/>
      <c r="LW355" s="46"/>
      <c r="LX355" s="46"/>
      <c r="LY355" s="46"/>
      <c r="LZ355" s="46"/>
      <c r="MA355" s="46"/>
      <c r="MB355" s="46"/>
      <c r="MC355" s="46"/>
      <c r="MD355" s="46"/>
      <c r="ME355" s="46"/>
      <c r="MF355" s="46"/>
      <c r="MG355" s="46"/>
      <c r="MH355" s="46"/>
      <c r="MI355" s="46"/>
      <c r="MJ355" s="46"/>
      <c r="MK355" s="46"/>
      <c r="ML355" s="46"/>
      <c r="MM355" s="46"/>
      <c r="MN355" s="46"/>
      <c r="MO355" s="46"/>
      <c r="MP355" s="46"/>
      <c r="MQ355" s="46"/>
      <c r="MR355" s="46"/>
      <c r="MS355" s="46"/>
      <c r="MT355" s="46"/>
      <c r="MU355" s="46"/>
      <c r="MV355" s="46"/>
      <c r="MW355" s="46"/>
      <c r="MX355" s="46"/>
      <c r="MY355" s="46"/>
      <c r="MZ355" s="46"/>
      <c r="NA355" s="46"/>
      <c r="NB355" s="46"/>
      <c r="NC355" s="46"/>
      <c r="ND355" s="46"/>
      <c r="NE355" s="46"/>
      <c r="NF355" s="46"/>
      <c r="NG355" s="46"/>
      <c r="NH355" s="46"/>
      <c r="NI355" s="46"/>
      <c r="NJ355" s="46"/>
      <c r="NK355" s="46"/>
      <c r="NL355" s="46"/>
      <c r="NM355" s="46"/>
      <c r="NN355" s="46"/>
      <c r="NO355" s="46"/>
      <c r="NP355" s="46"/>
      <c r="NQ355" s="46"/>
      <c r="NR355" s="46"/>
      <c r="NS355" s="46"/>
      <c r="NT355" s="46"/>
      <c r="NU355" s="46"/>
      <c r="NV355" s="46"/>
      <c r="NW355" s="46"/>
      <c r="NX355" s="46"/>
      <c r="NY355" s="46"/>
      <c r="NZ355" s="46"/>
      <c r="OA355" s="46"/>
      <c r="OB355" s="46"/>
      <c r="OC355" s="46"/>
      <c r="OD355" s="46"/>
      <c r="OE355" s="46"/>
      <c r="OF355" s="46"/>
      <c r="OG355" s="46"/>
      <c r="OH355" s="46"/>
      <c r="OI355" s="46"/>
      <c r="OJ355" s="46"/>
      <c r="OK355" s="46"/>
      <c r="OL355" s="46"/>
      <c r="OM355" s="46"/>
      <c r="ON355" s="46"/>
      <c r="OO355" s="46"/>
      <c r="OP355" s="46"/>
      <c r="OQ355" s="46"/>
      <c r="OR355" s="46"/>
      <c r="OS355" s="46"/>
      <c r="OT355" s="46"/>
      <c r="OU355" s="46"/>
      <c r="OV355" s="46"/>
      <c r="OW355" s="46"/>
      <c r="OX355" s="46"/>
      <c r="OY355" s="46"/>
      <c r="OZ355" s="46"/>
      <c r="PA355" s="46"/>
      <c r="PB355" s="46"/>
      <c r="PC355" s="46"/>
      <c r="PD355" s="46"/>
      <c r="PE355" s="46"/>
      <c r="PF355" s="46"/>
      <c r="PG355" s="46"/>
      <c r="PH355" s="46"/>
      <c r="PI355" s="46"/>
      <c r="PJ355" s="46"/>
      <c r="PK355" s="46"/>
      <c r="PL355" s="46"/>
      <c r="PM355" s="46"/>
      <c r="PN355" s="46"/>
      <c r="PO355" s="46"/>
      <c r="PP355" s="46"/>
      <c r="PQ355" s="46"/>
      <c r="PR355" s="46"/>
      <c r="PS355" s="46"/>
      <c r="PT355" s="46"/>
      <c r="PU355" s="46"/>
      <c r="PV355" s="46"/>
      <c r="PW355" s="46"/>
      <c r="PX355" s="46"/>
      <c r="PY355" s="46"/>
      <c r="PZ355" s="46"/>
    </row>
    <row r="356" spans="1:442" s="51" customFormat="1" ht="13.5" x14ac:dyDescent="0.25">
      <c r="A356" s="40" t="s">
        <v>75</v>
      </c>
      <c r="B356" s="41" t="s">
        <v>76</v>
      </c>
      <c r="C356" s="49">
        <v>17479.069600000003</v>
      </c>
      <c r="D356" s="42">
        <v>1.7569999999999999E-5</v>
      </c>
      <c r="E356" s="42">
        <v>1.9760000000000001E-5</v>
      </c>
      <c r="F356" s="43">
        <v>203591</v>
      </c>
      <c r="G356" s="44">
        <v>238104</v>
      </c>
      <c r="H356" s="45">
        <v>174985</v>
      </c>
      <c r="I356" s="43">
        <v>18230</v>
      </c>
      <c r="J356" s="44">
        <v>-18148.697189095525</v>
      </c>
      <c r="K356" s="44">
        <v>81.302810904475336</v>
      </c>
      <c r="L356" s="44">
        <v>-5271</v>
      </c>
      <c r="M356" s="45">
        <v>-5189.6971890955247</v>
      </c>
      <c r="N356" s="43">
        <v>3461</v>
      </c>
      <c r="O356" s="44">
        <v>0</v>
      </c>
      <c r="P356" s="44">
        <v>1142</v>
      </c>
      <c r="Q356" s="44">
        <v>0</v>
      </c>
      <c r="R356" s="45">
        <v>4603</v>
      </c>
      <c r="S356" s="43">
        <v>0</v>
      </c>
      <c r="T356" s="44">
        <v>0</v>
      </c>
      <c r="U356" s="44">
        <v>5552</v>
      </c>
      <c r="V356" s="44">
        <v>13267.286111235006</v>
      </c>
      <c r="W356" s="50">
        <v>18819.286111235007</v>
      </c>
      <c r="X356" s="43">
        <v>-10275.286111235006</v>
      </c>
      <c r="Y356" s="44">
        <v>-1611</v>
      </c>
      <c r="Z356" s="44">
        <v>-1437</v>
      </c>
      <c r="AA356" s="44">
        <v>-893</v>
      </c>
      <c r="AB356" s="44">
        <v>0</v>
      </c>
      <c r="AC356" s="45">
        <v>0</v>
      </c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/>
      <c r="FA356" s="46"/>
      <c r="FB356" s="46"/>
      <c r="FC356" s="46"/>
      <c r="FD356" s="46"/>
      <c r="FE356" s="46"/>
      <c r="FF356" s="46"/>
      <c r="FG356" s="46"/>
      <c r="FH356" s="46"/>
      <c r="FI356" s="46"/>
      <c r="FJ356" s="46"/>
      <c r="FK356" s="46"/>
      <c r="FL356" s="46"/>
      <c r="FM356" s="46"/>
      <c r="FN356" s="46"/>
      <c r="FO356" s="46"/>
      <c r="FP356" s="46"/>
      <c r="FQ356" s="46"/>
      <c r="FR356" s="46"/>
      <c r="FS356" s="46"/>
      <c r="FT356" s="46"/>
      <c r="FU356" s="46"/>
      <c r="FV356" s="46"/>
      <c r="FW356" s="46"/>
      <c r="FX356" s="46"/>
      <c r="FY356" s="46"/>
      <c r="FZ356" s="46"/>
      <c r="GA356" s="46"/>
      <c r="GB356" s="46"/>
      <c r="GC356" s="46"/>
      <c r="GD356" s="46"/>
      <c r="GE356" s="46"/>
      <c r="GF356" s="46"/>
      <c r="GG356" s="46"/>
      <c r="GH356" s="46"/>
      <c r="GI356" s="46"/>
      <c r="GJ356" s="46"/>
      <c r="GK356" s="46"/>
      <c r="GL356" s="46"/>
      <c r="GM356" s="46"/>
      <c r="GN356" s="46"/>
      <c r="GO356" s="46"/>
      <c r="GP356" s="46"/>
      <c r="GQ356" s="46"/>
      <c r="GR356" s="46"/>
      <c r="GS356" s="46"/>
      <c r="GT356" s="46"/>
      <c r="GU356" s="46"/>
      <c r="GV356" s="46"/>
      <c r="GW356" s="46"/>
      <c r="GX356" s="46"/>
      <c r="GY356" s="46"/>
      <c r="GZ356" s="46"/>
      <c r="HA356" s="46"/>
      <c r="HB356" s="46"/>
      <c r="HC356" s="46"/>
      <c r="HD356" s="46"/>
      <c r="HE356" s="46"/>
      <c r="HF356" s="46"/>
      <c r="HG356" s="46"/>
      <c r="HH356" s="46"/>
      <c r="HI356" s="46"/>
      <c r="HJ356" s="46"/>
      <c r="HK356" s="46"/>
      <c r="HL356" s="46"/>
      <c r="HM356" s="46"/>
      <c r="HN356" s="46"/>
      <c r="HO356" s="46"/>
      <c r="HP356" s="46"/>
      <c r="HQ356" s="46"/>
      <c r="HR356" s="46"/>
      <c r="HS356" s="46"/>
      <c r="HT356" s="46"/>
      <c r="HU356" s="46"/>
      <c r="HV356" s="46"/>
      <c r="HW356" s="46"/>
      <c r="HX356" s="46"/>
      <c r="HY356" s="46"/>
      <c r="HZ356" s="46"/>
      <c r="IA356" s="46"/>
      <c r="IB356" s="46"/>
      <c r="IC356" s="46"/>
      <c r="ID356" s="46"/>
      <c r="IE356" s="46"/>
      <c r="IF356" s="46"/>
      <c r="IG356" s="46"/>
      <c r="IH356" s="46"/>
      <c r="II356" s="46"/>
      <c r="IJ356" s="46"/>
      <c r="IK356" s="46"/>
      <c r="IL356" s="46"/>
      <c r="IM356" s="46"/>
      <c r="IN356" s="46"/>
      <c r="IO356" s="46"/>
      <c r="IP356" s="46"/>
      <c r="IQ356" s="46"/>
      <c r="IR356" s="46"/>
      <c r="IS356" s="46"/>
      <c r="IT356" s="46"/>
      <c r="IU356" s="46"/>
      <c r="IV356" s="46"/>
      <c r="IW356" s="46"/>
      <c r="IX356" s="46"/>
      <c r="IY356" s="46"/>
      <c r="IZ356" s="46"/>
      <c r="JA356" s="46"/>
      <c r="JB356" s="46"/>
      <c r="JC356" s="46"/>
      <c r="JD356" s="46"/>
      <c r="JE356" s="46"/>
      <c r="JF356" s="46"/>
      <c r="JG356" s="46"/>
      <c r="JH356" s="46"/>
      <c r="JI356" s="46"/>
      <c r="JJ356" s="46"/>
      <c r="JK356" s="46"/>
      <c r="JL356" s="46"/>
      <c r="JM356" s="46"/>
      <c r="JN356" s="46"/>
      <c r="JO356" s="46"/>
      <c r="JP356" s="46"/>
      <c r="JQ356" s="46"/>
      <c r="JR356" s="46"/>
      <c r="JS356" s="46"/>
      <c r="JT356" s="46"/>
      <c r="JU356" s="46"/>
      <c r="JV356" s="46"/>
      <c r="JW356" s="46"/>
      <c r="JX356" s="46"/>
      <c r="JY356" s="46"/>
      <c r="JZ356" s="46"/>
      <c r="KA356" s="46"/>
      <c r="KB356" s="46"/>
      <c r="KC356" s="46"/>
      <c r="KD356" s="46"/>
      <c r="KE356" s="46"/>
      <c r="KF356" s="46"/>
      <c r="KG356" s="46"/>
      <c r="KH356" s="46"/>
      <c r="KI356" s="46"/>
      <c r="KJ356" s="46"/>
      <c r="KK356" s="46"/>
      <c r="KL356" s="46"/>
      <c r="KM356" s="46"/>
      <c r="KN356" s="46"/>
      <c r="KO356" s="46"/>
      <c r="KP356" s="46"/>
      <c r="KQ356" s="46"/>
      <c r="KR356" s="46"/>
      <c r="KS356" s="46"/>
      <c r="KT356" s="46"/>
      <c r="KU356" s="46"/>
      <c r="KV356" s="46"/>
      <c r="KW356" s="46"/>
      <c r="KX356" s="46"/>
      <c r="KY356" s="46"/>
      <c r="KZ356" s="46"/>
      <c r="LA356" s="46"/>
      <c r="LB356" s="46"/>
      <c r="LC356" s="46"/>
      <c r="LD356" s="46"/>
      <c r="LE356" s="46"/>
      <c r="LF356" s="46"/>
      <c r="LG356" s="46"/>
      <c r="LH356" s="46"/>
      <c r="LI356" s="46"/>
      <c r="LJ356" s="46"/>
      <c r="LK356" s="46"/>
      <c r="LL356" s="46"/>
      <c r="LM356" s="46"/>
      <c r="LN356" s="46"/>
      <c r="LO356" s="46"/>
      <c r="LP356" s="46"/>
      <c r="LQ356" s="46"/>
      <c r="LR356" s="46"/>
      <c r="LS356" s="46"/>
      <c r="LT356" s="46"/>
      <c r="LU356" s="46"/>
      <c r="LV356" s="46"/>
      <c r="LW356" s="46"/>
      <c r="LX356" s="46"/>
      <c r="LY356" s="46"/>
      <c r="LZ356" s="46"/>
      <c r="MA356" s="46"/>
      <c r="MB356" s="46"/>
      <c r="MC356" s="46"/>
      <c r="MD356" s="46"/>
      <c r="ME356" s="46"/>
      <c r="MF356" s="46"/>
      <c r="MG356" s="46"/>
      <c r="MH356" s="46"/>
      <c r="MI356" s="46"/>
      <c r="MJ356" s="46"/>
      <c r="MK356" s="46"/>
      <c r="ML356" s="46"/>
      <c r="MM356" s="46"/>
      <c r="MN356" s="46"/>
      <c r="MO356" s="46"/>
      <c r="MP356" s="46"/>
      <c r="MQ356" s="46"/>
      <c r="MR356" s="46"/>
      <c r="MS356" s="46"/>
      <c r="MT356" s="46"/>
      <c r="MU356" s="46"/>
      <c r="MV356" s="46"/>
      <c r="MW356" s="46"/>
      <c r="MX356" s="46"/>
      <c r="MY356" s="46"/>
      <c r="MZ356" s="46"/>
      <c r="NA356" s="46"/>
      <c r="NB356" s="46"/>
      <c r="NC356" s="46"/>
      <c r="ND356" s="46"/>
      <c r="NE356" s="46"/>
      <c r="NF356" s="46"/>
      <c r="NG356" s="46"/>
      <c r="NH356" s="46"/>
      <c r="NI356" s="46"/>
      <c r="NJ356" s="46"/>
      <c r="NK356" s="46"/>
      <c r="NL356" s="46"/>
      <c r="NM356" s="46"/>
      <c r="NN356" s="46"/>
      <c r="NO356" s="46"/>
      <c r="NP356" s="46"/>
      <c r="NQ356" s="46"/>
      <c r="NR356" s="46"/>
      <c r="NS356" s="46"/>
      <c r="NT356" s="46"/>
      <c r="NU356" s="46"/>
      <c r="NV356" s="46"/>
      <c r="NW356" s="46"/>
      <c r="NX356" s="46"/>
      <c r="NY356" s="46"/>
      <c r="NZ356" s="46"/>
      <c r="OA356" s="46"/>
      <c r="OB356" s="46"/>
      <c r="OC356" s="46"/>
      <c r="OD356" s="46"/>
      <c r="OE356" s="46"/>
      <c r="OF356" s="46"/>
      <c r="OG356" s="46"/>
      <c r="OH356" s="46"/>
      <c r="OI356" s="46"/>
      <c r="OJ356" s="46"/>
      <c r="OK356" s="46"/>
      <c r="OL356" s="46"/>
      <c r="OM356" s="46"/>
      <c r="ON356" s="46"/>
      <c r="OO356" s="46"/>
      <c r="OP356" s="46"/>
      <c r="OQ356" s="46"/>
      <c r="OR356" s="46"/>
      <c r="OS356" s="46"/>
      <c r="OT356" s="46"/>
      <c r="OU356" s="46"/>
      <c r="OV356" s="46"/>
      <c r="OW356" s="46"/>
      <c r="OX356" s="46"/>
      <c r="OY356" s="46"/>
      <c r="OZ356" s="46"/>
      <c r="PA356" s="46"/>
      <c r="PB356" s="46"/>
      <c r="PC356" s="46"/>
      <c r="PD356" s="46"/>
      <c r="PE356" s="46"/>
      <c r="PF356" s="46"/>
      <c r="PG356" s="46"/>
      <c r="PH356" s="46"/>
      <c r="PI356" s="46"/>
      <c r="PJ356" s="46"/>
      <c r="PK356" s="46"/>
      <c r="PL356" s="46"/>
      <c r="PM356" s="46"/>
      <c r="PN356" s="46"/>
      <c r="PO356" s="46"/>
      <c r="PP356" s="46"/>
      <c r="PQ356" s="46"/>
      <c r="PR356" s="46"/>
      <c r="PS356" s="46"/>
      <c r="PT356" s="46"/>
      <c r="PU356" s="46"/>
      <c r="PV356" s="46"/>
      <c r="PW356" s="46"/>
      <c r="PX356" s="46"/>
      <c r="PY356" s="46"/>
      <c r="PZ356" s="46"/>
    </row>
    <row r="357" spans="1:442" s="51" customFormat="1" ht="13.5" x14ac:dyDescent="0.25">
      <c r="A357" s="40" t="s">
        <v>462</v>
      </c>
      <c r="B357" s="41" t="s">
        <v>463</v>
      </c>
      <c r="C357" s="49">
        <v>154994.77040000001</v>
      </c>
      <c r="D357" s="42">
        <v>1.5598000000000001E-4</v>
      </c>
      <c r="E357" s="42">
        <v>1.5924999999999999E-4</v>
      </c>
      <c r="F357" s="43">
        <v>1807406</v>
      </c>
      <c r="G357" s="44">
        <v>2113797</v>
      </c>
      <c r="H357" s="45">
        <v>1553448</v>
      </c>
      <c r="I357" s="43">
        <v>161836</v>
      </c>
      <c r="J357" s="44">
        <v>-47164.008875243759</v>
      </c>
      <c r="K357" s="44">
        <v>114671.99112475624</v>
      </c>
      <c r="L357" s="44">
        <v>-46794</v>
      </c>
      <c r="M357" s="45">
        <v>67877.991124756241</v>
      </c>
      <c r="N357" s="43">
        <v>30723</v>
      </c>
      <c r="O357" s="44">
        <v>0</v>
      </c>
      <c r="P357" s="44">
        <v>10141</v>
      </c>
      <c r="Q357" s="44">
        <v>0</v>
      </c>
      <c r="R357" s="45">
        <v>40864</v>
      </c>
      <c r="S357" s="43">
        <v>0</v>
      </c>
      <c r="T357" s="44">
        <v>0</v>
      </c>
      <c r="U357" s="44">
        <v>49293</v>
      </c>
      <c r="V357" s="44">
        <v>21462.864015329924</v>
      </c>
      <c r="W357" s="50">
        <v>70755.86401532992</v>
      </c>
      <c r="X357" s="43">
        <v>5097.1359846700761</v>
      </c>
      <c r="Y357" s="44">
        <v>-14304</v>
      </c>
      <c r="Z357" s="44">
        <v>-12760</v>
      </c>
      <c r="AA357" s="44">
        <v>-7924.9999999999964</v>
      </c>
      <c r="AB357" s="44">
        <v>0</v>
      </c>
      <c r="AC357" s="45">
        <v>0</v>
      </c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/>
      <c r="FA357" s="46"/>
      <c r="FB357" s="46"/>
      <c r="FC357" s="46"/>
      <c r="FD357" s="46"/>
      <c r="FE357" s="46"/>
      <c r="FF357" s="46"/>
      <c r="FG357" s="46"/>
      <c r="FH357" s="46"/>
      <c r="FI357" s="46"/>
      <c r="FJ357" s="46"/>
      <c r="FK357" s="46"/>
      <c r="FL357" s="46"/>
      <c r="FM357" s="46"/>
      <c r="FN357" s="46"/>
      <c r="FO357" s="46"/>
      <c r="FP357" s="46"/>
      <c r="FQ357" s="46"/>
      <c r="FR357" s="46"/>
      <c r="FS357" s="46"/>
      <c r="FT357" s="46"/>
      <c r="FU357" s="46"/>
      <c r="FV357" s="46"/>
      <c r="FW357" s="46"/>
      <c r="FX357" s="46"/>
      <c r="FY357" s="46"/>
      <c r="FZ357" s="46"/>
      <c r="GA357" s="46"/>
      <c r="GB357" s="46"/>
      <c r="GC357" s="46"/>
      <c r="GD357" s="46"/>
      <c r="GE357" s="46"/>
      <c r="GF357" s="46"/>
      <c r="GG357" s="46"/>
      <c r="GH357" s="46"/>
      <c r="GI357" s="46"/>
      <c r="GJ357" s="46"/>
      <c r="GK357" s="46"/>
      <c r="GL357" s="46"/>
      <c r="GM357" s="46"/>
      <c r="GN357" s="46"/>
      <c r="GO357" s="46"/>
      <c r="GP357" s="46"/>
      <c r="GQ357" s="46"/>
      <c r="GR357" s="46"/>
      <c r="GS357" s="46"/>
      <c r="GT357" s="46"/>
      <c r="GU357" s="46"/>
      <c r="GV357" s="46"/>
      <c r="GW357" s="46"/>
      <c r="GX357" s="46"/>
      <c r="GY357" s="46"/>
      <c r="GZ357" s="46"/>
      <c r="HA357" s="46"/>
      <c r="HB357" s="46"/>
      <c r="HC357" s="46"/>
      <c r="HD357" s="46"/>
      <c r="HE357" s="46"/>
      <c r="HF357" s="46"/>
      <c r="HG357" s="46"/>
      <c r="HH357" s="46"/>
      <c r="HI357" s="46"/>
      <c r="HJ357" s="46"/>
      <c r="HK357" s="46"/>
      <c r="HL357" s="46"/>
      <c r="HM357" s="46"/>
      <c r="HN357" s="46"/>
      <c r="HO357" s="46"/>
      <c r="HP357" s="46"/>
      <c r="HQ357" s="46"/>
      <c r="HR357" s="46"/>
      <c r="HS357" s="46"/>
      <c r="HT357" s="46"/>
      <c r="HU357" s="46"/>
      <c r="HV357" s="46"/>
      <c r="HW357" s="46"/>
      <c r="HX357" s="46"/>
      <c r="HY357" s="46"/>
      <c r="HZ357" s="46"/>
      <c r="IA357" s="46"/>
      <c r="IB357" s="46"/>
      <c r="IC357" s="46"/>
      <c r="ID357" s="46"/>
      <c r="IE357" s="46"/>
      <c r="IF357" s="46"/>
      <c r="IG357" s="46"/>
      <c r="IH357" s="46"/>
      <c r="II357" s="46"/>
      <c r="IJ357" s="46"/>
      <c r="IK357" s="46"/>
      <c r="IL357" s="46"/>
      <c r="IM357" s="46"/>
      <c r="IN357" s="46"/>
      <c r="IO357" s="46"/>
      <c r="IP357" s="46"/>
      <c r="IQ357" s="46"/>
      <c r="IR357" s="46"/>
      <c r="IS357" s="46"/>
      <c r="IT357" s="46"/>
      <c r="IU357" s="46"/>
      <c r="IV357" s="46"/>
      <c r="IW357" s="46"/>
      <c r="IX357" s="46"/>
      <c r="IY357" s="46"/>
      <c r="IZ357" s="46"/>
      <c r="JA357" s="46"/>
      <c r="JB357" s="46"/>
      <c r="JC357" s="46"/>
      <c r="JD357" s="46"/>
      <c r="JE357" s="46"/>
      <c r="JF357" s="46"/>
      <c r="JG357" s="46"/>
      <c r="JH357" s="46"/>
      <c r="JI357" s="46"/>
      <c r="JJ357" s="46"/>
      <c r="JK357" s="46"/>
      <c r="JL357" s="46"/>
      <c r="JM357" s="46"/>
      <c r="JN357" s="46"/>
      <c r="JO357" s="46"/>
      <c r="JP357" s="46"/>
      <c r="JQ357" s="46"/>
      <c r="JR357" s="46"/>
      <c r="JS357" s="46"/>
      <c r="JT357" s="46"/>
      <c r="JU357" s="46"/>
      <c r="JV357" s="46"/>
      <c r="JW357" s="46"/>
      <c r="JX357" s="46"/>
      <c r="JY357" s="46"/>
      <c r="JZ357" s="46"/>
      <c r="KA357" s="46"/>
      <c r="KB357" s="46"/>
      <c r="KC357" s="46"/>
      <c r="KD357" s="46"/>
      <c r="KE357" s="46"/>
      <c r="KF357" s="46"/>
      <c r="KG357" s="46"/>
      <c r="KH357" s="46"/>
      <c r="KI357" s="46"/>
      <c r="KJ357" s="46"/>
      <c r="KK357" s="46"/>
      <c r="KL357" s="46"/>
      <c r="KM357" s="46"/>
      <c r="KN357" s="46"/>
      <c r="KO357" s="46"/>
      <c r="KP357" s="46"/>
      <c r="KQ357" s="46"/>
      <c r="KR357" s="46"/>
      <c r="KS357" s="46"/>
      <c r="KT357" s="46"/>
      <c r="KU357" s="46"/>
      <c r="KV357" s="46"/>
      <c r="KW357" s="46"/>
      <c r="KX357" s="46"/>
      <c r="KY357" s="46"/>
      <c r="KZ357" s="46"/>
      <c r="LA357" s="46"/>
      <c r="LB357" s="46"/>
      <c r="LC357" s="46"/>
      <c r="LD357" s="46"/>
      <c r="LE357" s="46"/>
      <c r="LF357" s="46"/>
      <c r="LG357" s="46"/>
      <c r="LH357" s="46"/>
      <c r="LI357" s="46"/>
      <c r="LJ357" s="46"/>
      <c r="LK357" s="46"/>
      <c r="LL357" s="46"/>
      <c r="LM357" s="46"/>
      <c r="LN357" s="46"/>
      <c r="LO357" s="46"/>
      <c r="LP357" s="46"/>
      <c r="LQ357" s="46"/>
      <c r="LR357" s="46"/>
      <c r="LS357" s="46"/>
      <c r="LT357" s="46"/>
      <c r="LU357" s="46"/>
      <c r="LV357" s="46"/>
      <c r="LW357" s="46"/>
      <c r="LX357" s="46"/>
      <c r="LY357" s="46"/>
      <c r="LZ357" s="46"/>
      <c r="MA357" s="46"/>
      <c r="MB357" s="46"/>
      <c r="MC357" s="46"/>
      <c r="MD357" s="46"/>
      <c r="ME357" s="46"/>
      <c r="MF357" s="46"/>
      <c r="MG357" s="46"/>
      <c r="MH357" s="46"/>
      <c r="MI357" s="46"/>
      <c r="MJ357" s="46"/>
      <c r="MK357" s="46"/>
      <c r="ML357" s="46"/>
      <c r="MM357" s="46"/>
      <c r="MN357" s="46"/>
      <c r="MO357" s="46"/>
      <c r="MP357" s="46"/>
      <c r="MQ357" s="46"/>
      <c r="MR357" s="46"/>
      <c r="MS357" s="46"/>
      <c r="MT357" s="46"/>
      <c r="MU357" s="46"/>
      <c r="MV357" s="46"/>
      <c r="MW357" s="46"/>
      <c r="MX357" s="46"/>
      <c r="MY357" s="46"/>
      <c r="MZ357" s="46"/>
      <c r="NA357" s="46"/>
      <c r="NB357" s="46"/>
      <c r="NC357" s="46"/>
      <c r="ND357" s="46"/>
      <c r="NE357" s="46"/>
      <c r="NF357" s="46"/>
      <c r="NG357" s="46"/>
      <c r="NH357" s="46"/>
      <c r="NI357" s="46"/>
      <c r="NJ357" s="46"/>
      <c r="NK357" s="46"/>
      <c r="NL357" s="46"/>
      <c r="NM357" s="46"/>
      <c r="NN357" s="46"/>
      <c r="NO357" s="46"/>
      <c r="NP357" s="46"/>
      <c r="NQ357" s="46"/>
      <c r="NR357" s="46"/>
      <c r="NS357" s="46"/>
      <c r="NT357" s="46"/>
      <c r="NU357" s="46"/>
      <c r="NV357" s="46"/>
      <c r="NW357" s="46"/>
      <c r="NX357" s="46"/>
      <c r="NY357" s="46"/>
      <c r="NZ357" s="46"/>
      <c r="OA357" s="46"/>
      <c r="OB357" s="46"/>
      <c r="OC357" s="46"/>
      <c r="OD357" s="46"/>
      <c r="OE357" s="46"/>
      <c r="OF357" s="46"/>
      <c r="OG357" s="46"/>
      <c r="OH357" s="46"/>
      <c r="OI357" s="46"/>
      <c r="OJ357" s="46"/>
      <c r="OK357" s="46"/>
      <c r="OL357" s="46"/>
      <c r="OM357" s="46"/>
      <c r="ON357" s="46"/>
      <c r="OO357" s="46"/>
      <c r="OP357" s="46"/>
      <c r="OQ357" s="46"/>
      <c r="OR357" s="46"/>
      <c r="OS357" s="46"/>
      <c r="OT357" s="46"/>
      <c r="OU357" s="46"/>
      <c r="OV357" s="46"/>
      <c r="OW357" s="46"/>
      <c r="OX357" s="46"/>
      <c r="OY357" s="46"/>
      <c r="OZ357" s="46"/>
      <c r="PA357" s="46"/>
      <c r="PB357" s="46"/>
      <c r="PC357" s="46"/>
      <c r="PD357" s="46"/>
      <c r="PE357" s="46"/>
      <c r="PF357" s="46"/>
      <c r="PG357" s="46"/>
      <c r="PH357" s="46"/>
      <c r="PI357" s="46"/>
      <c r="PJ357" s="46"/>
      <c r="PK357" s="46"/>
      <c r="PL357" s="46"/>
      <c r="PM357" s="46"/>
      <c r="PN357" s="46"/>
      <c r="PO357" s="46"/>
      <c r="PP357" s="46"/>
      <c r="PQ357" s="46"/>
      <c r="PR357" s="46"/>
      <c r="PS357" s="46"/>
      <c r="PT357" s="46"/>
      <c r="PU357" s="46"/>
      <c r="PV357" s="46"/>
      <c r="PW357" s="46"/>
      <c r="PX357" s="46"/>
      <c r="PY357" s="46"/>
      <c r="PZ357" s="46"/>
    </row>
    <row r="358" spans="1:442" s="51" customFormat="1" ht="13.5" x14ac:dyDescent="0.25">
      <c r="A358" s="40" t="s">
        <v>464</v>
      </c>
      <c r="B358" s="41" t="s">
        <v>465</v>
      </c>
      <c r="C358" s="49">
        <v>19842.453600000001</v>
      </c>
      <c r="D358" s="42">
        <v>1.9939999999999999E-5</v>
      </c>
      <c r="E358" s="42">
        <v>2.0000000000000002E-5</v>
      </c>
      <c r="F358" s="43">
        <v>231053</v>
      </c>
      <c r="G358" s="44">
        <v>270221</v>
      </c>
      <c r="H358" s="45">
        <v>198588</v>
      </c>
      <c r="I358" s="43">
        <v>20689</v>
      </c>
      <c r="J358" s="44">
        <v>-327.9009980084611</v>
      </c>
      <c r="K358" s="44">
        <v>20361.099001991541</v>
      </c>
      <c r="L358" s="44">
        <v>-5982</v>
      </c>
      <c r="M358" s="45">
        <v>14379.099001991541</v>
      </c>
      <c r="N358" s="43">
        <v>3928</v>
      </c>
      <c r="O358" s="44">
        <v>0</v>
      </c>
      <c r="P358" s="44">
        <v>1296</v>
      </c>
      <c r="Q358" s="44">
        <v>0</v>
      </c>
      <c r="R358" s="45">
        <v>5224</v>
      </c>
      <c r="S358" s="43">
        <v>0</v>
      </c>
      <c r="T358" s="44">
        <v>0</v>
      </c>
      <c r="U358" s="44">
        <v>6301</v>
      </c>
      <c r="V358" s="44">
        <v>595.19659199001501</v>
      </c>
      <c r="W358" s="50">
        <v>6896.1965919900149</v>
      </c>
      <c r="X358" s="43">
        <v>2799.8034080099851</v>
      </c>
      <c r="Y358" s="44">
        <v>-1829</v>
      </c>
      <c r="Z358" s="44">
        <v>-1631</v>
      </c>
      <c r="AA358" s="44">
        <v>-1012</v>
      </c>
      <c r="AB358" s="44">
        <v>0</v>
      </c>
      <c r="AC358" s="45">
        <v>0</v>
      </c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/>
      <c r="FA358" s="46"/>
      <c r="FB358" s="46"/>
      <c r="FC358" s="46"/>
      <c r="FD358" s="46"/>
      <c r="FE358" s="46"/>
      <c r="FF358" s="46"/>
      <c r="FG358" s="46"/>
      <c r="FH358" s="46"/>
      <c r="FI358" s="46"/>
      <c r="FJ358" s="46"/>
      <c r="FK358" s="46"/>
      <c r="FL358" s="46"/>
      <c r="FM358" s="46"/>
      <c r="FN358" s="46"/>
      <c r="FO358" s="46"/>
      <c r="FP358" s="46"/>
      <c r="FQ358" s="46"/>
      <c r="FR358" s="46"/>
      <c r="FS358" s="46"/>
      <c r="FT358" s="46"/>
      <c r="FU358" s="46"/>
      <c r="FV358" s="46"/>
      <c r="FW358" s="46"/>
      <c r="FX358" s="46"/>
      <c r="FY358" s="46"/>
      <c r="FZ358" s="46"/>
      <c r="GA358" s="46"/>
      <c r="GB358" s="46"/>
      <c r="GC358" s="46"/>
      <c r="GD358" s="46"/>
      <c r="GE358" s="46"/>
      <c r="GF358" s="46"/>
      <c r="GG358" s="46"/>
      <c r="GH358" s="46"/>
      <c r="GI358" s="46"/>
      <c r="GJ358" s="46"/>
      <c r="GK358" s="46"/>
      <c r="GL358" s="46"/>
      <c r="GM358" s="46"/>
      <c r="GN358" s="46"/>
      <c r="GO358" s="46"/>
      <c r="GP358" s="46"/>
      <c r="GQ358" s="46"/>
      <c r="GR358" s="46"/>
      <c r="GS358" s="46"/>
      <c r="GT358" s="46"/>
      <c r="GU358" s="46"/>
      <c r="GV358" s="46"/>
      <c r="GW358" s="46"/>
      <c r="GX358" s="46"/>
      <c r="GY358" s="46"/>
      <c r="GZ358" s="46"/>
      <c r="HA358" s="46"/>
      <c r="HB358" s="46"/>
      <c r="HC358" s="46"/>
      <c r="HD358" s="46"/>
      <c r="HE358" s="46"/>
      <c r="HF358" s="46"/>
      <c r="HG358" s="46"/>
      <c r="HH358" s="46"/>
      <c r="HI358" s="46"/>
      <c r="HJ358" s="46"/>
      <c r="HK358" s="46"/>
      <c r="HL358" s="46"/>
      <c r="HM358" s="46"/>
      <c r="HN358" s="46"/>
      <c r="HO358" s="46"/>
      <c r="HP358" s="46"/>
      <c r="HQ358" s="46"/>
      <c r="HR358" s="46"/>
      <c r="HS358" s="46"/>
      <c r="HT358" s="46"/>
      <c r="HU358" s="46"/>
      <c r="HV358" s="46"/>
      <c r="HW358" s="46"/>
      <c r="HX358" s="46"/>
      <c r="HY358" s="46"/>
      <c r="HZ358" s="46"/>
      <c r="IA358" s="46"/>
      <c r="IB358" s="46"/>
      <c r="IC358" s="46"/>
      <c r="ID358" s="46"/>
      <c r="IE358" s="46"/>
      <c r="IF358" s="46"/>
      <c r="IG358" s="46"/>
      <c r="IH358" s="46"/>
      <c r="II358" s="46"/>
      <c r="IJ358" s="46"/>
      <c r="IK358" s="46"/>
      <c r="IL358" s="46"/>
      <c r="IM358" s="46"/>
      <c r="IN358" s="46"/>
      <c r="IO358" s="46"/>
      <c r="IP358" s="46"/>
      <c r="IQ358" s="46"/>
      <c r="IR358" s="46"/>
      <c r="IS358" s="46"/>
      <c r="IT358" s="46"/>
      <c r="IU358" s="46"/>
      <c r="IV358" s="46"/>
      <c r="IW358" s="46"/>
      <c r="IX358" s="46"/>
      <c r="IY358" s="46"/>
      <c r="IZ358" s="46"/>
      <c r="JA358" s="46"/>
      <c r="JB358" s="46"/>
      <c r="JC358" s="46"/>
      <c r="JD358" s="46"/>
      <c r="JE358" s="46"/>
      <c r="JF358" s="46"/>
      <c r="JG358" s="46"/>
      <c r="JH358" s="46"/>
      <c r="JI358" s="46"/>
      <c r="JJ358" s="46"/>
      <c r="JK358" s="46"/>
      <c r="JL358" s="46"/>
      <c r="JM358" s="46"/>
      <c r="JN358" s="46"/>
      <c r="JO358" s="46"/>
      <c r="JP358" s="46"/>
      <c r="JQ358" s="46"/>
      <c r="JR358" s="46"/>
      <c r="JS358" s="46"/>
      <c r="JT358" s="46"/>
      <c r="JU358" s="46"/>
      <c r="JV358" s="46"/>
      <c r="JW358" s="46"/>
      <c r="JX358" s="46"/>
      <c r="JY358" s="46"/>
      <c r="JZ358" s="46"/>
      <c r="KA358" s="46"/>
      <c r="KB358" s="46"/>
      <c r="KC358" s="46"/>
      <c r="KD358" s="46"/>
      <c r="KE358" s="46"/>
      <c r="KF358" s="46"/>
      <c r="KG358" s="46"/>
      <c r="KH358" s="46"/>
      <c r="KI358" s="46"/>
      <c r="KJ358" s="46"/>
      <c r="KK358" s="46"/>
      <c r="KL358" s="46"/>
      <c r="KM358" s="46"/>
      <c r="KN358" s="46"/>
      <c r="KO358" s="46"/>
      <c r="KP358" s="46"/>
      <c r="KQ358" s="46"/>
      <c r="KR358" s="46"/>
      <c r="KS358" s="46"/>
      <c r="KT358" s="46"/>
      <c r="KU358" s="46"/>
      <c r="KV358" s="46"/>
      <c r="KW358" s="46"/>
      <c r="KX358" s="46"/>
      <c r="KY358" s="46"/>
      <c r="KZ358" s="46"/>
      <c r="LA358" s="46"/>
      <c r="LB358" s="46"/>
      <c r="LC358" s="46"/>
      <c r="LD358" s="46"/>
      <c r="LE358" s="46"/>
      <c r="LF358" s="46"/>
      <c r="LG358" s="46"/>
      <c r="LH358" s="46"/>
      <c r="LI358" s="46"/>
      <c r="LJ358" s="46"/>
      <c r="LK358" s="46"/>
      <c r="LL358" s="46"/>
      <c r="LM358" s="46"/>
      <c r="LN358" s="46"/>
      <c r="LO358" s="46"/>
      <c r="LP358" s="46"/>
      <c r="LQ358" s="46"/>
      <c r="LR358" s="46"/>
      <c r="LS358" s="46"/>
      <c r="LT358" s="46"/>
      <c r="LU358" s="46"/>
      <c r="LV358" s="46"/>
      <c r="LW358" s="46"/>
      <c r="LX358" s="46"/>
      <c r="LY358" s="46"/>
      <c r="LZ358" s="46"/>
      <c r="MA358" s="46"/>
      <c r="MB358" s="46"/>
      <c r="MC358" s="46"/>
      <c r="MD358" s="46"/>
      <c r="ME358" s="46"/>
      <c r="MF358" s="46"/>
      <c r="MG358" s="46"/>
      <c r="MH358" s="46"/>
      <c r="MI358" s="46"/>
      <c r="MJ358" s="46"/>
      <c r="MK358" s="46"/>
      <c r="ML358" s="46"/>
      <c r="MM358" s="46"/>
      <c r="MN358" s="46"/>
      <c r="MO358" s="46"/>
      <c r="MP358" s="46"/>
      <c r="MQ358" s="46"/>
      <c r="MR358" s="46"/>
      <c r="MS358" s="46"/>
      <c r="MT358" s="46"/>
      <c r="MU358" s="46"/>
      <c r="MV358" s="46"/>
      <c r="MW358" s="46"/>
      <c r="MX358" s="46"/>
      <c r="MY358" s="46"/>
      <c r="MZ358" s="46"/>
      <c r="NA358" s="46"/>
      <c r="NB358" s="46"/>
      <c r="NC358" s="46"/>
      <c r="ND358" s="46"/>
      <c r="NE358" s="46"/>
      <c r="NF358" s="46"/>
      <c r="NG358" s="46"/>
      <c r="NH358" s="46"/>
      <c r="NI358" s="46"/>
      <c r="NJ358" s="46"/>
      <c r="NK358" s="46"/>
      <c r="NL358" s="46"/>
      <c r="NM358" s="46"/>
      <c r="NN358" s="46"/>
      <c r="NO358" s="46"/>
      <c r="NP358" s="46"/>
      <c r="NQ358" s="46"/>
      <c r="NR358" s="46"/>
      <c r="NS358" s="46"/>
      <c r="NT358" s="46"/>
      <c r="NU358" s="46"/>
      <c r="NV358" s="46"/>
      <c r="NW358" s="46"/>
      <c r="NX358" s="46"/>
      <c r="NY358" s="46"/>
      <c r="NZ358" s="46"/>
      <c r="OA358" s="46"/>
      <c r="OB358" s="46"/>
      <c r="OC358" s="46"/>
      <c r="OD358" s="46"/>
      <c r="OE358" s="46"/>
      <c r="OF358" s="46"/>
      <c r="OG358" s="46"/>
      <c r="OH358" s="46"/>
      <c r="OI358" s="46"/>
      <c r="OJ358" s="46"/>
      <c r="OK358" s="46"/>
      <c r="OL358" s="46"/>
      <c r="OM358" s="46"/>
      <c r="ON358" s="46"/>
      <c r="OO358" s="46"/>
      <c r="OP358" s="46"/>
      <c r="OQ358" s="46"/>
      <c r="OR358" s="46"/>
      <c r="OS358" s="46"/>
      <c r="OT358" s="46"/>
      <c r="OU358" s="46"/>
      <c r="OV358" s="46"/>
      <c r="OW358" s="46"/>
      <c r="OX358" s="46"/>
      <c r="OY358" s="46"/>
      <c r="OZ358" s="46"/>
      <c r="PA358" s="46"/>
      <c r="PB358" s="46"/>
      <c r="PC358" s="46"/>
      <c r="PD358" s="46"/>
      <c r="PE358" s="46"/>
      <c r="PF358" s="46"/>
      <c r="PG358" s="46"/>
      <c r="PH358" s="46"/>
      <c r="PI358" s="46"/>
      <c r="PJ358" s="46"/>
      <c r="PK358" s="46"/>
      <c r="PL358" s="46"/>
      <c r="PM358" s="46"/>
      <c r="PN358" s="46"/>
      <c r="PO358" s="46"/>
      <c r="PP358" s="46"/>
      <c r="PQ358" s="46"/>
      <c r="PR358" s="46"/>
      <c r="PS358" s="46"/>
      <c r="PT358" s="46"/>
      <c r="PU358" s="46"/>
      <c r="PV358" s="46"/>
      <c r="PW358" s="46"/>
      <c r="PX358" s="46"/>
      <c r="PY358" s="46"/>
      <c r="PZ358" s="46"/>
    </row>
    <row r="359" spans="1:442" s="51" customFormat="1" ht="13.5" x14ac:dyDescent="0.25">
      <c r="A359" s="40" t="s">
        <v>466</v>
      </c>
      <c r="B359" s="41" t="s">
        <v>467</v>
      </c>
      <c r="C359" s="49">
        <v>11671.716400000001</v>
      </c>
      <c r="D359" s="42">
        <v>1.165E-5</v>
      </c>
      <c r="E359" s="42">
        <v>1.048E-5</v>
      </c>
      <c r="F359" s="43">
        <v>134993</v>
      </c>
      <c r="G359" s="44">
        <v>157878</v>
      </c>
      <c r="H359" s="45">
        <v>116026</v>
      </c>
      <c r="I359" s="43">
        <v>12087</v>
      </c>
      <c r="J359" s="44">
        <v>5995.6513692101325</v>
      </c>
      <c r="K359" s="44">
        <v>18082.651369210133</v>
      </c>
      <c r="L359" s="44">
        <v>-3495</v>
      </c>
      <c r="M359" s="45">
        <v>14587.651369210133</v>
      </c>
      <c r="N359" s="43">
        <v>2295</v>
      </c>
      <c r="O359" s="44">
        <v>0</v>
      </c>
      <c r="P359" s="44">
        <v>757</v>
      </c>
      <c r="Q359" s="44">
        <v>6875.4520010050046</v>
      </c>
      <c r="R359" s="45">
        <v>9927.4520010050037</v>
      </c>
      <c r="S359" s="43">
        <v>0</v>
      </c>
      <c r="T359" s="44">
        <v>0</v>
      </c>
      <c r="U359" s="44">
        <v>3682</v>
      </c>
      <c r="V359" s="44">
        <v>0</v>
      </c>
      <c r="W359" s="50">
        <v>3682</v>
      </c>
      <c r="X359" s="43">
        <v>8859.4520010050037</v>
      </c>
      <c r="Y359" s="44">
        <v>-1068</v>
      </c>
      <c r="Z359" s="44">
        <v>-953</v>
      </c>
      <c r="AA359" s="44">
        <v>-593</v>
      </c>
      <c r="AB359" s="44">
        <v>0</v>
      </c>
      <c r="AC359" s="45">
        <v>0</v>
      </c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/>
      <c r="FA359" s="46"/>
      <c r="FB359" s="46"/>
      <c r="FC359" s="46"/>
      <c r="FD359" s="46"/>
      <c r="FE359" s="46"/>
      <c r="FF359" s="46"/>
      <c r="FG359" s="46"/>
      <c r="FH359" s="46"/>
      <c r="FI359" s="46"/>
      <c r="FJ359" s="46"/>
      <c r="FK359" s="46"/>
      <c r="FL359" s="46"/>
      <c r="FM359" s="46"/>
      <c r="FN359" s="46"/>
      <c r="FO359" s="46"/>
      <c r="FP359" s="46"/>
      <c r="FQ359" s="46"/>
      <c r="FR359" s="46"/>
      <c r="FS359" s="46"/>
      <c r="FT359" s="46"/>
      <c r="FU359" s="46"/>
      <c r="FV359" s="46"/>
      <c r="FW359" s="46"/>
      <c r="FX359" s="46"/>
      <c r="FY359" s="46"/>
      <c r="FZ359" s="46"/>
      <c r="GA359" s="46"/>
      <c r="GB359" s="46"/>
      <c r="GC359" s="46"/>
      <c r="GD359" s="46"/>
      <c r="GE359" s="46"/>
      <c r="GF359" s="46"/>
      <c r="GG359" s="46"/>
      <c r="GH359" s="46"/>
      <c r="GI359" s="46"/>
      <c r="GJ359" s="46"/>
      <c r="GK359" s="46"/>
      <c r="GL359" s="46"/>
      <c r="GM359" s="46"/>
      <c r="GN359" s="46"/>
      <c r="GO359" s="46"/>
      <c r="GP359" s="46"/>
      <c r="GQ359" s="46"/>
      <c r="GR359" s="46"/>
      <c r="GS359" s="46"/>
      <c r="GT359" s="46"/>
      <c r="GU359" s="46"/>
      <c r="GV359" s="46"/>
      <c r="GW359" s="46"/>
      <c r="GX359" s="46"/>
      <c r="GY359" s="46"/>
      <c r="GZ359" s="46"/>
      <c r="HA359" s="46"/>
      <c r="HB359" s="46"/>
      <c r="HC359" s="46"/>
      <c r="HD359" s="46"/>
      <c r="HE359" s="46"/>
      <c r="HF359" s="46"/>
      <c r="HG359" s="46"/>
      <c r="HH359" s="46"/>
      <c r="HI359" s="46"/>
      <c r="HJ359" s="46"/>
      <c r="HK359" s="46"/>
      <c r="HL359" s="46"/>
      <c r="HM359" s="46"/>
      <c r="HN359" s="46"/>
      <c r="HO359" s="46"/>
      <c r="HP359" s="46"/>
      <c r="HQ359" s="46"/>
      <c r="HR359" s="46"/>
      <c r="HS359" s="46"/>
      <c r="HT359" s="46"/>
      <c r="HU359" s="46"/>
      <c r="HV359" s="46"/>
      <c r="HW359" s="46"/>
      <c r="HX359" s="46"/>
      <c r="HY359" s="46"/>
      <c r="HZ359" s="46"/>
      <c r="IA359" s="46"/>
      <c r="IB359" s="46"/>
      <c r="IC359" s="46"/>
      <c r="ID359" s="46"/>
      <c r="IE359" s="46"/>
      <c r="IF359" s="46"/>
      <c r="IG359" s="46"/>
      <c r="IH359" s="46"/>
      <c r="II359" s="46"/>
      <c r="IJ359" s="46"/>
      <c r="IK359" s="46"/>
      <c r="IL359" s="46"/>
      <c r="IM359" s="46"/>
      <c r="IN359" s="46"/>
      <c r="IO359" s="46"/>
      <c r="IP359" s="46"/>
      <c r="IQ359" s="46"/>
      <c r="IR359" s="46"/>
      <c r="IS359" s="46"/>
      <c r="IT359" s="46"/>
      <c r="IU359" s="46"/>
      <c r="IV359" s="46"/>
      <c r="IW359" s="46"/>
      <c r="IX359" s="46"/>
      <c r="IY359" s="46"/>
      <c r="IZ359" s="46"/>
      <c r="JA359" s="46"/>
      <c r="JB359" s="46"/>
      <c r="JC359" s="46"/>
      <c r="JD359" s="46"/>
      <c r="JE359" s="46"/>
      <c r="JF359" s="46"/>
      <c r="JG359" s="46"/>
      <c r="JH359" s="46"/>
      <c r="JI359" s="46"/>
      <c r="JJ359" s="46"/>
      <c r="JK359" s="46"/>
      <c r="JL359" s="46"/>
      <c r="JM359" s="46"/>
      <c r="JN359" s="46"/>
      <c r="JO359" s="46"/>
      <c r="JP359" s="46"/>
      <c r="JQ359" s="46"/>
      <c r="JR359" s="46"/>
      <c r="JS359" s="46"/>
      <c r="JT359" s="46"/>
      <c r="JU359" s="46"/>
      <c r="JV359" s="46"/>
      <c r="JW359" s="46"/>
      <c r="JX359" s="46"/>
      <c r="JY359" s="46"/>
      <c r="JZ359" s="46"/>
      <c r="KA359" s="46"/>
      <c r="KB359" s="46"/>
      <c r="KC359" s="46"/>
      <c r="KD359" s="46"/>
      <c r="KE359" s="46"/>
      <c r="KF359" s="46"/>
      <c r="KG359" s="46"/>
      <c r="KH359" s="46"/>
      <c r="KI359" s="46"/>
      <c r="KJ359" s="46"/>
      <c r="KK359" s="46"/>
      <c r="KL359" s="46"/>
      <c r="KM359" s="46"/>
      <c r="KN359" s="46"/>
      <c r="KO359" s="46"/>
      <c r="KP359" s="46"/>
      <c r="KQ359" s="46"/>
      <c r="KR359" s="46"/>
      <c r="KS359" s="46"/>
      <c r="KT359" s="46"/>
      <c r="KU359" s="46"/>
      <c r="KV359" s="46"/>
      <c r="KW359" s="46"/>
      <c r="KX359" s="46"/>
      <c r="KY359" s="46"/>
      <c r="KZ359" s="46"/>
      <c r="LA359" s="46"/>
      <c r="LB359" s="46"/>
      <c r="LC359" s="46"/>
      <c r="LD359" s="46"/>
      <c r="LE359" s="46"/>
      <c r="LF359" s="46"/>
      <c r="LG359" s="46"/>
      <c r="LH359" s="46"/>
      <c r="LI359" s="46"/>
      <c r="LJ359" s="46"/>
      <c r="LK359" s="46"/>
      <c r="LL359" s="46"/>
      <c r="LM359" s="46"/>
      <c r="LN359" s="46"/>
      <c r="LO359" s="46"/>
      <c r="LP359" s="46"/>
      <c r="LQ359" s="46"/>
      <c r="LR359" s="46"/>
      <c r="LS359" s="46"/>
      <c r="LT359" s="46"/>
      <c r="LU359" s="46"/>
      <c r="LV359" s="46"/>
      <c r="LW359" s="46"/>
      <c r="LX359" s="46"/>
      <c r="LY359" s="46"/>
      <c r="LZ359" s="46"/>
      <c r="MA359" s="46"/>
      <c r="MB359" s="46"/>
      <c r="MC359" s="46"/>
      <c r="MD359" s="46"/>
      <c r="ME359" s="46"/>
      <c r="MF359" s="46"/>
      <c r="MG359" s="46"/>
      <c r="MH359" s="46"/>
      <c r="MI359" s="46"/>
      <c r="MJ359" s="46"/>
      <c r="MK359" s="46"/>
      <c r="ML359" s="46"/>
      <c r="MM359" s="46"/>
      <c r="MN359" s="46"/>
      <c r="MO359" s="46"/>
      <c r="MP359" s="46"/>
      <c r="MQ359" s="46"/>
      <c r="MR359" s="46"/>
      <c r="MS359" s="46"/>
      <c r="MT359" s="46"/>
      <c r="MU359" s="46"/>
      <c r="MV359" s="46"/>
      <c r="MW359" s="46"/>
      <c r="MX359" s="46"/>
      <c r="MY359" s="46"/>
      <c r="MZ359" s="46"/>
      <c r="NA359" s="46"/>
      <c r="NB359" s="46"/>
      <c r="NC359" s="46"/>
      <c r="ND359" s="46"/>
      <c r="NE359" s="46"/>
      <c r="NF359" s="46"/>
      <c r="NG359" s="46"/>
      <c r="NH359" s="46"/>
      <c r="NI359" s="46"/>
      <c r="NJ359" s="46"/>
      <c r="NK359" s="46"/>
      <c r="NL359" s="46"/>
      <c r="NM359" s="46"/>
      <c r="NN359" s="46"/>
      <c r="NO359" s="46"/>
      <c r="NP359" s="46"/>
      <c r="NQ359" s="46"/>
      <c r="NR359" s="46"/>
      <c r="NS359" s="46"/>
      <c r="NT359" s="46"/>
      <c r="NU359" s="46"/>
      <c r="NV359" s="46"/>
      <c r="NW359" s="46"/>
      <c r="NX359" s="46"/>
      <c r="NY359" s="46"/>
      <c r="NZ359" s="46"/>
      <c r="OA359" s="46"/>
      <c r="OB359" s="46"/>
      <c r="OC359" s="46"/>
      <c r="OD359" s="46"/>
      <c r="OE359" s="46"/>
      <c r="OF359" s="46"/>
      <c r="OG359" s="46"/>
      <c r="OH359" s="46"/>
      <c r="OI359" s="46"/>
      <c r="OJ359" s="46"/>
      <c r="OK359" s="46"/>
      <c r="OL359" s="46"/>
      <c r="OM359" s="46"/>
      <c r="ON359" s="46"/>
      <c r="OO359" s="46"/>
      <c r="OP359" s="46"/>
      <c r="OQ359" s="46"/>
      <c r="OR359" s="46"/>
      <c r="OS359" s="46"/>
      <c r="OT359" s="46"/>
      <c r="OU359" s="46"/>
      <c r="OV359" s="46"/>
      <c r="OW359" s="46"/>
      <c r="OX359" s="46"/>
      <c r="OY359" s="46"/>
      <c r="OZ359" s="46"/>
      <c r="PA359" s="46"/>
      <c r="PB359" s="46"/>
      <c r="PC359" s="46"/>
      <c r="PD359" s="46"/>
      <c r="PE359" s="46"/>
      <c r="PF359" s="46"/>
      <c r="PG359" s="46"/>
      <c r="PH359" s="46"/>
      <c r="PI359" s="46"/>
      <c r="PJ359" s="46"/>
      <c r="PK359" s="46"/>
      <c r="PL359" s="46"/>
      <c r="PM359" s="46"/>
      <c r="PN359" s="46"/>
      <c r="PO359" s="46"/>
      <c r="PP359" s="46"/>
      <c r="PQ359" s="46"/>
      <c r="PR359" s="46"/>
      <c r="PS359" s="46"/>
      <c r="PT359" s="46"/>
      <c r="PU359" s="46"/>
      <c r="PV359" s="46"/>
      <c r="PW359" s="46"/>
      <c r="PX359" s="46"/>
      <c r="PY359" s="46"/>
      <c r="PZ359" s="46"/>
    </row>
    <row r="360" spans="1:442" s="51" customFormat="1" ht="13.5" x14ac:dyDescent="0.25">
      <c r="A360" s="40" t="s">
        <v>468</v>
      </c>
      <c r="B360" s="41" t="s">
        <v>469</v>
      </c>
      <c r="C360" s="49">
        <v>51257.432000000001</v>
      </c>
      <c r="D360" s="42">
        <v>5.1539999999999998E-5</v>
      </c>
      <c r="E360" s="42">
        <v>5.1600000000000001E-5</v>
      </c>
      <c r="F360" s="43">
        <v>597216</v>
      </c>
      <c r="G360" s="44">
        <v>698456</v>
      </c>
      <c r="H360" s="45">
        <v>513301</v>
      </c>
      <c r="I360" s="43">
        <v>53475</v>
      </c>
      <c r="J360" s="44">
        <v>-5323.160279771535</v>
      </c>
      <c r="K360" s="44">
        <v>48151.839720228469</v>
      </c>
      <c r="L360" s="44">
        <v>-15462</v>
      </c>
      <c r="M360" s="45">
        <v>32689.839720228469</v>
      </c>
      <c r="N360" s="43">
        <v>10152</v>
      </c>
      <c r="O360" s="44">
        <v>0</v>
      </c>
      <c r="P360" s="44">
        <v>3351</v>
      </c>
      <c r="Q360" s="44">
        <v>0</v>
      </c>
      <c r="R360" s="45">
        <v>13503</v>
      </c>
      <c r="S360" s="43">
        <v>0</v>
      </c>
      <c r="T360" s="44">
        <v>0</v>
      </c>
      <c r="U360" s="44">
        <v>16288</v>
      </c>
      <c r="V360" s="44">
        <v>986.81079299001533</v>
      </c>
      <c r="W360" s="50">
        <v>17274.810792990014</v>
      </c>
      <c r="X360" s="43">
        <v>7789.1892070099848</v>
      </c>
      <c r="Y360" s="44">
        <v>-4727</v>
      </c>
      <c r="Z360" s="44">
        <v>-4216</v>
      </c>
      <c r="AA360" s="44">
        <v>-2618</v>
      </c>
      <c r="AB360" s="44">
        <v>0</v>
      </c>
      <c r="AC360" s="45">
        <v>0</v>
      </c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/>
      <c r="FA360" s="46"/>
      <c r="FB360" s="46"/>
      <c r="FC360" s="46"/>
      <c r="FD360" s="46"/>
      <c r="FE360" s="46"/>
      <c r="FF360" s="46"/>
      <c r="FG360" s="46"/>
      <c r="FH360" s="46"/>
      <c r="FI360" s="46"/>
      <c r="FJ360" s="46"/>
      <c r="FK360" s="46"/>
      <c r="FL360" s="46"/>
      <c r="FM360" s="46"/>
      <c r="FN360" s="46"/>
      <c r="FO360" s="46"/>
      <c r="FP360" s="46"/>
      <c r="FQ360" s="46"/>
      <c r="FR360" s="46"/>
      <c r="FS360" s="46"/>
      <c r="FT360" s="46"/>
      <c r="FU360" s="46"/>
      <c r="FV360" s="46"/>
      <c r="FW360" s="46"/>
      <c r="FX360" s="46"/>
      <c r="FY360" s="46"/>
      <c r="FZ360" s="46"/>
      <c r="GA360" s="46"/>
      <c r="GB360" s="46"/>
      <c r="GC360" s="46"/>
      <c r="GD360" s="46"/>
      <c r="GE360" s="46"/>
      <c r="GF360" s="46"/>
      <c r="GG360" s="46"/>
      <c r="GH360" s="46"/>
      <c r="GI360" s="46"/>
      <c r="GJ360" s="46"/>
      <c r="GK360" s="46"/>
      <c r="GL360" s="46"/>
      <c r="GM360" s="46"/>
      <c r="GN360" s="46"/>
      <c r="GO360" s="46"/>
      <c r="GP360" s="46"/>
      <c r="GQ360" s="46"/>
      <c r="GR360" s="46"/>
      <c r="GS360" s="46"/>
      <c r="GT360" s="46"/>
      <c r="GU360" s="46"/>
      <c r="GV360" s="46"/>
      <c r="GW360" s="46"/>
      <c r="GX360" s="46"/>
      <c r="GY360" s="46"/>
      <c r="GZ360" s="46"/>
      <c r="HA360" s="46"/>
      <c r="HB360" s="46"/>
      <c r="HC360" s="46"/>
      <c r="HD360" s="46"/>
      <c r="HE360" s="46"/>
      <c r="HF360" s="46"/>
      <c r="HG360" s="46"/>
      <c r="HH360" s="46"/>
      <c r="HI360" s="46"/>
      <c r="HJ360" s="46"/>
      <c r="HK360" s="46"/>
      <c r="HL360" s="46"/>
      <c r="HM360" s="46"/>
      <c r="HN360" s="46"/>
      <c r="HO360" s="46"/>
      <c r="HP360" s="46"/>
      <c r="HQ360" s="46"/>
      <c r="HR360" s="46"/>
      <c r="HS360" s="46"/>
      <c r="HT360" s="46"/>
      <c r="HU360" s="46"/>
      <c r="HV360" s="46"/>
      <c r="HW360" s="46"/>
      <c r="HX360" s="46"/>
      <c r="HY360" s="46"/>
      <c r="HZ360" s="46"/>
      <c r="IA360" s="46"/>
      <c r="IB360" s="46"/>
      <c r="IC360" s="46"/>
      <c r="ID360" s="46"/>
      <c r="IE360" s="46"/>
      <c r="IF360" s="46"/>
      <c r="IG360" s="46"/>
      <c r="IH360" s="46"/>
      <c r="II360" s="46"/>
      <c r="IJ360" s="46"/>
      <c r="IK360" s="46"/>
      <c r="IL360" s="46"/>
      <c r="IM360" s="46"/>
      <c r="IN360" s="46"/>
      <c r="IO360" s="46"/>
      <c r="IP360" s="46"/>
      <c r="IQ360" s="46"/>
      <c r="IR360" s="46"/>
      <c r="IS360" s="46"/>
      <c r="IT360" s="46"/>
      <c r="IU360" s="46"/>
      <c r="IV360" s="46"/>
      <c r="IW360" s="46"/>
      <c r="IX360" s="46"/>
      <c r="IY360" s="46"/>
      <c r="IZ360" s="46"/>
      <c r="JA360" s="46"/>
      <c r="JB360" s="46"/>
      <c r="JC360" s="46"/>
      <c r="JD360" s="46"/>
      <c r="JE360" s="46"/>
      <c r="JF360" s="46"/>
      <c r="JG360" s="46"/>
      <c r="JH360" s="46"/>
      <c r="JI360" s="46"/>
      <c r="JJ360" s="46"/>
      <c r="JK360" s="46"/>
      <c r="JL360" s="46"/>
      <c r="JM360" s="46"/>
      <c r="JN360" s="46"/>
      <c r="JO360" s="46"/>
      <c r="JP360" s="46"/>
      <c r="JQ360" s="46"/>
      <c r="JR360" s="46"/>
      <c r="JS360" s="46"/>
      <c r="JT360" s="46"/>
      <c r="JU360" s="46"/>
      <c r="JV360" s="46"/>
      <c r="JW360" s="46"/>
      <c r="JX360" s="46"/>
      <c r="JY360" s="46"/>
      <c r="JZ360" s="46"/>
      <c r="KA360" s="46"/>
      <c r="KB360" s="46"/>
      <c r="KC360" s="46"/>
      <c r="KD360" s="46"/>
      <c r="KE360" s="46"/>
      <c r="KF360" s="46"/>
      <c r="KG360" s="46"/>
      <c r="KH360" s="46"/>
      <c r="KI360" s="46"/>
      <c r="KJ360" s="46"/>
      <c r="KK360" s="46"/>
      <c r="KL360" s="46"/>
      <c r="KM360" s="46"/>
      <c r="KN360" s="46"/>
      <c r="KO360" s="46"/>
      <c r="KP360" s="46"/>
      <c r="KQ360" s="46"/>
      <c r="KR360" s="46"/>
      <c r="KS360" s="46"/>
      <c r="KT360" s="46"/>
      <c r="KU360" s="46"/>
      <c r="KV360" s="46"/>
      <c r="KW360" s="46"/>
      <c r="KX360" s="46"/>
      <c r="KY360" s="46"/>
      <c r="KZ360" s="46"/>
      <c r="LA360" s="46"/>
      <c r="LB360" s="46"/>
      <c r="LC360" s="46"/>
      <c r="LD360" s="46"/>
      <c r="LE360" s="46"/>
      <c r="LF360" s="46"/>
      <c r="LG360" s="46"/>
      <c r="LH360" s="46"/>
      <c r="LI360" s="46"/>
      <c r="LJ360" s="46"/>
      <c r="LK360" s="46"/>
      <c r="LL360" s="46"/>
      <c r="LM360" s="46"/>
      <c r="LN360" s="46"/>
      <c r="LO360" s="46"/>
      <c r="LP360" s="46"/>
      <c r="LQ360" s="46"/>
      <c r="LR360" s="46"/>
      <c r="LS360" s="46"/>
      <c r="LT360" s="46"/>
      <c r="LU360" s="46"/>
      <c r="LV360" s="46"/>
      <c r="LW360" s="46"/>
      <c r="LX360" s="46"/>
      <c r="LY360" s="46"/>
      <c r="LZ360" s="46"/>
      <c r="MA360" s="46"/>
      <c r="MB360" s="46"/>
      <c r="MC360" s="46"/>
      <c r="MD360" s="46"/>
      <c r="ME360" s="46"/>
      <c r="MF360" s="46"/>
      <c r="MG360" s="46"/>
      <c r="MH360" s="46"/>
      <c r="MI360" s="46"/>
      <c r="MJ360" s="46"/>
      <c r="MK360" s="46"/>
      <c r="ML360" s="46"/>
      <c r="MM360" s="46"/>
      <c r="MN360" s="46"/>
      <c r="MO360" s="46"/>
      <c r="MP360" s="46"/>
      <c r="MQ360" s="46"/>
      <c r="MR360" s="46"/>
      <c r="MS360" s="46"/>
      <c r="MT360" s="46"/>
      <c r="MU360" s="46"/>
      <c r="MV360" s="46"/>
      <c r="MW360" s="46"/>
      <c r="MX360" s="46"/>
      <c r="MY360" s="46"/>
      <c r="MZ360" s="46"/>
      <c r="NA360" s="46"/>
      <c r="NB360" s="46"/>
      <c r="NC360" s="46"/>
      <c r="ND360" s="46"/>
      <c r="NE360" s="46"/>
      <c r="NF360" s="46"/>
      <c r="NG360" s="46"/>
      <c r="NH360" s="46"/>
      <c r="NI360" s="46"/>
      <c r="NJ360" s="46"/>
      <c r="NK360" s="46"/>
      <c r="NL360" s="46"/>
      <c r="NM360" s="46"/>
      <c r="NN360" s="46"/>
      <c r="NO360" s="46"/>
      <c r="NP360" s="46"/>
      <c r="NQ360" s="46"/>
      <c r="NR360" s="46"/>
      <c r="NS360" s="46"/>
      <c r="NT360" s="46"/>
      <c r="NU360" s="46"/>
      <c r="NV360" s="46"/>
      <c r="NW360" s="46"/>
      <c r="NX360" s="46"/>
      <c r="NY360" s="46"/>
      <c r="NZ360" s="46"/>
      <c r="OA360" s="46"/>
      <c r="OB360" s="46"/>
      <c r="OC360" s="46"/>
      <c r="OD360" s="46"/>
      <c r="OE360" s="46"/>
      <c r="OF360" s="46"/>
      <c r="OG360" s="46"/>
      <c r="OH360" s="46"/>
      <c r="OI360" s="46"/>
      <c r="OJ360" s="46"/>
      <c r="OK360" s="46"/>
      <c r="OL360" s="46"/>
      <c r="OM360" s="46"/>
      <c r="ON360" s="46"/>
      <c r="OO360" s="46"/>
      <c r="OP360" s="46"/>
      <c r="OQ360" s="46"/>
      <c r="OR360" s="46"/>
      <c r="OS360" s="46"/>
      <c r="OT360" s="46"/>
      <c r="OU360" s="46"/>
      <c r="OV360" s="46"/>
      <c r="OW360" s="46"/>
      <c r="OX360" s="46"/>
      <c r="OY360" s="46"/>
      <c r="OZ360" s="46"/>
      <c r="PA360" s="46"/>
      <c r="PB360" s="46"/>
      <c r="PC360" s="46"/>
      <c r="PD360" s="46"/>
      <c r="PE360" s="46"/>
      <c r="PF360" s="46"/>
      <c r="PG360" s="46"/>
      <c r="PH360" s="46"/>
      <c r="PI360" s="46"/>
      <c r="PJ360" s="46"/>
      <c r="PK360" s="46"/>
      <c r="PL360" s="46"/>
      <c r="PM360" s="46"/>
      <c r="PN360" s="46"/>
      <c r="PO360" s="46"/>
      <c r="PP360" s="46"/>
      <c r="PQ360" s="46"/>
      <c r="PR360" s="46"/>
      <c r="PS360" s="46"/>
      <c r="PT360" s="46"/>
      <c r="PU360" s="46"/>
      <c r="PV360" s="46"/>
      <c r="PW360" s="46"/>
      <c r="PX360" s="46"/>
      <c r="PY360" s="46"/>
      <c r="PZ360" s="46"/>
    </row>
    <row r="361" spans="1:442" s="51" customFormat="1" ht="13.5" x14ac:dyDescent="0.25">
      <c r="A361" s="40" t="s">
        <v>470</v>
      </c>
      <c r="B361" s="41" t="s">
        <v>471</v>
      </c>
      <c r="C361" s="49">
        <v>112360.8328</v>
      </c>
      <c r="D361" s="42">
        <v>1.1263E-4</v>
      </c>
      <c r="E361" s="42">
        <v>1.1046E-4</v>
      </c>
      <c r="F361" s="43">
        <v>1305091</v>
      </c>
      <c r="G361" s="44">
        <v>1526330</v>
      </c>
      <c r="H361" s="45">
        <v>1121714</v>
      </c>
      <c r="I361" s="43">
        <v>116858</v>
      </c>
      <c r="J361" s="44">
        <v>13111.92799062216</v>
      </c>
      <c r="K361" s="44">
        <v>129969.92799062216</v>
      </c>
      <c r="L361" s="44">
        <v>-33789</v>
      </c>
      <c r="M361" s="45">
        <v>96180.927990622164</v>
      </c>
      <c r="N361" s="43">
        <v>22185</v>
      </c>
      <c r="O361" s="44">
        <v>0</v>
      </c>
      <c r="P361" s="44">
        <v>7323</v>
      </c>
      <c r="Q361" s="44">
        <v>11735.627123455009</v>
      </c>
      <c r="R361" s="45">
        <v>41243.627123455008</v>
      </c>
      <c r="S361" s="43">
        <v>0</v>
      </c>
      <c r="T361" s="44">
        <v>0</v>
      </c>
      <c r="U361" s="44">
        <v>35593</v>
      </c>
      <c r="V361" s="44">
        <v>0</v>
      </c>
      <c r="W361" s="50">
        <v>35593</v>
      </c>
      <c r="X361" s="43">
        <v>30914.627123455008</v>
      </c>
      <c r="Y361" s="44">
        <v>-10329</v>
      </c>
      <c r="Z361" s="44">
        <v>-9214</v>
      </c>
      <c r="AA361" s="44">
        <v>-5721</v>
      </c>
      <c r="AB361" s="44">
        <v>0</v>
      </c>
      <c r="AC361" s="45">
        <v>0</v>
      </c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/>
      <c r="FA361" s="46"/>
      <c r="FB361" s="46"/>
      <c r="FC361" s="46"/>
      <c r="FD361" s="46"/>
      <c r="FE361" s="46"/>
      <c r="FF361" s="46"/>
      <c r="FG361" s="46"/>
      <c r="FH361" s="46"/>
      <c r="FI361" s="46"/>
      <c r="FJ361" s="46"/>
      <c r="FK361" s="46"/>
      <c r="FL361" s="46"/>
      <c r="FM361" s="46"/>
      <c r="FN361" s="46"/>
      <c r="FO361" s="46"/>
      <c r="FP361" s="46"/>
      <c r="FQ361" s="46"/>
      <c r="FR361" s="46"/>
      <c r="FS361" s="46"/>
      <c r="FT361" s="46"/>
      <c r="FU361" s="46"/>
      <c r="FV361" s="46"/>
      <c r="FW361" s="46"/>
      <c r="FX361" s="46"/>
      <c r="FY361" s="46"/>
      <c r="FZ361" s="46"/>
      <c r="GA361" s="46"/>
      <c r="GB361" s="46"/>
      <c r="GC361" s="46"/>
      <c r="GD361" s="46"/>
      <c r="GE361" s="46"/>
      <c r="GF361" s="46"/>
      <c r="GG361" s="46"/>
      <c r="GH361" s="46"/>
      <c r="GI361" s="46"/>
      <c r="GJ361" s="46"/>
      <c r="GK361" s="46"/>
      <c r="GL361" s="46"/>
      <c r="GM361" s="46"/>
      <c r="GN361" s="46"/>
      <c r="GO361" s="46"/>
      <c r="GP361" s="46"/>
      <c r="GQ361" s="46"/>
      <c r="GR361" s="46"/>
      <c r="GS361" s="46"/>
      <c r="GT361" s="46"/>
      <c r="GU361" s="46"/>
      <c r="GV361" s="46"/>
      <c r="GW361" s="46"/>
      <c r="GX361" s="46"/>
      <c r="GY361" s="46"/>
      <c r="GZ361" s="46"/>
      <c r="HA361" s="46"/>
      <c r="HB361" s="46"/>
      <c r="HC361" s="46"/>
      <c r="HD361" s="46"/>
      <c r="HE361" s="46"/>
      <c r="HF361" s="46"/>
      <c r="HG361" s="46"/>
      <c r="HH361" s="46"/>
      <c r="HI361" s="46"/>
      <c r="HJ361" s="46"/>
      <c r="HK361" s="46"/>
      <c r="HL361" s="46"/>
      <c r="HM361" s="46"/>
      <c r="HN361" s="46"/>
      <c r="HO361" s="46"/>
      <c r="HP361" s="46"/>
      <c r="HQ361" s="46"/>
      <c r="HR361" s="46"/>
      <c r="HS361" s="46"/>
      <c r="HT361" s="46"/>
      <c r="HU361" s="46"/>
      <c r="HV361" s="46"/>
      <c r="HW361" s="46"/>
      <c r="HX361" s="46"/>
      <c r="HY361" s="46"/>
      <c r="HZ361" s="46"/>
      <c r="IA361" s="46"/>
      <c r="IB361" s="46"/>
      <c r="IC361" s="46"/>
      <c r="ID361" s="46"/>
      <c r="IE361" s="46"/>
      <c r="IF361" s="46"/>
      <c r="IG361" s="46"/>
      <c r="IH361" s="46"/>
      <c r="II361" s="46"/>
      <c r="IJ361" s="46"/>
      <c r="IK361" s="46"/>
      <c r="IL361" s="46"/>
      <c r="IM361" s="46"/>
      <c r="IN361" s="46"/>
      <c r="IO361" s="46"/>
      <c r="IP361" s="46"/>
      <c r="IQ361" s="46"/>
      <c r="IR361" s="46"/>
      <c r="IS361" s="46"/>
      <c r="IT361" s="46"/>
      <c r="IU361" s="46"/>
      <c r="IV361" s="46"/>
      <c r="IW361" s="46"/>
      <c r="IX361" s="46"/>
      <c r="IY361" s="46"/>
      <c r="IZ361" s="46"/>
      <c r="JA361" s="46"/>
      <c r="JB361" s="46"/>
      <c r="JC361" s="46"/>
      <c r="JD361" s="46"/>
      <c r="JE361" s="46"/>
      <c r="JF361" s="46"/>
      <c r="JG361" s="46"/>
      <c r="JH361" s="46"/>
      <c r="JI361" s="46"/>
      <c r="JJ361" s="46"/>
      <c r="JK361" s="46"/>
      <c r="JL361" s="46"/>
      <c r="JM361" s="46"/>
      <c r="JN361" s="46"/>
      <c r="JO361" s="46"/>
      <c r="JP361" s="46"/>
      <c r="JQ361" s="46"/>
      <c r="JR361" s="46"/>
      <c r="JS361" s="46"/>
      <c r="JT361" s="46"/>
      <c r="JU361" s="46"/>
      <c r="JV361" s="46"/>
      <c r="JW361" s="46"/>
      <c r="JX361" s="46"/>
      <c r="JY361" s="46"/>
      <c r="JZ361" s="46"/>
      <c r="KA361" s="46"/>
      <c r="KB361" s="46"/>
      <c r="KC361" s="46"/>
      <c r="KD361" s="46"/>
      <c r="KE361" s="46"/>
      <c r="KF361" s="46"/>
      <c r="KG361" s="46"/>
      <c r="KH361" s="46"/>
      <c r="KI361" s="46"/>
      <c r="KJ361" s="46"/>
      <c r="KK361" s="46"/>
      <c r="KL361" s="46"/>
      <c r="KM361" s="46"/>
      <c r="KN361" s="46"/>
      <c r="KO361" s="46"/>
      <c r="KP361" s="46"/>
      <c r="KQ361" s="46"/>
      <c r="KR361" s="46"/>
      <c r="KS361" s="46"/>
      <c r="KT361" s="46"/>
      <c r="KU361" s="46"/>
      <c r="KV361" s="46"/>
      <c r="KW361" s="46"/>
      <c r="KX361" s="46"/>
      <c r="KY361" s="46"/>
      <c r="KZ361" s="46"/>
      <c r="LA361" s="46"/>
      <c r="LB361" s="46"/>
      <c r="LC361" s="46"/>
      <c r="LD361" s="46"/>
      <c r="LE361" s="46"/>
      <c r="LF361" s="46"/>
      <c r="LG361" s="46"/>
      <c r="LH361" s="46"/>
      <c r="LI361" s="46"/>
      <c r="LJ361" s="46"/>
      <c r="LK361" s="46"/>
      <c r="LL361" s="46"/>
      <c r="LM361" s="46"/>
      <c r="LN361" s="46"/>
      <c r="LO361" s="46"/>
      <c r="LP361" s="46"/>
      <c r="LQ361" s="46"/>
      <c r="LR361" s="46"/>
      <c r="LS361" s="46"/>
      <c r="LT361" s="46"/>
      <c r="LU361" s="46"/>
      <c r="LV361" s="46"/>
      <c r="LW361" s="46"/>
      <c r="LX361" s="46"/>
      <c r="LY361" s="46"/>
      <c r="LZ361" s="46"/>
      <c r="MA361" s="46"/>
      <c r="MB361" s="46"/>
      <c r="MC361" s="46"/>
      <c r="MD361" s="46"/>
      <c r="ME361" s="46"/>
      <c r="MF361" s="46"/>
      <c r="MG361" s="46"/>
      <c r="MH361" s="46"/>
      <c r="MI361" s="46"/>
      <c r="MJ361" s="46"/>
      <c r="MK361" s="46"/>
      <c r="ML361" s="46"/>
      <c r="MM361" s="46"/>
      <c r="MN361" s="46"/>
      <c r="MO361" s="46"/>
      <c r="MP361" s="46"/>
      <c r="MQ361" s="46"/>
      <c r="MR361" s="46"/>
      <c r="MS361" s="46"/>
      <c r="MT361" s="46"/>
      <c r="MU361" s="46"/>
      <c r="MV361" s="46"/>
      <c r="MW361" s="46"/>
      <c r="MX361" s="46"/>
      <c r="MY361" s="46"/>
      <c r="MZ361" s="46"/>
      <c r="NA361" s="46"/>
      <c r="NB361" s="46"/>
      <c r="NC361" s="46"/>
      <c r="ND361" s="46"/>
      <c r="NE361" s="46"/>
      <c r="NF361" s="46"/>
      <c r="NG361" s="46"/>
      <c r="NH361" s="46"/>
      <c r="NI361" s="46"/>
      <c r="NJ361" s="46"/>
      <c r="NK361" s="46"/>
      <c r="NL361" s="46"/>
      <c r="NM361" s="46"/>
      <c r="NN361" s="46"/>
      <c r="NO361" s="46"/>
      <c r="NP361" s="46"/>
      <c r="NQ361" s="46"/>
      <c r="NR361" s="46"/>
      <c r="NS361" s="46"/>
      <c r="NT361" s="46"/>
      <c r="NU361" s="46"/>
      <c r="NV361" s="46"/>
      <c r="NW361" s="46"/>
      <c r="NX361" s="46"/>
      <c r="NY361" s="46"/>
      <c r="NZ361" s="46"/>
      <c r="OA361" s="46"/>
      <c r="OB361" s="46"/>
      <c r="OC361" s="46"/>
      <c r="OD361" s="46"/>
      <c r="OE361" s="46"/>
      <c r="OF361" s="46"/>
      <c r="OG361" s="46"/>
      <c r="OH361" s="46"/>
      <c r="OI361" s="46"/>
      <c r="OJ361" s="46"/>
      <c r="OK361" s="46"/>
      <c r="OL361" s="46"/>
      <c r="OM361" s="46"/>
      <c r="ON361" s="46"/>
      <c r="OO361" s="46"/>
      <c r="OP361" s="46"/>
      <c r="OQ361" s="46"/>
      <c r="OR361" s="46"/>
      <c r="OS361" s="46"/>
      <c r="OT361" s="46"/>
      <c r="OU361" s="46"/>
      <c r="OV361" s="46"/>
      <c r="OW361" s="46"/>
      <c r="OX361" s="46"/>
      <c r="OY361" s="46"/>
      <c r="OZ361" s="46"/>
      <c r="PA361" s="46"/>
      <c r="PB361" s="46"/>
      <c r="PC361" s="46"/>
      <c r="PD361" s="46"/>
      <c r="PE361" s="46"/>
      <c r="PF361" s="46"/>
      <c r="PG361" s="46"/>
      <c r="PH361" s="46"/>
      <c r="PI361" s="46"/>
      <c r="PJ361" s="46"/>
      <c r="PK361" s="46"/>
      <c r="PL361" s="46"/>
      <c r="PM361" s="46"/>
      <c r="PN361" s="46"/>
      <c r="PO361" s="46"/>
      <c r="PP361" s="46"/>
      <c r="PQ361" s="46"/>
      <c r="PR361" s="46"/>
      <c r="PS361" s="46"/>
      <c r="PT361" s="46"/>
      <c r="PU361" s="46"/>
      <c r="PV361" s="46"/>
      <c r="PW361" s="46"/>
      <c r="PX361" s="46"/>
      <c r="PY361" s="46"/>
      <c r="PZ361" s="46"/>
    </row>
    <row r="362" spans="1:442" s="51" customFormat="1" ht="13.5" x14ac:dyDescent="0.25">
      <c r="A362" s="40" t="s">
        <v>77</v>
      </c>
      <c r="B362" s="41" t="s">
        <v>78</v>
      </c>
      <c r="C362" s="49">
        <v>33234.606800000001</v>
      </c>
      <c r="D362" s="42">
        <v>3.3429999999999997E-5</v>
      </c>
      <c r="E362" s="42">
        <v>3.341E-5</v>
      </c>
      <c r="F362" s="43">
        <v>387368</v>
      </c>
      <c r="G362" s="44">
        <v>453034</v>
      </c>
      <c r="H362" s="45">
        <v>332939</v>
      </c>
      <c r="I362" s="43">
        <v>34685</v>
      </c>
      <c r="J362" s="44">
        <v>-682.81808030910236</v>
      </c>
      <c r="K362" s="44">
        <v>34002.181919690898</v>
      </c>
      <c r="L362" s="44">
        <v>-10029</v>
      </c>
      <c r="M362" s="45">
        <v>23973.181919690898</v>
      </c>
      <c r="N362" s="43">
        <v>6585</v>
      </c>
      <c r="O362" s="44">
        <v>0</v>
      </c>
      <c r="P362" s="44">
        <v>2173</v>
      </c>
      <c r="Q362" s="44">
        <v>0</v>
      </c>
      <c r="R362" s="45">
        <v>8758</v>
      </c>
      <c r="S362" s="43">
        <v>0</v>
      </c>
      <c r="T362" s="44">
        <v>0</v>
      </c>
      <c r="U362" s="44">
        <v>10565</v>
      </c>
      <c r="V362" s="44">
        <v>294.89304214502033</v>
      </c>
      <c r="W362" s="50">
        <v>10859.89304214502</v>
      </c>
      <c r="X362" s="43">
        <v>5397.1069578549796</v>
      </c>
      <c r="Y362" s="44">
        <v>-3066</v>
      </c>
      <c r="Z362" s="44">
        <v>-2735</v>
      </c>
      <c r="AA362" s="44">
        <v>-1698</v>
      </c>
      <c r="AB362" s="44">
        <v>0</v>
      </c>
      <c r="AC362" s="45">
        <v>0</v>
      </c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/>
      <c r="FA362" s="46"/>
      <c r="FB362" s="46"/>
      <c r="FC362" s="46"/>
      <c r="FD362" s="46"/>
      <c r="FE362" s="46"/>
      <c r="FF362" s="46"/>
      <c r="FG362" s="46"/>
      <c r="FH362" s="46"/>
      <c r="FI362" s="46"/>
      <c r="FJ362" s="46"/>
      <c r="FK362" s="46"/>
      <c r="FL362" s="46"/>
      <c r="FM362" s="46"/>
      <c r="FN362" s="46"/>
      <c r="FO362" s="46"/>
      <c r="FP362" s="46"/>
      <c r="FQ362" s="46"/>
      <c r="FR362" s="46"/>
      <c r="FS362" s="46"/>
      <c r="FT362" s="46"/>
      <c r="FU362" s="46"/>
      <c r="FV362" s="46"/>
      <c r="FW362" s="46"/>
      <c r="FX362" s="46"/>
      <c r="FY362" s="46"/>
      <c r="FZ362" s="46"/>
      <c r="GA362" s="46"/>
      <c r="GB362" s="46"/>
      <c r="GC362" s="46"/>
      <c r="GD362" s="46"/>
      <c r="GE362" s="46"/>
      <c r="GF362" s="46"/>
      <c r="GG362" s="46"/>
      <c r="GH362" s="46"/>
      <c r="GI362" s="46"/>
      <c r="GJ362" s="46"/>
      <c r="GK362" s="46"/>
      <c r="GL362" s="46"/>
      <c r="GM362" s="46"/>
      <c r="GN362" s="46"/>
      <c r="GO362" s="46"/>
      <c r="GP362" s="46"/>
      <c r="GQ362" s="46"/>
      <c r="GR362" s="46"/>
      <c r="GS362" s="46"/>
      <c r="GT362" s="46"/>
      <c r="GU362" s="46"/>
      <c r="GV362" s="46"/>
      <c r="GW362" s="46"/>
      <c r="GX362" s="46"/>
      <c r="GY362" s="46"/>
      <c r="GZ362" s="46"/>
      <c r="HA362" s="46"/>
      <c r="HB362" s="46"/>
      <c r="HC362" s="46"/>
      <c r="HD362" s="46"/>
      <c r="HE362" s="46"/>
      <c r="HF362" s="46"/>
      <c r="HG362" s="46"/>
      <c r="HH362" s="46"/>
      <c r="HI362" s="46"/>
      <c r="HJ362" s="46"/>
      <c r="HK362" s="46"/>
      <c r="HL362" s="46"/>
      <c r="HM362" s="46"/>
      <c r="HN362" s="46"/>
      <c r="HO362" s="46"/>
      <c r="HP362" s="46"/>
      <c r="HQ362" s="46"/>
      <c r="HR362" s="46"/>
      <c r="HS362" s="46"/>
      <c r="HT362" s="46"/>
      <c r="HU362" s="46"/>
      <c r="HV362" s="46"/>
      <c r="HW362" s="46"/>
      <c r="HX362" s="46"/>
      <c r="HY362" s="46"/>
      <c r="HZ362" s="46"/>
      <c r="IA362" s="46"/>
      <c r="IB362" s="46"/>
      <c r="IC362" s="46"/>
      <c r="ID362" s="46"/>
      <c r="IE362" s="46"/>
      <c r="IF362" s="46"/>
      <c r="IG362" s="46"/>
      <c r="IH362" s="46"/>
      <c r="II362" s="46"/>
      <c r="IJ362" s="46"/>
      <c r="IK362" s="46"/>
      <c r="IL362" s="46"/>
      <c r="IM362" s="46"/>
      <c r="IN362" s="46"/>
      <c r="IO362" s="46"/>
      <c r="IP362" s="46"/>
      <c r="IQ362" s="46"/>
      <c r="IR362" s="46"/>
      <c r="IS362" s="46"/>
      <c r="IT362" s="46"/>
      <c r="IU362" s="46"/>
      <c r="IV362" s="46"/>
      <c r="IW362" s="46"/>
      <c r="IX362" s="46"/>
      <c r="IY362" s="46"/>
      <c r="IZ362" s="46"/>
      <c r="JA362" s="46"/>
      <c r="JB362" s="46"/>
      <c r="JC362" s="46"/>
      <c r="JD362" s="46"/>
      <c r="JE362" s="46"/>
      <c r="JF362" s="46"/>
      <c r="JG362" s="46"/>
      <c r="JH362" s="46"/>
      <c r="JI362" s="46"/>
      <c r="JJ362" s="46"/>
      <c r="JK362" s="46"/>
      <c r="JL362" s="46"/>
      <c r="JM362" s="46"/>
      <c r="JN362" s="46"/>
      <c r="JO362" s="46"/>
      <c r="JP362" s="46"/>
      <c r="JQ362" s="46"/>
      <c r="JR362" s="46"/>
      <c r="JS362" s="46"/>
      <c r="JT362" s="46"/>
      <c r="JU362" s="46"/>
      <c r="JV362" s="46"/>
      <c r="JW362" s="46"/>
      <c r="JX362" s="46"/>
      <c r="JY362" s="46"/>
      <c r="JZ362" s="46"/>
      <c r="KA362" s="46"/>
      <c r="KB362" s="46"/>
      <c r="KC362" s="46"/>
      <c r="KD362" s="46"/>
      <c r="KE362" s="46"/>
      <c r="KF362" s="46"/>
      <c r="KG362" s="46"/>
      <c r="KH362" s="46"/>
      <c r="KI362" s="46"/>
      <c r="KJ362" s="46"/>
      <c r="KK362" s="46"/>
      <c r="KL362" s="46"/>
      <c r="KM362" s="46"/>
      <c r="KN362" s="46"/>
      <c r="KO362" s="46"/>
      <c r="KP362" s="46"/>
      <c r="KQ362" s="46"/>
      <c r="KR362" s="46"/>
      <c r="KS362" s="46"/>
      <c r="KT362" s="46"/>
      <c r="KU362" s="46"/>
      <c r="KV362" s="46"/>
      <c r="KW362" s="46"/>
      <c r="KX362" s="46"/>
      <c r="KY362" s="46"/>
      <c r="KZ362" s="46"/>
      <c r="LA362" s="46"/>
      <c r="LB362" s="46"/>
      <c r="LC362" s="46"/>
      <c r="LD362" s="46"/>
      <c r="LE362" s="46"/>
      <c r="LF362" s="46"/>
      <c r="LG362" s="46"/>
      <c r="LH362" s="46"/>
      <c r="LI362" s="46"/>
      <c r="LJ362" s="46"/>
      <c r="LK362" s="46"/>
      <c r="LL362" s="46"/>
      <c r="LM362" s="46"/>
      <c r="LN362" s="46"/>
      <c r="LO362" s="46"/>
      <c r="LP362" s="46"/>
      <c r="LQ362" s="46"/>
      <c r="LR362" s="46"/>
      <c r="LS362" s="46"/>
      <c r="LT362" s="46"/>
      <c r="LU362" s="46"/>
      <c r="LV362" s="46"/>
      <c r="LW362" s="46"/>
      <c r="LX362" s="46"/>
      <c r="LY362" s="46"/>
      <c r="LZ362" s="46"/>
      <c r="MA362" s="46"/>
      <c r="MB362" s="46"/>
      <c r="MC362" s="46"/>
      <c r="MD362" s="46"/>
      <c r="ME362" s="46"/>
      <c r="MF362" s="46"/>
      <c r="MG362" s="46"/>
      <c r="MH362" s="46"/>
      <c r="MI362" s="46"/>
      <c r="MJ362" s="46"/>
      <c r="MK362" s="46"/>
      <c r="ML362" s="46"/>
      <c r="MM362" s="46"/>
      <c r="MN362" s="46"/>
      <c r="MO362" s="46"/>
      <c r="MP362" s="46"/>
      <c r="MQ362" s="46"/>
      <c r="MR362" s="46"/>
      <c r="MS362" s="46"/>
      <c r="MT362" s="46"/>
      <c r="MU362" s="46"/>
      <c r="MV362" s="46"/>
      <c r="MW362" s="46"/>
      <c r="MX362" s="46"/>
      <c r="MY362" s="46"/>
      <c r="MZ362" s="46"/>
      <c r="NA362" s="46"/>
      <c r="NB362" s="46"/>
      <c r="NC362" s="46"/>
      <c r="ND362" s="46"/>
      <c r="NE362" s="46"/>
      <c r="NF362" s="46"/>
      <c r="NG362" s="46"/>
      <c r="NH362" s="46"/>
      <c r="NI362" s="46"/>
      <c r="NJ362" s="46"/>
      <c r="NK362" s="46"/>
      <c r="NL362" s="46"/>
      <c r="NM362" s="46"/>
      <c r="NN362" s="46"/>
      <c r="NO362" s="46"/>
      <c r="NP362" s="46"/>
      <c r="NQ362" s="46"/>
      <c r="NR362" s="46"/>
      <c r="NS362" s="46"/>
      <c r="NT362" s="46"/>
      <c r="NU362" s="46"/>
      <c r="NV362" s="46"/>
      <c r="NW362" s="46"/>
      <c r="NX362" s="46"/>
      <c r="NY362" s="46"/>
      <c r="NZ362" s="46"/>
      <c r="OA362" s="46"/>
      <c r="OB362" s="46"/>
      <c r="OC362" s="46"/>
      <c r="OD362" s="46"/>
      <c r="OE362" s="46"/>
      <c r="OF362" s="46"/>
      <c r="OG362" s="46"/>
      <c r="OH362" s="46"/>
      <c r="OI362" s="46"/>
      <c r="OJ362" s="46"/>
      <c r="OK362" s="46"/>
      <c r="OL362" s="46"/>
      <c r="OM362" s="46"/>
      <c r="ON362" s="46"/>
      <c r="OO362" s="46"/>
      <c r="OP362" s="46"/>
      <c r="OQ362" s="46"/>
      <c r="OR362" s="46"/>
      <c r="OS362" s="46"/>
      <c r="OT362" s="46"/>
      <c r="OU362" s="46"/>
      <c r="OV362" s="46"/>
      <c r="OW362" s="46"/>
      <c r="OX362" s="46"/>
      <c r="OY362" s="46"/>
      <c r="OZ362" s="46"/>
      <c r="PA362" s="46"/>
      <c r="PB362" s="46"/>
      <c r="PC362" s="46"/>
      <c r="PD362" s="46"/>
      <c r="PE362" s="46"/>
      <c r="PF362" s="46"/>
      <c r="PG362" s="46"/>
      <c r="PH362" s="46"/>
      <c r="PI362" s="46"/>
      <c r="PJ362" s="46"/>
      <c r="PK362" s="46"/>
      <c r="PL362" s="46"/>
      <c r="PM362" s="46"/>
      <c r="PN362" s="46"/>
      <c r="PO362" s="46"/>
      <c r="PP362" s="46"/>
      <c r="PQ362" s="46"/>
      <c r="PR362" s="46"/>
      <c r="PS362" s="46"/>
      <c r="PT362" s="46"/>
      <c r="PU362" s="46"/>
      <c r="PV362" s="46"/>
      <c r="PW362" s="46"/>
      <c r="PX362" s="46"/>
      <c r="PY362" s="46"/>
      <c r="PZ362" s="46"/>
    </row>
    <row r="363" spans="1:442" s="51" customFormat="1" ht="13.5" x14ac:dyDescent="0.25">
      <c r="A363" s="40" t="s">
        <v>79</v>
      </c>
      <c r="B363" s="41" t="s">
        <v>80</v>
      </c>
      <c r="C363" s="49">
        <v>807004.31360000011</v>
      </c>
      <c r="D363" s="42">
        <v>8.1218000000000002E-4</v>
      </c>
      <c r="E363" s="42">
        <v>8.3248999999999997E-4</v>
      </c>
      <c r="F363" s="43">
        <v>9411073</v>
      </c>
      <c r="G363" s="44">
        <v>11006437</v>
      </c>
      <c r="H363" s="45">
        <v>8088727</v>
      </c>
      <c r="I363" s="43">
        <v>842670</v>
      </c>
      <c r="J363" s="44">
        <v>-138980.21200244009</v>
      </c>
      <c r="K363" s="44">
        <v>703689.78799755988</v>
      </c>
      <c r="L363" s="44">
        <v>-243654</v>
      </c>
      <c r="M363" s="45">
        <v>460035.78799755988</v>
      </c>
      <c r="N363" s="43">
        <v>159975</v>
      </c>
      <c r="O363" s="44">
        <v>0</v>
      </c>
      <c r="P363" s="44">
        <v>52804</v>
      </c>
      <c r="Q363" s="44">
        <v>0</v>
      </c>
      <c r="R363" s="45">
        <v>212779</v>
      </c>
      <c r="S363" s="43">
        <v>0</v>
      </c>
      <c r="T363" s="44">
        <v>0</v>
      </c>
      <c r="U363" s="44">
        <v>256665</v>
      </c>
      <c r="V363" s="44">
        <v>131351.86282938963</v>
      </c>
      <c r="W363" s="50">
        <v>388016.86282938963</v>
      </c>
      <c r="X363" s="43">
        <v>6946.1371706103673</v>
      </c>
      <c r="Y363" s="44">
        <v>-74482</v>
      </c>
      <c r="Z363" s="44">
        <v>-66440</v>
      </c>
      <c r="AA363" s="44">
        <v>-41262</v>
      </c>
      <c r="AB363" s="44">
        <v>0</v>
      </c>
      <c r="AC363" s="45">
        <v>0</v>
      </c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/>
      <c r="FA363" s="46"/>
      <c r="FB363" s="46"/>
      <c r="FC363" s="46"/>
      <c r="FD363" s="46"/>
      <c r="FE363" s="46"/>
      <c r="FF363" s="46"/>
      <c r="FG363" s="46"/>
      <c r="FH363" s="46"/>
      <c r="FI363" s="46"/>
      <c r="FJ363" s="46"/>
      <c r="FK363" s="46"/>
      <c r="FL363" s="46"/>
      <c r="FM363" s="46"/>
      <c r="FN363" s="46"/>
      <c r="FO363" s="46"/>
      <c r="FP363" s="46"/>
      <c r="FQ363" s="46"/>
      <c r="FR363" s="46"/>
      <c r="FS363" s="46"/>
      <c r="FT363" s="46"/>
      <c r="FU363" s="46"/>
      <c r="FV363" s="46"/>
      <c r="FW363" s="46"/>
      <c r="FX363" s="46"/>
      <c r="FY363" s="46"/>
      <c r="FZ363" s="46"/>
      <c r="GA363" s="46"/>
      <c r="GB363" s="46"/>
      <c r="GC363" s="46"/>
      <c r="GD363" s="46"/>
      <c r="GE363" s="46"/>
      <c r="GF363" s="46"/>
      <c r="GG363" s="46"/>
      <c r="GH363" s="46"/>
      <c r="GI363" s="46"/>
      <c r="GJ363" s="46"/>
      <c r="GK363" s="46"/>
      <c r="GL363" s="46"/>
      <c r="GM363" s="46"/>
      <c r="GN363" s="46"/>
      <c r="GO363" s="46"/>
      <c r="GP363" s="46"/>
      <c r="GQ363" s="46"/>
      <c r="GR363" s="46"/>
      <c r="GS363" s="46"/>
      <c r="GT363" s="46"/>
      <c r="GU363" s="46"/>
      <c r="GV363" s="46"/>
      <c r="GW363" s="46"/>
      <c r="GX363" s="46"/>
      <c r="GY363" s="46"/>
      <c r="GZ363" s="46"/>
      <c r="HA363" s="46"/>
      <c r="HB363" s="46"/>
      <c r="HC363" s="46"/>
      <c r="HD363" s="46"/>
      <c r="HE363" s="46"/>
      <c r="HF363" s="46"/>
      <c r="HG363" s="46"/>
      <c r="HH363" s="46"/>
      <c r="HI363" s="46"/>
      <c r="HJ363" s="46"/>
      <c r="HK363" s="46"/>
      <c r="HL363" s="46"/>
      <c r="HM363" s="46"/>
      <c r="HN363" s="46"/>
      <c r="HO363" s="46"/>
      <c r="HP363" s="46"/>
      <c r="HQ363" s="46"/>
      <c r="HR363" s="46"/>
      <c r="HS363" s="46"/>
      <c r="HT363" s="46"/>
      <c r="HU363" s="46"/>
      <c r="HV363" s="46"/>
      <c r="HW363" s="46"/>
      <c r="HX363" s="46"/>
      <c r="HY363" s="46"/>
      <c r="HZ363" s="46"/>
      <c r="IA363" s="46"/>
      <c r="IB363" s="46"/>
      <c r="IC363" s="46"/>
      <c r="ID363" s="46"/>
      <c r="IE363" s="46"/>
      <c r="IF363" s="46"/>
      <c r="IG363" s="46"/>
      <c r="IH363" s="46"/>
      <c r="II363" s="46"/>
      <c r="IJ363" s="46"/>
      <c r="IK363" s="46"/>
      <c r="IL363" s="46"/>
      <c r="IM363" s="46"/>
      <c r="IN363" s="46"/>
      <c r="IO363" s="46"/>
      <c r="IP363" s="46"/>
      <c r="IQ363" s="46"/>
      <c r="IR363" s="46"/>
      <c r="IS363" s="46"/>
      <c r="IT363" s="46"/>
      <c r="IU363" s="46"/>
      <c r="IV363" s="46"/>
      <c r="IW363" s="46"/>
      <c r="IX363" s="46"/>
      <c r="IY363" s="46"/>
      <c r="IZ363" s="46"/>
      <c r="JA363" s="46"/>
      <c r="JB363" s="46"/>
      <c r="JC363" s="46"/>
      <c r="JD363" s="46"/>
      <c r="JE363" s="46"/>
      <c r="JF363" s="46"/>
      <c r="JG363" s="46"/>
      <c r="JH363" s="46"/>
      <c r="JI363" s="46"/>
      <c r="JJ363" s="46"/>
      <c r="JK363" s="46"/>
      <c r="JL363" s="46"/>
      <c r="JM363" s="46"/>
      <c r="JN363" s="46"/>
      <c r="JO363" s="46"/>
      <c r="JP363" s="46"/>
      <c r="JQ363" s="46"/>
      <c r="JR363" s="46"/>
      <c r="JS363" s="46"/>
      <c r="JT363" s="46"/>
      <c r="JU363" s="46"/>
      <c r="JV363" s="46"/>
      <c r="JW363" s="46"/>
      <c r="JX363" s="46"/>
      <c r="JY363" s="46"/>
      <c r="JZ363" s="46"/>
      <c r="KA363" s="46"/>
      <c r="KB363" s="46"/>
      <c r="KC363" s="46"/>
      <c r="KD363" s="46"/>
      <c r="KE363" s="46"/>
      <c r="KF363" s="46"/>
      <c r="KG363" s="46"/>
      <c r="KH363" s="46"/>
      <c r="KI363" s="46"/>
      <c r="KJ363" s="46"/>
      <c r="KK363" s="46"/>
      <c r="KL363" s="46"/>
      <c r="KM363" s="46"/>
      <c r="KN363" s="46"/>
      <c r="KO363" s="46"/>
      <c r="KP363" s="46"/>
      <c r="KQ363" s="46"/>
      <c r="KR363" s="46"/>
      <c r="KS363" s="46"/>
      <c r="KT363" s="46"/>
      <c r="KU363" s="46"/>
      <c r="KV363" s="46"/>
      <c r="KW363" s="46"/>
      <c r="KX363" s="46"/>
      <c r="KY363" s="46"/>
      <c r="KZ363" s="46"/>
      <c r="LA363" s="46"/>
      <c r="LB363" s="46"/>
      <c r="LC363" s="46"/>
      <c r="LD363" s="46"/>
      <c r="LE363" s="46"/>
      <c r="LF363" s="46"/>
      <c r="LG363" s="46"/>
      <c r="LH363" s="46"/>
      <c r="LI363" s="46"/>
      <c r="LJ363" s="46"/>
      <c r="LK363" s="46"/>
      <c r="LL363" s="46"/>
      <c r="LM363" s="46"/>
      <c r="LN363" s="46"/>
      <c r="LO363" s="46"/>
      <c r="LP363" s="46"/>
      <c r="LQ363" s="46"/>
      <c r="LR363" s="46"/>
      <c r="LS363" s="46"/>
      <c r="LT363" s="46"/>
      <c r="LU363" s="46"/>
      <c r="LV363" s="46"/>
      <c r="LW363" s="46"/>
      <c r="LX363" s="46"/>
      <c r="LY363" s="46"/>
      <c r="LZ363" s="46"/>
      <c r="MA363" s="46"/>
      <c r="MB363" s="46"/>
      <c r="MC363" s="46"/>
      <c r="MD363" s="46"/>
      <c r="ME363" s="46"/>
      <c r="MF363" s="46"/>
      <c r="MG363" s="46"/>
      <c r="MH363" s="46"/>
      <c r="MI363" s="46"/>
      <c r="MJ363" s="46"/>
      <c r="MK363" s="46"/>
      <c r="ML363" s="46"/>
      <c r="MM363" s="46"/>
      <c r="MN363" s="46"/>
      <c r="MO363" s="46"/>
      <c r="MP363" s="46"/>
      <c r="MQ363" s="46"/>
      <c r="MR363" s="46"/>
      <c r="MS363" s="46"/>
      <c r="MT363" s="46"/>
      <c r="MU363" s="46"/>
      <c r="MV363" s="46"/>
      <c r="MW363" s="46"/>
      <c r="MX363" s="46"/>
      <c r="MY363" s="46"/>
      <c r="MZ363" s="46"/>
      <c r="NA363" s="46"/>
      <c r="NB363" s="46"/>
      <c r="NC363" s="46"/>
      <c r="ND363" s="46"/>
      <c r="NE363" s="46"/>
      <c r="NF363" s="46"/>
      <c r="NG363" s="46"/>
      <c r="NH363" s="46"/>
      <c r="NI363" s="46"/>
      <c r="NJ363" s="46"/>
      <c r="NK363" s="46"/>
      <c r="NL363" s="46"/>
      <c r="NM363" s="46"/>
      <c r="NN363" s="46"/>
      <c r="NO363" s="46"/>
      <c r="NP363" s="46"/>
      <c r="NQ363" s="46"/>
      <c r="NR363" s="46"/>
      <c r="NS363" s="46"/>
      <c r="NT363" s="46"/>
      <c r="NU363" s="46"/>
      <c r="NV363" s="46"/>
      <c r="NW363" s="46"/>
      <c r="NX363" s="46"/>
      <c r="NY363" s="46"/>
      <c r="NZ363" s="46"/>
      <c r="OA363" s="46"/>
      <c r="OB363" s="46"/>
      <c r="OC363" s="46"/>
      <c r="OD363" s="46"/>
      <c r="OE363" s="46"/>
      <c r="OF363" s="46"/>
      <c r="OG363" s="46"/>
      <c r="OH363" s="46"/>
      <c r="OI363" s="46"/>
      <c r="OJ363" s="46"/>
      <c r="OK363" s="46"/>
      <c r="OL363" s="46"/>
      <c r="OM363" s="46"/>
      <c r="ON363" s="46"/>
      <c r="OO363" s="46"/>
      <c r="OP363" s="46"/>
      <c r="OQ363" s="46"/>
      <c r="OR363" s="46"/>
      <c r="OS363" s="46"/>
      <c r="OT363" s="46"/>
      <c r="OU363" s="46"/>
      <c r="OV363" s="46"/>
      <c r="OW363" s="46"/>
      <c r="OX363" s="46"/>
      <c r="OY363" s="46"/>
      <c r="OZ363" s="46"/>
      <c r="PA363" s="46"/>
      <c r="PB363" s="46"/>
      <c r="PC363" s="46"/>
      <c r="PD363" s="46"/>
      <c r="PE363" s="46"/>
      <c r="PF363" s="46"/>
      <c r="PG363" s="46"/>
      <c r="PH363" s="46"/>
      <c r="PI363" s="46"/>
      <c r="PJ363" s="46"/>
      <c r="PK363" s="46"/>
      <c r="PL363" s="46"/>
      <c r="PM363" s="46"/>
      <c r="PN363" s="46"/>
      <c r="PO363" s="46"/>
      <c r="PP363" s="46"/>
      <c r="PQ363" s="46"/>
      <c r="PR363" s="46"/>
      <c r="PS363" s="46"/>
      <c r="PT363" s="46"/>
      <c r="PU363" s="46"/>
      <c r="PV363" s="46"/>
      <c r="PW363" s="46"/>
      <c r="PX363" s="46"/>
      <c r="PY363" s="46"/>
      <c r="PZ363" s="46"/>
    </row>
    <row r="364" spans="1:442" s="51" customFormat="1" ht="13.5" x14ac:dyDescent="0.25">
      <c r="A364" s="40" t="s">
        <v>81</v>
      </c>
      <c r="B364" s="41" t="s">
        <v>472</v>
      </c>
      <c r="C364" s="49">
        <v>10511.7672</v>
      </c>
      <c r="D364" s="42">
        <v>1.059E-5</v>
      </c>
      <c r="E364" s="42">
        <v>1.0699999999999999E-5</v>
      </c>
      <c r="F364" s="43">
        <v>122711</v>
      </c>
      <c r="G364" s="44">
        <v>143513</v>
      </c>
      <c r="H364" s="45">
        <v>105469</v>
      </c>
      <c r="I364" s="43">
        <v>10988</v>
      </c>
      <c r="J364" s="44">
        <v>-1860.3824501516613</v>
      </c>
      <c r="K364" s="44">
        <v>9127.617549848339</v>
      </c>
      <c r="L364" s="44">
        <v>-3177</v>
      </c>
      <c r="M364" s="45">
        <v>5950.617549848339</v>
      </c>
      <c r="N364" s="43">
        <v>2086</v>
      </c>
      <c r="O364" s="44">
        <v>0</v>
      </c>
      <c r="P364" s="44">
        <v>689</v>
      </c>
      <c r="Q364" s="44">
        <v>0</v>
      </c>
      <c r="R364" s="45">
        <v>2775</v>
      </c>
      <c r="S364" s="43">
        <v>0</v>
      </c>
      <c r="T364" s="44">
        <v>0</v>
      </c>
      <c r="U364" s="44">
        <v>3347</v>
      </c>
      <c r="V364" s="44">
        <v>795.11039356499418</v>
      </c>
      <c r="W364" s="50">
        <v>4142.1103935649944</v>
      </c>
      <c r="X364" s="43">
        <v>1007.8896064350058</v>
      </c>
      <c r="Y364" s="44">
        <v>-971</v>
      </c>
      <c r="Z364" s="44">
        <v>-866</v>
      </c>
      <c r="AA364" s="44">
        <v>-538</v>
      </c>
      <c r="AB364" s="44">
        <v>0</v>
      </c>
      <c r="AC364" s="45">
        <v>0</v>
      </c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/>
      <c r="FA364" s="46"/>
      <c r="FB364" s="46"/>
      <c r="FC364" s="46"/>
      <c r="FD364" s="46"/>
      <c r="FE364" s="46"/>
      <c r="FF364" s="46"/>
      <c r="FG364" s="46"/>
      <c r="FH364" s="46"/>
      <c r="FI364" s="46"/>
      <c r="FJ364" s="46"/>
      <c r="FK364" s="46"/>
      <c r="FL364" s="46"/>
      <c r="FM364" s="46"/>
      <c r="FN364" s="46"/>
      <c r="FO364" s="46"/>
      <c r="FP364" s="46"/>
      <c r="FQ364" s="46"/>
      <c r="FR364" s="46"/>
      <c r="FS364" s="46"/>
      <c r="FT364" s="46"/>
      <c r="FU364" s="46"/>
      <c r="FV364" s="46"/>
      <c r="FW364" s="46"/>
      <c r="FX364" s="46"/>
      <c r="FY364" s="46"/>
      <c r="FZ364" s="46"/>
      <c r="GA364" s="46"/>
      <c r="GB364" s="46"/>
      <c r="GC364" s="46"/>
      <c r="GD364" s="46"/>
      <c r="GE364" s="46"/>
      <c r="GF364" s="46"/>
      <c r="GG364" s="46"/>
      <c r="GH364" s="46"/>
      <c r="GI364" s="46"/>
      <c r="GJ364" s="46"/>
      <c r="GK364" s="46"/>
      <c r="GL364" s="46"/>
      <c r="GM364" s="46"/>
      <c r="GN364" s="46"/>
      <c r="GO364" s="46"/>
      <c r="GP364" s="46"/>
      <c r="GQ364" s="46"/>
      <c r="GR364" s="46"/>
      <c r="GS364" s="46"/>
      <c r="GT364" s="46"/>
      <c r="GU364" s="46"/>
      <c r="GV364" s="46"/>
      <c r="GW364" s="46"/>
      <c r="GX364" s="46"/>
      <c r="GY364" s="46"/>
      <c r="GZ364" s="46"/>
      <c r="HA364" s="46"/>
      <c r="HB364" s="46"/>
      <c r="HC364" s="46"/>
      <c r="HD364" s="46"/>
      <c r="HE364" s="46"/>
      <c r="HF364" s="46"/>
      <c r="HG364" s="46"/>
      <c r="HH364" s="46"/>
      <c r="HI364" s="46"/>
      <c r="HJ364" s="46"/>
      <c r="HK364" s="46"/>
      <c r="HL364" s="46"/>
      <c r="HM364" s="46"/>
      <c r="HN364" s="46"/>
      <c r="HO364" s="46"/>
      <c r="HP364" s="46"/>
      <c r="HQ364" s="46"/>
      <c r="HR364" s="46"/>
      <c r="HS364" s="46"/>
      <c r="HT364" s="46"/>
      <c r="HU364" s="46"/>
      <c r="HV364" s="46"/>
      <c r="HW364" s="46"/>
      <c r="HX364" s="46"/>
      <c r="HY364" s="46"/>
      <c r="HZ364" s="46"/>
      <c r="IA364" s="46"/>
      <c r="IB364" s="46"/>
      <c r="IC364" s="46"/>
      <c r="ID364" s="46"/>
      <c r="IE364" s="46"/>
      <c r="IF364" s="46"/>
      <c r="IG364" s="46"/>
      <c r="IH364" s="46"/>
      <c r="II364" s="46"/>
      <c r="IJ364" s="46"/>
      <c r="IK364" s="46"/>
      <c r="IL364" s="46"/>
      <c r="IM364" s="46"/>
      <c r="IN364" s="46"/>
      <c r="IO364" s="46"/>
      <c r="IP364" s="46"/>
      <c r="IQ364" s="46"/>
      <c r="IR364" s="46"/>
      <c r="IS364" s="46"/>
      <c r="IT364" s="46"/>
      <c r="IU364" s="46"/>
      <c r="IV364" s="46"/>
      <c r="IW364" s="46"/>
      <c r="IX364" s="46"/>
      <c r="IY364" s="46"/>
      <c r="IZ364" s="46"/>
      <c r="JA364" s="46"/>
      <c r="JB364" s="46"/>
      <c r="JC364" s="46"/>
      <c r="JD364" s="46"/>
      <c r="JE364" s="46"/>
      <c r="JF364" s="46"/>
      <c r="JG364" s="46"/>
      <c r="JH364" s="46"/>
      <c r="JI364" s="46"/>
      <c r="JJ364" s="46"/>
      <c r="JK364" s="46"/>
      <c r="JL364" s="46"/>
      <c r="JM364" s="46"/>
      <c r="JN364" s="46"/>
      <c r="JO364" s="46"/>
      <c r="JP364" s="46"/>
      <c r="JQ364" s="46"/>
      <c r="JR364" s="46"/>
      <c r="JS364" s="46"/>
      <c r="JT364" s="46"/>
      <c r="JU364" s="46"/>
      <c r="JV364" s="46"/>
      <c r="JW364" s="46"/>
      <c r="JX364" s="46"/>
      <c r="JY364" s="46"/>
      <c r="JZ364" s="46"/>
      <c r="KA364" s="46"/>
      <c r="KB364" s="46"/>
      <c r="KC364" s="46"/>
      <c r="KD364" s="46"/>
      <c r="KE364" s="46"/>
      <c r="KF364" s="46"/>
      <c r="KG364" s="46"/>
      <c r="KH364" s="46"/>
      <c r="KI364" s="46"/>
      <c r="KJ364" s="46"/>
      <c r="KK364" s="46"/>
      <c r="KL364" s="46"/>
      <c r="KM364" s="46"/>
      <c r="KN364" s="46"/>
      <c r="KO364" s="46"/>
      <c r="KP364" s="46"/>
      <c r="KQ364" s="46"/>
      <c r="KR364" s="46"/>
      <c r="KS364" s="46"/>
      <c r="KT364" s="46"/>
      <c r="KU364" s="46"/>
      <c r="KV364" s="46"/>
      <c r="KW364" s="46"/>
      <c r="KX364" s="46"/>
      <c r="KY364" s="46"/>
      <c r="KZ364" s="46"/>
      <c r="LA364" s="46"/>
      <c r="LB364" s="46"/>
      <c r="LC364" s="46"/>
      <c r="LD364" s="46"/>
      <c r="LE364" s="46"/>
      <c r="LF364" s="46"/>
      <c r="LG364" s="46"/>
      <c r="LH364" s="46"/>
      <c r="LI364" s="46"/>
      <c r="LJ364" s="46"/>
      <c r="LK364" s="46"/>
      <c r="LL364" s="46"/>
      <c r="LM364" s="46"/>
      <c r="LN364" s="46"/>
      <c r="LO364" s="46"/>
      <c r="LP364" s="46"/>
      <c r="LQ364" s="46"/>
      <c r="LR364" s="46"/>
      <c r="LS364" s="46"/>
      <c r="LT364" s="46"/>
      <c r="LU364" s="46"/>
      <c r="LV364" s="46"/>
      <c r="LW364" s="46"/>
      <c r="LX364" s="46"/>
      <c r="LY364" s="46"/>
      <c r="LZ364" s="46"/>
      <c r="MA364" s="46"/>
      <c r="MB364" s="46"/>
      <c r="MC364" s="46"/>
      <c r="MD364" s="46"/>
      <c r="ME364" s="46"/>
      <c r="MF364" s="46"/>
      <c r="MG364" s="46"/>
      <c r="MH364" s="46"/>
      <c r="MI364" s="46"/>
      <c r="MJ364" s="46"/>
      <c r="MK364" s="46"/>
      <c r="ML364" s="46"/>
      <c r="MM364" s="46"/>
      <c r="MN364" s="46"/>
      <c r="MO364" s="46"/>
      <c r="MP364" s="46"/>
      <c r="MQ364" s="46"/>
      <c r="MR364" s="46"/>
      <c r="MS364" s="46"/>
      <c r="MT364" s="46"/>
      <c r="MU364" s="46"/>
      <c r="MV364" s="46"/>
      <c r="MW364" s="46"/>
      <c r="MX364" s="46"/>
      <c r="MY364" s="46"/>
      <c r="MZ364" s="46"/>
      <c r="NA364" s="46"/>
      <c r="NB364" s="46"/>
      <c r="NC364" s="46"/>
      <c r="ND364" s="46"/>
      <c r="NE364" s="46"/>
      <c r="NF364" s="46"/>
      <c r="NG364" s="46"/>
      <c r="NH364" s="46"/>
      <c r="NI364" s="46"/>
      <c r="NJ364" s="46"/>
      <c r="NK364" s="46"/>
      <c r="NL364" s="46"/>
      <c r="NM364" s="46"/>
      <c r="NN364" s="46"/>
      <c r="NO364" s="46"/>
      <c r="NP364" s="46"/>
      <c r="NQ364" s="46"/>
      <c r="NR364" s="46"/>
      <c r="NS364" s="46"/>
      <c r="NT364" s="46"/>
      <c r="NU364" s="46"/>
      <c r="NV364" s="46"/>
      <c r="NW364" s="46"/>
      <c r="NX364" s="46"/>
      <c r="NY364" s="46"/>
      <c r="NZ364" s="46"/>
      <c r="OA364" s="46"/>
      <c r="OB364" s="46"/>
      <c r="OC364" s="46"/>
      <c r="OD364" s="46"/>
      <c r="OE364" s="46"/>
      <c r="OF364" s="46"/>
      <c r="OG364" s="46"/>
      <c r="OH364" s="46"/>
      <c r="OI364" s="46"/>
      <c r="OJ364" s="46"/>
      <c r="OK364" s="46"/>
      <c r="OL364" s="46"/>
      <c r="OM364" s="46"/>
      <c r="ON364" s="46"/>
      <c r="OO364" s="46"/>
      <c r="OP364" s="46"/>
      <c r="OQ364" s="46"/>
      <c r="OR364" s="46"/>
      <c r="OS364" s="46"/>
      <c r="OT364" s="46"/>
      <c r="OU364" s="46"/>
      <c r="OV364" s="46"/>
      <c r="OW364" s="46"/>
      <c r="OX364" s="46"/>
      <c r="OY364" s="46"/>
      <c r="OZ364" s="46"/>
      <c r="PA364" s="46"/>
      <c r="PB364" s="46"/>
      <c r="PC364" s="46"/>
      <c r="PD364" s="46"/>
      <c r="PE364" s="46"/>
      <c r="PF364" s="46"/>
      <c r="PG364" s="46"/>
      <c r="PH364" s="46"/>
      <c r="PI364" s="46"/>
      <c r="PJ364" s="46"/>
      <c r="PK364" s="46"/>
      <c r="PL364" s="46"/>
      <c r="PM364" s="46"/>
      <c r="PN364" s="46"/>
      <c r="PO364" s="46"/>
      <c r="PP364" s="46"/>
      <c r="PQ364" s="46"/>
      <c r="PR364" s="46"/>
      <c r="PS364" s="46"/>
      <c r="PT364" s="46"/>
      <c r="PU364" s="46"/>
      <c r="PV364" s="46"/>
      <c r="PW364" s="46"/>
      <c r="PX364" s="46"/>
      <c r="PY364" s="46"/>
      <c r="PZ364" s="46"/>
    </row>
    <row r="365" spans="1:442" s="51" customFormat="1" ht="13.5" x14ac:dyDescent="0.25">
      <c r="A365" s="40" t="s">
        <v>83</v>
      </c>
      <c r="B365" s="41" t="s">
        <v>84</v>
      </c>
      <c r="C365" s="49">
        <v>275.36520000000002</v>
      </c>
      <c r="D365" s="42">
        <v>2.6E-7</v>
      </c>
      <c r="E365" s="42">
        <v>2.6E-7</v>
      </c>
      <c r="F365" s="43">
        <v>3013</v>
      </c>
      <c r="G365" s="44">
        <v>3523</v>
      </c>
      <c r="H365" s="45">
        <v>2589</v>
      </c>
      <c r="I365" s="43">
        <v>270</v>
      </c>
      <c r="J365" s="44">
        <v>9.987453956666652</v>
      </c>
      <c r="K365" s="44">
        <v>279.98745395666663</v>
      </c>
      <c r="L365" s="44">
        <v>-78</v>
      </c>
      <c r="M365" s="45">
        <v>201.98745395666663</v>
      </c>
      <c r="N365" s="43">
        <v>51</v>
      </c>
      <c r="O365" s="44">
        <v>0</v>
      </c>
      <c r="P365" s="44">
        <v>17</v>
      </c>
      <c r="Q365" s="44">
        <v>5.2216226500000005</v>
      </c>
      <c r="R365" s="45">
        <v>73.22162265</v>
      </c>
      <c r="S365" s="43">
        <v>0</v>
      </c>
      <c r="T365" s="44">
        <v>0</v>
      </c>
      <c r="U365" s="44">
        <v>82</v>
      </c>
      <c r="V365" s="44">
        <v>0</v>
      </c>
      <c r="W365" s="50">
        <v>82</v>
      </c>
      <c r="X365" s="43">
        <v>49.22162265</v>
      </c>
      <c r="Y365" s="44">
        <v>-24</v>
      </c>
      <c r="Z365" s="44">
        <v>-21</v>
      </c>
      <c r="AA365" s="44">
        <v>-13</v>
      </c>
      <c r="AB365" s="44">
        <v>0</v>
      </c>
      <c r="AC365" s="45">
        <v>0</v>
      </c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/>
      <c r="FA365" s="46"/>
      <c r="FB365" s="46"/>
      <c r="FC365" s="46"/>
      <c r="FD365" s="46"/>
      <c r="FE365" s="46"/>
      <c r="FF365" s="46"/>
      <c r="FG365" s="46"/>
      <c r="FH365" s="46"/>
      <c r="FI365" s="46"/>
      <c r="FJ365" s="46"/>
      <c r="FK365" s="46"/>
      <c r="FL365" s="46"/>
      <c r="FM365" s="46"/>
      <c r="FN365" s="46"/>
      <c r="FO365" s="46"/>
      <c r="FP365" s="46"/>
      <c r="FQ365" s="46"/>
      <c r="FR365" s="46"/>
      <c r="FS365" s="46"/>
      <c r="FT365" s="46"/>
      <c r="FU365" s="46"/>
      <c r="FV365" s="46"/>
      <c r="FW365" s="46"/>
      <c r="FX365" s="46"/>
      <c r="FY365" s="46"/>
      <c r="FZ365" s="46"/>
      <c r="GA365" s="46"/>
      <c r="GB365" s="46"/>
      <c r="GC365" s="46"/>
      <c r="GD365" s="46"/>
      <c r="GE365" s="46"/>
      <c r="GF365" s="46"/>
      <c r="GG365" s="46"/>
      <c r="GH365" s="46"/>
      <c r="GI365" s="46"/>
      <c r="GJ365" s="46"/>
      <c r="GK365" s="46"/>
      <c r="GL365" s="46"/>
      <c r="GM365" s="46"/>
      <c r="GN365" s="46"/>
      <c r="GO365" s="46"/>
      <c r="GP365" s="46"/>
      <c r="GQ365" s="46"/>
      <c r="GR365" s="46"/>
      <c r="GS365" s="46"/>
      <c r="GT365" s="46"/>
      <c r="GU365" s="46"/>
      <c r="GV365" s="46"/>
      <c r="GW365" s="46"/>
      <c r="GX365" s="46"/>
      <c r="GY365" s="46"/>
      <c r="GZ365" s="46"/>
      <c r="HA365" s="46"/>
      <c r="HB365" s="46"/>
      <c r="HC365" s="46"/>
      <c r="HD365" s="46"/>
      <c r="HE365" s="46"/>
      <c r="HF365" s="46"/>
      <c r="HG365" s="46"/>
      <c r="HH365" s="46"/>
      <c r="HI365" s="46"/>
      <c r="HJ365" s="46"/>
      <c r="HK365" s="46"/>
      <c r="HL365" s="46"/>
      <c r="HM365" s="46"/>
      <c r="HN365" s="46"/>
      <c r="HO365" s="46"/>
      <c r="HP365" s="46"/>
      <c r="HQ365" s="46"/>
      <c r="HR365" s="46"/>
      <c r="HS365" s="46"/>
      <c r="HT365" s="46"/>
      <c r="HU365" s="46"/>
      <c r="HV365" s="46"/>
      <c r="HW365" s="46"/>
      <c r="HX365" s="46"/>
      <c r="HY365" s="46"/>
      <c r="HZ365" s="46"/>
      <c r="IA365" s="46"/>
      <c r="IB365" s="46"/>
      <c r="IC365" s="46"/>
      <c r="ID365" s="46"/>
      <c r="IE365" s="46"/>
      <c r="IF365" s="46"/>
      <c r="IG365" s="46"/>
      <c r="IH365" s="46"/>
      <c r="II365" s="46"/>
      <c r="IJ365" s="46"/>
      <c r="IK365" s="46"/>
      <c r="IL365" s="46"/>
      <c r="IM365" s="46"/>
      <c r="IN365" s="46"/>
      <c r="IO365" s="46"/>
      <c r="IP365" s="46"/>
      <c r="IQ365" s="46"/>
      <c r="IR365" s="46"/>
      <c r="IS365" s="46"/>
      <c r="IT365" s="46"/>
      <c r="IU365" s="46"/>
      <c r="IV365" s="46"/>
      <c r="IW365" s="46"/>
      <c r="IX365" s="46"/>
      <c r="IY365" s="46"/>
      <c r="IZ365" s="46"/>
      <c r="JA365" s="46"/>
      <c r="JB365" s="46"/>
      <c r="JC365" s="46"/>
      <c r="JD365" s="46"/>
      <c r="JE365" s="46"/>
      <c r="JF365" s="46"/>
      <c r="JG365" s="46"/>
      <c r="JH365" s="46"/>
      <c r="JI365" s="46"/>
      <c r="JJ365" s="46"/>
      <c r="JK365" s="46"/>
      <c r="JL365" s="46"/>
      <c r="JM365" s="46"/>
      <c r="JN365" s="46"/>
      <c r="JO365" s="46"/>
      <c r="JP365" s="46"/>
      <c r="JQ365" s="46"/>
      <c r="JR365" s="46"/>
      <c r="JS365" s="46"/>
      <c r="JT365" s="46"/>
      <c r="JU365" s="46"/>
      <c r="JV365" s="46"/>
      <c r="JW365" s="46"/>
      <c r="JX365" s="46"/>
      <c r="JY365" s="46"/>
      <c r="JZ365" s="46"/>
      <c r="KA365" s="46"/>
      <c r="KB365" s="46"/>
      <c r="KC365" s="46"/>
      <c r="KD365" s="46"/>
      <c r="KE365" s="46"/>
      <c r="KF365" s="46"/>
      <c r="KG365" s="46"/>
      <c r="KH365" s="46"/>
      <c r="KI365" s="46"/>
      <c r="KJ365" s="46"/>
      <c r="KK365" s="46"/>
      <c r="KL365" s="46"/>
      <c r="KM365" s="46"/>
      <c r="KN365" s="46"/>
      <c r="KO365" s="46"/>
      <c r="KP365" s="46"/>
      <c r="KQ365" s="46"/>
      <c r="KR365" s="46"/>
      <c r="KS365" s="46"/>
      <c r="KT365" s="46"/>
      <c r="KU365" s="46"/>
      <c r="KV365" s="46"/>
      <c r="KW365" s="46"/>
      <c r="KX365" s="46"/>
      <c r="KY365" s="46"/>
      <c r="KZ365" s="46"/>
      <c r="LA365" s="46"/>
      <c r="LB365" s="46"/>
      <c r="LC365" s="46"/>
      <c r="LD365" s="46"/>
      <c r="LE365" s="46"/>
      <c r="LF365" s="46"/>
      <c r="LG365" s="46"/>
      <c r="LH365" s="46"/>
      <c r="LI365" s="46"/>
      <c r="LJ365" s="46"/>
      <c r="LK365" s="46"/>
      <c r="LL365" s="46"/>
      <c r="LM365" s="46"/>
      <c r="LN365" s="46"/>
      <c r="LO365" s="46"/>
      <c r="LP365" s="46"/>
      <c r="LQ365" s="46"/>
      <c r="LR365" s="46"/>
      <c r="LS365" s="46"/>
      <c r="LT365" s="46"/>
      <c r="LU365" s="46"/>
      <c r="LV365" s="46"/>
      <c r="LW365" s="46"/>
      <c r="LX365" s="46"/>
      <c r="LY365" s="46"/>
      <c r="LZ365" s="46"/>
      <c r="MA365" s="46"/>
      <c r="MB365" s="46"/>
      <c r="MC365" s="46"/>
      <c r="MD365" s="46"/>
      <c r="ME365" s="46"/>
      <c r="MF365" s="46"/>
      <c r="MG365" s="46"/>
      <c r="MH365" s="46"/>
      <c r="MI365" s="46"/>
      <c r="MJ365" s="46"/>
      <c r="MK365" s="46"/>
      <c r="ML365" s="46"/>
      <c r="MM365" s="46"/>
      <c r="MN365" s="46"/>
      <c r="MO365" s="46"/>
      <c r="MP365" s="46"/>
      <c r="MQ365" s="46"/>
      <c r="MR365" s="46"/>
      <c r="MS365" s="46"/>
      <c r="MT365" s="46"/>
      <c r="MU365" s="46"/>
      <c r="MV365" s="46"/>
      <c r="MW365" s="46"/>
      <c r="MX365" s="46"/>
      <c r="MY365" s="46"/>
      <c r="MZ365" s="46"/>
      <c r="NA365" s="46"/>
      <c r="NB365" s="46"/>
      <c r="NC365" s="46"/>
      <c r="ND365" s="46"/>
      <c r="NE365" s="46"/>
      <c r="NF365" s="46"/>
      <c r="NG365" s="46"/>
      <c r="NH365" s="46"/>
      <c r="NI365" s="46"/>
      <c r="NJ365" s="46"/>
      <c r="NK365" s="46"/>
      <c r="NL365" s="46"/>
      <c r="NM365" s="46"/>
      <c r="NN365" s="46"/>
      <c r="NO365" s="46"/>
      <c r="NP365" s="46"/>
      <c r="NQ365" s="46"/>
      <c r="NR365" s="46"/>
      <c r="NS365" s="46"/>
      <c r="NT365" s="46"/>
      <c r="NU365" s="46"/>
      <c r="NV365" s="46"/>
      <c r="NW365" s="46"/>
      <c r="NX365" s="46"/>
      <c r="NY365" s="46"/>
      <c r="NZ365" s="46"/>
      <c r="OA365" s="46"/>
      <c r="OB365" s="46"/>
      <c r="OC365" s="46"/>
      <c r="OD365" s="46"/>
      <c r="OE365" s="46"/>
      <c r="OF365" s="46"/>
      <c r="OG365" s="46"/>
      <c r="OH365" s="46"/>
      <c r="OI365" s="46"/>
      <c r="OJ365" s="46"/>
      <c r="OK365" s="46"/>
      <c r="OL365" s="46"/>
      <c r="OM365" s="46"/>
      <c r="ON365" s="46"/>
      <c r="OO365" s="46"/>
      <c r="OP365" s="46"/>
      <c r="OQ365" s="46"/>
      <c r="OR365" s="46"/>
      <c r="OS365" s="46"/>
      <c r="OT365" s="46"/>
      <c r="OU365" s="46"/>
      <c r="OV365" s="46"/>
      <c r="OW365" s="46"/>
      <c r="OX365" s="46"/>
      <c r="OY365" s="46"/>
      <c r="OZ365" s="46"/>
      <c r="PA365" s="46"/>
      <c r="PB365" s="46"/>
      <c r="PC365" s="46"/>
      <c r="PD365" s="46"/>
      <c r="PE365" s="46"/>
      <c r="PF365" s="46"/>
      <c r="PG365" s="46"/>
      <c r="PH365" s="46"/>
      <c r="PI365" s="46"/>
      <c r="PJ365" s="46"/>
      <c r="PK365" s="46"/>
      <c r="PL365" s="46"/>
      <c r="PM365" s="46"/>
      <c r="PN365" s="46"/>
      <c r="PO365" s="46"/>
      <c r="PP365" s="46"/>
      <c r="PQ365" s="46"/>
      <c r="PR365" s="46"/>
      <c r="PS365" s="46"/>
      <c r="PT365" s="46"/>
      <c r="PU365" s="46"/>
      <c r="PV365" s="46"/>
      <c r="PW365" s="46"/>
      <c r="PX365" s="46"/>
      <c r="PY365" s="46"/>
      <c r="PZ365" s="46"/>
    </row>
    <row r="366" spans="1:442" s="51" customFormat="1" ht="13.5" x14ac:dyDescent="0.25">
      <c r="A366" s="40" t="s">
        <v>473</v>
      </c>
      <c r="B366" s="41" t="s">
        <v>474</v>
      </c>
      <c r="C366" s="49">
        <v>55357.784400000004</v>
      </c>
      <c r="D366" s="42">
        <v>5.5600000000000003E-5</v>
      </c>
      <c r="E366" s="42">
        <v>5.4079999999999997E-5</v>
      </c>
      <c r="F366" s="43">
        <v>644261</v>
      </c>
      <c r="G366" s="44">
        <v>753476</v>
      </c>
      <c r="H366" s="45">
        <v>553736</v>
      </c>
      <c r="I366" s="43">
        <v>57687</v>
      </c>
      <c r="J366" s="44">
        <v>5578.6234888625631</v>
      </c>
      <c r="K366" s="44">
        <v>63265.623488862562</v>
      </c>
      <c r="L366" s="44">
        <v>-16680</v>
      </c>
      <c r="M366" s="45">
        <v>46585.623488862562</v>
      </c>
      <c r="N366" s="43">
        <v>10952</v>
      </c>
      <c r="O366" s="44">
        <v>0</v>
      </c>
      <c r="P366" s="44">
        <v>3615</v>
      </c>
      <c r="Q366" s="44">
        <v>8413.984108280034</v>
      </c>
      <c r="R366" s="45">
        <v>22980.984108280034</v>
      </c>
      <c r="S366" s="43">
        <v>0</v>
      </c>
      <c r="T366" s="44">
        <v>0</v>
      </c>
      <c r="U366" s="44">
        <v>17571</v>
      </c>
      <c r="V366" s="44">
        <v>0</v>
      </c>
      <c r="W366" s="50">
        <v>17571</v>
      </c>
      <c r="X366" s="43">
        <v>17881.984108280034</v>
      </c>
      <c r="Y366" s="44">
        <v>-5099</v>
      </c>
      <c r="Z366" s="44">
        <v>-4548</v>
      </c>
      <c r="AA366" s="44">
        <v>-2825</v>
      </c>
      <c r="AB366" s="44">
        <v>0</v>
      </c>
      <c r="AC366" s="45">
        <v>0</v>
      </c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/>
      <c r="FA366" s="46"/>
      <c r="FB366" s="46"/>
      <c r="FC366" s="46"/>
      <c r="FD366" s="46"/>
      <c r="FE366" s="46"/>
      <c r="FF366" s="46"/>
      <c r="FG366" s="46"/>
      <c r="FH366" s="46"/>
      <c r="FI366" s="46"/>
      <c r="FJ366" s="46"/>
      <c r="FK366" s="46"/>
      <c r="FL366" s="46"/>
      <c r="FM366" s="46"/>
      <c r="FN366" s="46"/>
      <c r="FO366" s="46"/>
      <c r="FP366" s="46"/>
      <c r="FQ366" s="46"/>
      <c r="FR366" s="46"/>
      <c r="FS366" s="46"/>
      <c r="FT366" s="46"/>
      <c r="FU366" s="46"/>
      <c r="FV366" s="46"/>
      <c r="FW366" s="46"/>
      <c r="FX366" s="46"/>
      <c r="FY366" s="46"/>
      <c r="FZ366" s="46"/>
      <c r="GA366" s="46"/>
      <c r="GB366" s="46"/>
      <c r="GC366" s="46"/>
      <c r="GD366" s="46"/>
      <c r="GE366" s="46"/>
      <c r="GF366" s="46"/>
      <c r="GG366" s="46"/>
      <c r="GH366" s="46"/>
      <c r="GI366" s="46"/>
      <c r="GJ366" s="46"/>
      <c r="GK366" s="46"/>
      <c r="GL366" s="46"/>
      <c r="GM366" s="46"/>
      <c r="GN366" s="46"/>
      <c r="GO366" s="46"/>
      <c r="GP366" s="46"/>
      <c r="GQ366" s="46"/>
      <c r="GR366" s="46"/>
      <c r="GS366" s="46"/>
      <c r="GT366" s="46"/>
      <c r="GU366" s="46"/>
      <c r="GV366" s="46"/>
      <c r="GW366" s="46"/>
      <c r="GX366" s="46"/>
      <c r="GY366" s="46"/>
      <c r="GZ366" s="46"/>
      <c r="HA366" s="46"/>
      <c r="HB366" s="46"/>
      <c r="HC366" s="46"/>
      <c r="HD366" s="46"/>
      <c r="HE366" s="46"/>
      <c r="HF366" s="46"/>
      <c r="HG366" s="46"/>
      <c r="HH366" s="46"/>
      <c r="HI366" s="46"/>
      <c r="HJ366" s="46"/>
      <c r="HK366" s="46"/>
      <c r="HL366" s="46"/>
      <c r="HM366" s="46"/>
      <c r="HN366" s="46"/>
      <c r="HO366" s="46"/>
      <c r="HP366" s="46"/>
      <c r="HQ366" s="46"/>
      <c r="HR366" s="46"/>
      <c r="HS366" s="46"/>
      <c r="HT366" s="46"/>
      <c r="HU366" s="46"/>
      <c r="HV366" s="46"/>
      <c r="HW366" s="46"/>
      <c r="HX366" s="46"/>
      <c r="HY366" s="46"/>
      <c r="HZ366" s="46"/>
      <c r="IA366" s="46"/>
      <c r="IB366" s="46"/>
      <c r="IC366" s="46"/>
      <c r="ID366" s="46"/>
      <c r="IE366" s="46"/>
      <c r="IF366" s="46"/>
      <c r="IG366" s="46"/>
      <c r="IH366" s="46"/>
      <c r="II366" s="46"/>
      <c r="IJ366" s="46"/>
      <c r="IK366" s="46"/>
      <c r="IL366" s="46"/>
      <c r="IM366" s="46"/>
      <c r="IN366" s="46"/>
      <c r="IO366" s="46"/>
      <c r="IP366" s="46"/>
      <c r="IQ366" s="46"/>
      <c r="IR366" s="46"/>
      <c r="IS366" s="46"/>
      <c r="IT366" s="46"/>
      <c r="IU366" s="46"/>
      <c r="IV366" s="46"/>
      <c r="IW366" s="46"/>
      <c r="IX366" s="46"/>
      <c r="IY366" s="46"/>
      <c r="IZ366" s="46"/>
      <c r="JA366" s="46"/>
      <c r="JB366" s="46"/>
      <c r="JC366" s="46"/>
      <c r="JD366" s="46"/>
      <c r="JE366" s="46"/>
      <c r="JF366" s="46"/>
      <c r="JG366" s="46"/>
      <c r="JH366" s="46"/>
      <c r="JI366" s="46"/>
      <c r="JJ366" s="46"/>
      <c r="JK366" s="46"/>
      <c r="JL366" s="46"/>
      <c r="JM366" s="46"/>
      <c r="JN366" s="46"/>
      <c r="JO366" s="46"/>
      <c r="JP366" s="46"/>
      <c r="JQ366" s="46"/>
      <c r="JR366" s="46"/>
      <c r="JS366" s="46"/>
      <c r="JT366" s="46"/>
      <c r="JU366" s="46"/>
      <c r="JV366" s="46"/>
      <c r="JW366" s="46"/>
      <c r="JX366" s="46"/>
      <c r="JY366" s="46"/>
      <c r="JZ366" s="46"/>
      <c r="KA366" s="46"/>
      <c r="KB366" s="46"/>
      <c r="KC366" s="46"/>
      <c r="KD366" s="46"/>
      <c r="KE366" s="46"/>
      <c r="KF366" s="46"/>
      <c r="KG366" s="46"/>
      <c r="KH366" s="46"/>
      <c r="KI366" s="46"/>
      <c r="KJ366" s="46"/>
      <c r="KK366" s="46"/>
      <c r="KL366" s="46"/>
      <c r="KM366" s="46"/>
      <c r="KN366" s="46"/>
      <c r="KO366" s="46"/>
      <c r="KP366" s="46"/>
      <c r="KQ366" s="46"/>
      <c r="KR366" s="46"/>
      <c r="KS366" s="46"/>
      <c r="KT366" s="46"/>
      <c r="KU366" s="46"/>
      <c r="KV366" s="46"/>
      <c r="KW366" s="46"/>
      <c r="KX366" s="46"/>
      <c r="KY366" s="46"/>
      <c r="KZ366" s="46"/>
      <c r="LA366" s="46"/>
      <c r="LB366" s="46"/>
      <c r="LC366" s="46"/>
      <c r="LD366" s="46"/>
      <c r="LE366" s="46"/>
      <c r="LF366" s="46"/>
      <c r="LG366" s="46"/>
      <c r="LH366" s="46"/>
      <c r="LI366" s="46"/>
      <c r="LJ366" s="46"/>
      <c r="LK366" s="46"/>
      <c r="LL366" s="46"/>
      <c r="LM366" s="46"/>
      <c r="LN366" s="46"/>
      <c r="LO366" s="46"/>
      <c r="LP366" s="46"/>
      <c r="LQ366" s="46"/>
      <c r="LR366" s="46"/>
      <c r="LS366" s="46"/>
      <c r="LT366" s="46"/>
      <c r="LU366" s="46"/>
      <c r="LV366" s="46"/>
      <c r="LW366" s="46"/>
      <c r="LX366" s="46"/>
      <c r="LY366" s="46"/>
      <c r="LZ366" s="46"/>
      <c r="MA366" s="46"/>
      <c r="MB366" s="46"/>
      <c r="MC366" s="46"/>
      <c r="MD366" s="46"/>
      <c r="ME366" s="46"/>
      <c r="MF366" s="46"/>
      <c r="MG366" s="46"/>
      <c r="MH366" s="46"/>
      <c r="MI366" s="46"/>
      <c r="MJ366" s="46"/>
      <c r="MK366" s="46"/>
      <c r="ML366" s="46"/>
      <c r="MM366" s="46"/>
      <c r="MN366" s="46"/>
      <c r="MO366" s="46"/>
      <c r="MP366" s="46"/>
      <c r="MQ366" s="46"/>
      <c r="MR366" s="46"/>
      <c r="MS366" s="46"/>
      <c r="MT366" s="46"/>
      <c r="MU366" s="46"/>
      <c r="MV366" s="46"/>
      <c r="MW366" s="46"/>
      <c r="MX366" s="46"/>
      <c r="MY366" s="46"/>
      <c r="MZ366" s="46"/>
      <c r="NA366" s="46"/>
      <c r="NB366" s="46"/>
      <c r="NC366" s="46"/>
      <c r="ND366" s="46"/>
      <c r="NE366" s="46"/>
      <c r="NF366" s="46"/>
      <c r="NG366" s="46"/>
      <c r="NH366" s="46"/>
      <c r="NI366" s="46"/>
      <c r="NJ366" s="46"/>
      <c r="NK366" s="46"/>
      <c r="NL366" s="46"/>
      <c r="NM366" s="46"/>
      <c r="NN366" s="46"/>
      <c r="NO366" s="46"/>
      <c r="NP366" s="46"/>
      <c r="NQ366" s="46"/>
      <c r="NR366" s="46"/>
      <c r="NS366" s="46"/>
      <c r="NT366" s="46"/>
      <c r="NU366" s="46"/>
      <c r="NV366" s="46"/>
      <c r="NW366" s="46"/>
      <c r="NX366" s="46"/>
      <c r="NY366" s="46"/>
      <c r="NZ366" s="46"/>
      <c r="OA366" s="46"/>
      <c r="OB366" s="46"/>
      <c r="OC366" s="46"/>
      <c r="OD366" s="46"/>
      <c r="OE366" s="46"/>
      <c r="OF366" s="46"/>
      <c r="OG366" s="46"/>
      <c r="OH366" s="46"/>
      <c r="OI366" s="46"/>
      <c r="OJ366" s="46"/>
      <c r="OK366" s="46"/>
      <c r="OL366" s="46"/>
      <c r="OM366" s="46"/>
      <c r="ON366" s="46"/>
      <c r="OO366" s="46"/>
      <c r="OP366" s="46"/>
      <c r="OQ366" s="46"/>
      <c r="OR366" s="46"/>
      <c r="OS366" s="46"/>
      <c r="OT366" s="46"/>
      <c r="OU366" s="46"/>
      <c r="OV366" s="46"/>
      <c r="OW366" s="46"/>
      <c r="OX366" s="46"/>
      <c r="OY366" s="46"/>
      <c r="OZ366" s="46"/>
      <c r="PA366" s="46"/>
      <c r="PB366" s="46"/>
      <c r="PC366" s="46"/>
      <c r="PD366" s="46"/>
      <c r="PE366" s="46"/>
      <c r="PF366" s="46"/>
      <c r="PG366" s="46"/>
      <c r="PH366" s="46"/>
      <c r="PI366" s="46"/>
      <c r="PJ366" s="46"/>
      <c r="PK366" s="46"/>
      <c r="PL366" s="46"/>
      <c r="PM366" s="46"/>
      <c r="PN366" s="46"/>
      <c r="PO366" s="46"/>
      <c r="PP366" s="46"/>
      <c r="PQ366" s="46"/>
      <c r="PR366" s="46"/>
      <c r="PS366" s="46"/>
      <c r="PT366" s="46"/>
      <c r="PU366" s="46"/>
      <c r="PV366" s="46"/>
      <c r="PW366" s="46"/>
      <c r="PX366" s="46"/>
      <c r="PY366" s="46"/>
      <c r="PZ366" s="46"/>
    </row>
    <row r="367" spans="1:442" s="51" customFormat="1" ht="13.5" x14ac:dyDescent="0.25">
      <c r="A367" s="40" t="s">
        <v>85</v>
      </c>
      <c r="B367" s="41" t="s">
        <v>86</v>
      </c>
      <c r="C367" s="49">
        <v>19653.2032</v>
      </c>
      <c r="D367" s="42">
        <v>1.9720000000000001E-5</v>
      </c>
      <c r="E367" s="42">
        <v>1.836E-5</v>
      </c>
      <c r="F367" s="43">
        <v>228504</v>
      </c>
      <c r="G367" s="44">
        <v>267240</v>
      </c>
      <c r="H367" s="45">
        <v>196397</v>
      </c>
      <c r="I367" s="43">
        <v>20460</v>
      </c>
      <c r="J367" s="44">
        <v>7611.6883793123234</v>
      </c>
      <c r="K367" s="44">
        <v>28071.688379312323</v>
      </c>
      <c r="L367" s="44">
        <v>-5916</v>
      </c>
      <c r="M367" s="45">
        <v>22155.688379312323</v>
      </c>
      <c r="N367" s="43">
        <v>3884</v>
      </c>
      <c r="O367" s="44">
        <v>0</v>
      </c>
      <c r="P367" s="44">
        <v>1282</v>
      </c>
      <c r="Q367" s="44">
        <v>7887.4807563400027</v>
      </c>
      <c r="R367" s="45">
        <v>13053.480756340003</v>
      </c>
      <c r="S367" s="43">
        <v>0</v>
      </c>
      <c r="T367" s="44">
        <v>0</v>
      </c>
      <c r="U367" s="44">
        <v>6232</v>
      </c>
      <c r="V367" s="44">
        <v>0</v>
      </c>
      <c r="W367" s="50">
        <v>6232</v>
      </c>
      <c r="X367" s="43">
        <v>11245.480756340003</v>
      </c>
      <c r="Y367" s="44">
        <v>-1808</v>
      </c>
      <c r="Z367" s="44">
        <v>-1613</v>
      </c>
      <c r="AA367" s="44">
        <v>-1003</v>
      </c>
      <c r="AB367" s="44">
        <v>0</v>
      </c>
      <c r="AC367" s="45">
        <v>0</v>
      </c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/>
      <c r="FA367" s="46"/>
      <c r="FB367" s="46"/>
      <c r="FC367" s="46"/>
      <c r="FD367" s="46"/>
      <c r="FE367" s="46"/>
      <c r="FF367" s="46"/>
      <c r="FG367" s="46"/>
      <c r="FH367" s="46"/>
      <c r="FI367" s="46"/>
      <c r="FJ367" s="46"/>
      <c r="FK367" s="46"/>
      <c r="FL367" s="46"/>
      <c r="FM367" s="46"/>
      <c r="FN367" s="46"/>
      <c r="FO367" s="46"/>
      <c r="FP367" s="46"/>
      <c r="FQ367" s="46"/>
      <c r="FR367" s="46"/>
      <c r="FS367" s="46"/>
      <c r="FT367" s="46"/>
      <c r="FU367" s="46"/>
      <c r="FV367" s="46"/>
      <c r="FW367" s="46"/>
      <c r="FX367" s="46"/>
      <c r="FY367" s="46"/>
      <c r="FZ367" s="46"/>
      <c r="GA367" s="46"/>
      <c r="GB367" s="46"/>
      <c r="GC367" s="46"/>
      <c r="GD367" s="46"/>
      <c r="GE367" s="46"/>
      <c r="GF367" s="46"/>
      <c r="GG367" s="46"/>
      <c r="GH367" s="46"/>
      <c r="GI367" s="46"/>
      <c r="GJ367" s="46"/>
      <c r="GK367" s="46"/>
      <c r="GL367" s="46"/>
      <c r="GM367" s="46"/>
      <c r="GN367" s="46"/>
      <c r="GO367" s="46"/>
      <c r="GP367" s="46"/>
      <c r="GQ367" s="46"/>
      <c r="GR367" s="46"/>
      <c r="GS367" s="46"/>
      <c r="GT367" s="46"/>
      <c r="GU367" s="46"/>
      <c r="GV367" s="46"/>
      <c r="GW367" s="46"/>
      <c r="GX367" s="46"/>
      <c r="GY367" s="46"/>
      <c r="GZ367" s="46"/>
      <c r="HA367" s="46"/>
      <c r="HB367" s="46"/>
      <c r="HC367" s="46"/>
      <c r="HD367" s="46"/>
      <c r="HE367" s="46"/>
      <c r="HF367" s="46"/>
      <c r="HG367" s="46"/>
      <c r="HH367" s="46"/>
      <c r="HI367" s="46"/>
      <c r="HJ367" s="46"/>
      <c r="HK367" s="46"/>
      <c r="HL367" s="46"/>
      <c r="HM367" s="46"/>
      <c r="HN367" s="46"/>
      <c r="HO367" s="46"/>
      <c r="HP367" s="46"/>
      <c r="HQ367" s="46"/>
      <c r="HR367" s="46"/>
      <c r="HS367" s="46"/>
      <c r="HT367" s="46"/>
      <c r="HU367" s="46"/>
      <c r="HV367" s="46"/>
      <c r="HW367" s="46"/>
      <c r="HX367" s="46"/>
      <c r="HY367" s="46"/>
      <c r="HZ367" s="46"/>
      <c r="IA367" s="46"/>
      <c r="IB367" s="46"/>
      <c r="IC367" s="46"/>
      <c r="ID367" s="46"/>
      <c r="IE367" s="46"/>
      <c r="IF367" s="46"/>
      <c r="IG367" s="46"/>
      <c r="IH367" s="46"/>
      <c r="II367" s="46"/>
      <c r="IJ367" s="46"/>
      <c r="IK367" s="46"/>
      <c r="IL367" s="46"/>
      <c r="IM367" s="46"/>
      <c r="IN367" s="46"/>
      <c r="IO367" s="46"/>
      <c r="IP367" s="46"/>
      <c r="IQ367" s="46"/>
      <c r="IR367" s="46"/>
      <c r="IS367" s="46"/>
      <c r="IT367" s="46"/>
      <c r="IU367" s="46"/>
      <c r="IV367" s="46"/>
      <c r="IW367" s="46"/>
      <c r="IX367" s="46"/>
      <c r="IY367" s="46"/>
      <c r="IZ367" s="46"/>
      <c r="JA367" s="46"/>
      <c r="JB367" s="46"/>
      <c r="JC367" s="46"/>
      <c r="JD367" s="46"/>
      <c r="JE367" s="46"/>
      <c r="JF367" s="46"/>
      <c r="JG367" s="46"/>
      <c r="JH367" s="46"/>
      <c r="JI367" s="46"/>
      <c r="JJ367" s="46"/>
      <c r="JK367" s="46"/>
      <c r="JL367" s="46"/>
      <c r="JM367" s="46"/>
      <c r="JN367" s="46"/>
      <c r="JO367" s="46"/>
      <c r="JP367" s="46"/>
      <c r="JQ367" s="46"/>
      <c r="JR367" s="46"/>
      <c r="JS367" s="46"/>
      <c r="JT367" s="46"/>
      <c r="JU367" s="46"/>
      <c r="JV367" s="46"/>
      <c r="JW367" s="46"/>
      <c r="JX367" s="46"/>
      <c r="JY367" s="46"/>
      <c r="JZ367" s="46"/>
      <c r="KA367" s="46"/>
      <c r="KB367" s="46"/>
      <c r="KC367" s="46"/>
      <c r="KD367" s="46"/>
      <c r="KE367" s="46"/>
      <c r="KF367" s="46"/>
      <c r="KG367" s="46"/>
      <c r="KH367" s="46"/>
      <c r="KI367" s="46"/>
      <c r="KJ367" s="46"/>
      <c r="KK367" s="46"/>
      <c r="KL367" s="46"/>
      <c r="KM367" s="46"/>
      <c r="KN367" s="46"/>
      <c r="KO367" s="46"/>
      <c r="KP367" s="46"/>
      <c r="KQ367" s="46"/>
      <c r="KR367" s="46"/>
      <c r="KS367" s="46"/>
      <c r="KT367" s="46"/>
      <c r="KU367" s="46"/>
      <c r="KV367" s="46"/>
      <c r="KW367" s="46"/>
      <c r="KX367" s="46"/>
      <c r="KY367" s="46"/>
      <c r="KZ367" s="46"/>
      <c r="LA367" s="46"/>
      <c r="LB367" s="46"/>
      <c r="LC367" s="46"/>
      <c r="LD367" s="46"/>
      <c r="LE367" s="46"/>
      <c r="LF367" s="46"/>
      <c r="LG367" s="46"/>
      <c r="LH367" s="46"/>
      <c r="LI367" s="46"/>
      <c r="LJ367" s="46"/>
      <c r="LK367" s="46"/>
      <c r="LL367" s="46"/>
      <c r="LM367" s="46"/>
      <c r="LN367" s="46"/>
      <c r="LO367" s="46"/>
      <c r="LP367" s="46"/>
      <c r="LQ367" s="46"/>
      <c r="LR367" s="46"/>
      <c r="LS367" s="46"/>
      <c r="LT367" s="46"/>
      <c r="LU367" s="46"/>
      <c r="LV367" s="46"/>
      <c r="LW367" s="46"/>
      <c r="LX367" s="46"/>
      <c r="LY367" s="46"/>
      <c r="LZ367" s="46"/>
      <c r="MA367" s="46"/>
      <c r="MB367" s="46"/>
      <c r="MC367" s="46"/>
      <c r="MD367" s="46"/>
      <c r="ME367" s="46"/>
      <c r="MF367" s="46"/>
      <c r="MG367" s="46"/>
      <c r="MH367" s="46"/>
      <c r="MI367" s="46"/>
      <c r="MJ367" s="46"/>
      <c r="MK367" s="46"/>
      <c r="ML367" s="46"/>
      <c r="MM367" s="46"/>
      <c r="MN367" s="46"/>
      <c r="MO367" s="46"/>
      <c r="MP367" s="46"/>
      <c r="MQ367" s="46"/>
      <c r="MR367" s="46"/>
      <c r="MS367" s="46"/>
      <c r="MT367" s="46"/>
      <c r="MU367" s="46"/>
      <c r="MV367" s="46"/>
      <c r="MW367" s="46"/>
      <c r="MX367" s="46"/>
      <c r="MY367" s="46"/>
      <c r="MZ367" s="46"/>
      <c r="NA367" s="46"/>
      <c r="NB367" s="46"/>
      <c r="NC367" s="46"/>
      <c r="ND367" s="46"/>
      <c r="NE367" s="46"/>
      <c r="NF367" s="46"/>
      <c r="NG367" s="46"/>
      <c r="NH367" s="46"/>
      <c r="NI367" s="46"/>
      <c r="NJ367" s="46"/>
      <c r="NK367" s="46"/>
      <c r="NL367" s="46"/>
      <c r="NM367" s="46"/>
      <c r="NN367" s="46"/>
      <c r="NO367" s="46"/>
      <c r="NP367" s="46"/>
      <c r="NQ367" s="46"/>
      <c r="NR367" s="46"/>
      <c r="NS367" s="46"/>
      <c r="NT367" s="46"/>
      <c r="NU367" s="46"/>
      <c r="NV367" s="46"/>
      <c r="NW367" s="46"/>
      <c r="NX367" s="46"/>
      <c r="NY367" s="46"/>
      <c r="NZ367" s="46"/>
      <c r="OA367" s="46"/>
      <c r="OB367" s="46"/>
      <c r="OC367" s="46"/>
      <c r="OD367" s="46"/>
      <c r="OE367" s="46"/>
      <c r="OF367" s="46"/>
      <c r="OG367" s="46"/>
      <c r="OH367" s="46"/>
      <c r="OI367" s="46"/>
      <c r="OJ367" s="46"/>
      <c r="OK367" s="46"/>
      <c r="OL367" s="46"/>
      <c r="OM367" s="46"/>
      <c r="ON367" s="46"/>
      <c r="OO367" s="46"/>
      <c r="OP367" s="46"/>
      <c r="OQ367" s="46"/>
      <c r="OR367" s="46"/>
      <c r="OS367" s="46"/>
      <c r="OT367" s="46"/>
      <c r="OU367" s="46"/>
      <c r="OV367" s="46"/>
      <c r="OW367" s="46"/>
      <c r="OX367" s="46"/>
      <c r="OY367" s="46"/>
      <c r="OZ367" s="46"/>
      <c r="PA367" s="46"/>
      <c r="PB367" s="46"/>
      <c r="PC367" s="46"/>
      <c r="PD367" s="46"/>
      <c r="PE367" s="46"/>
      <c r="PF367" s="46"/>
      <c r="PG367" s="46"/>
      <c r="PH367" s="46"/>
      <c r="PI367" s="46"/>
      <c r="PJ367" s="46"/>
      <c r="PK367" s="46"/>
      <c r="PL367" s="46"/>
      <c r="PM367" s="46"/>
      <c r="PN367" s="46"/>
      <c r="PO367" s="46"/>
      <c r="PP367" s="46"/>
      <c r="PQ367" s="46"/>
      <c r="PR367" s="46"/>
      <c r="PS367" s="46"/>
      <c r="PT367" s="46"/>
      <c r="PU367" s="46"/>
      <c r="PV367" s="46"/>
      <c r="PW367" s="46"/>
      <c r="PX367" s="46"/>
      <c r="PY367" s="46"/>
      <c r="PZ367" s="46"/>
    </row>
    <row r="368" spans="1:442" s="51" customFormat="1" ht="13.5" x14ac:dyDescent="0.25">
      <c r="A368" s="40" t="s">
        <v>475</v>
      </c>
      <c r="B368" s="41" t="s">
        <v>476</v>
      </c>
      <c r="C368" s="49">
        <v>40346.988000000005</v>
      </c>
      <c r="D368" s="42">
        <v>4.0620000000000001E-5</v>
      </c>
      <c r="E368" s="42">
        <v>4.1289999999999999E-5</v>
      </c>
      <c r="F368" s="43">
        <v>470681</v>
      </c>
      <c r="G368" s="44">
        <v>550471</v>
      </c>
      <c r="H368" s="45">
        <v>404546</v>
      </c>
      <c r="I368" s="43">
        <v>42145</v>
      </c>
      <c r="J368" s="44">
        <v>-30500.100877346413</v>
      </c>
      <c r="K368" s="44">
        <v>11644.899122653587</v>
      </c>
      <c r="L368" s="44">
        <v>-12186</v>
      </c>
      <c r="M368" s="45">
        <v>-541.10087734641274</v>
      </c>
      <c r="N368" s="43">
        <v>8001</v>
      </c>
      <c r="O368" s="44">
        <v>0</v>
      </c>
      <c r="P368" s="44">
        <v>2641</v>
      </c>
      <c r="Q368" s="44">
        <v>0</v>
      </c>
      <c r="R368" s="45">
        <v>10642</v>
      </c>
      <c r="S368" s="43">
        <v>0</v>
      </c>
      <c r="T368" s="44">
        <v>0</v>
      </c>
      <c r="U368" s="44">
        <v>12837</v>
      </c>
      <c r="V368" s="44">
        <v>4515.139569329991</v>
      </c>
      <c r="W368" s="50">
        <v>17352.139569329993</v>
      </c>
      <c r="X368" s="43">
        <v>2401.860430670009</v>
      </c>
      <c r="Y368" s="44">
        <v>-3725</v>
      </c>
      <c r="Z368" s="44">
        <v>-3323</v>
      </c>
      <c r="AA368" s="44">
        <v>-2064</v>
      </c>
      <c r="AB368" s="44">
        <v>0</v>
      </c>
      <c r="AC368" s="45">
        <v>0</v>
      </c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/>
      <c r="FA368" s="46"/>
      <c r="FB368" s="46"/>
      <c r="FC368" s="46"/>
      <c r="FD368" s="46"/>
      <c r="FE368" s="46"/>
      <c r="FF368" s="46"/>
      <c r="FG368" s="46"/>
      <c r="FH368" s="46"/>
      <c r="FI368" s="46"/>
      <c r="FJ368" s="46"/>
      <c r="FK368" s="46"/>
      <c r="FL368" s="46"/>
      <c r="FM368" s="46"/>
      <c r="FN368" s="46"/>
      <c r="FO368" s="46"/>
      <c r="FP368" s="46"/>
      <c r="FQ368" s="46"/>
      <c r="FR368" s="46"/>
      <c r="FS368" s="46"/>
      <c r="FT368" s="46"/>
      <c r="FU368" s="46"/>
      <c r="FV368" s="46"/>
      <c r="FW368" s="46"/>
      <c r="FX368" s="46"/>
      <c r="FY368" s="46"/>
      <c r="FZ368" s="46"/>
      <c r="GA368" s="46"/>
      <c r="GB368" s="46"/>
      <c r="GC368" s="46"/>
      <c r="GD368" s="46"/>
      <c r="GE368" s="46"/>
      <c r="GF368" s="46"/>
      <c r="GG368" s="46"/>
      <c r="GH368" s="46"/>
      <c r="GI368" s="46"/>
      <c r="GJ368" s="46"/>
      <c r="GK368" s="46"/>
      <c r="GL368" s="46"/>
      <c r="GM368" s="46"/>
      <c r="GN368" s="46"/>
      <c r="GO368" s="46"/>
      <c r="GP368" s="46"/>
      <c r="GQ368" s="46"/>
      <c r="GR368" s="46"/>
      <c r="GS368" s="46"/>
      <c r="GT368" s="46"/>
      <c r="GU368" s="46"/>
      <c r="GV368" s="46"/>
      <c r="GW368" s="46"/>
      <c r="GX368" s="46"/>
      <c r="GY368" s="46"/>
      <c r="GZ368" s="46"/>
      <c r="HA368" s="46"/>
      <c r="HB368" s="46"/>
      <c r="HC368" s="46"/>
      <c r="HD368" s="46"/>
      <c r="HE368" s="46"/>
      <c r="HF368" s="46"/>
      <c r="HG368" s="46"/>
      <c r="HH368" s="46"/>
      <c r="HI368" s="46"/>
      <c r="HJ368" s="46"/>
      <c r="HK368" s="46"/>
      <c r="HL368" s="46"/>
      <c r="HM368" s="46"/>
      <c r="HN368" s="46"/>
      <c r="HO368" s="46"/>
      <c r="HP368" s="46"/>
      <c r="HQ368" s="46"/>
      <c r="HR368" s="46"/>
      <c r="HS368" s="46"/>
      <c r="HT368" s="46"/>
      <c r="HU368" s="46"/>
      <c r="HV368" s="46"/>
      <c r="HW368" s="46"/>
      <c r="HX368" s="46"/>
      <c r="HY368" s="46"/>
      <c r="HZ368" s="46"/>
      <c r="IA368" s="46"/>
      <c r="IB368" s="46"/>
      <c r="IC368" s="46"/>
      <c r="ID368" s="46"/>
      <c r="IE368" s="46"/>
      <c r="IF368" s="46"/>
      <c r="IG368" s="46"/>
      <c r="IH368" s="46"/>
      <c r="II368" s="46"/>
      <c r="IJ368" s="46"/>
      <c r="IK368" s="46"/>
      <c r="IL368" s="46"/>
      <c r="IM368" s="46"/>
      <c r="IN368" s="46"/>
      <c r="IO368" s="46"/>
      <c r="IP368" s="46"/>
      <c r="IQ368" s="46"/>
      <c r="IR368" s="46"/>
      <c r="IS368" s="46"/>
      <c r="IT368" s="46"/>
      <c r="IU368" s="46"/>
      <c r="IV368" s="46"/>
      <c r="IW368" s="46"/>
      <c r="IX368" s="46"/>
      <c r="IY368" s="46"/>
      <c r="IZ368" s="46"/>
      <c r="JA368" s="46"/>
      <c r="JB368" s="46"/>
      <c r="JC368" s="46"/>
      <c r="JD368" s="46"/>
      <c r="JE368" s="46"/>
      <c r="JF368" s="46"/>
      <c r="JG368" s="46"/>
      <c r="JH368" s="46"/>
      <c r="JI368" s="46"/>
      <c r="JJ368" s="46"/>
      <c r="JK368" s="46"/>
      <c r="JL368" s="46"/>
      <c r="JM368" s="46"/>
      <c r="JN368" s="46"/>
      <c r="JO368" s="46"/>
      <c r="JP368" s="46"/>
      <c r="JQ368" s="46"/>
      <c r="JR368" s="46"/>
      <c r="JS368" s="46"/>
      <c r="JT368" s="46"/>
      <c r="JU368" s="46"/>
      <c r="JV368" s="46"/>
      <c r="JW368" s="46"/>
      <c r="JX368" s="46"/>
      <c r="JY368" s="46"/>
      <c r="JZ368" s="46"/>
      <c r="KA368" s="46"/>
      <c r="KB368" s="46"/>
      <c r="KC368" s="46"/>
      <c r="KD368" s="46"/>
      <c r="KE368" s="46"/>
      <c r="KF368" s="46"/>
      <c r="KG368" s="46"/>
      <c r="KH368" s="46"/>
      <c r="KI368" s="46"/>
      <c r="KJ368" s="46"/>
      <c r="KK368" s="46"/>
      <c r="KL368" s="46"/>
      <c r="KM368" s="46"/>
      <c r="KN368" s="46"/>
      <c r="KO368" s="46"/>
      <c r="KP368" s="46"/>
      <c r="KQ368" s="46"/>
      <c r="KR368" s="46"/>
      <c r="KS368" s="46"/>
      <c r="KT368" s="46"/>
      <c r="KU368" s="46"/>
      <c r="KV368" s="46"/>
      <c r="KW368" s="46"/>
      <c r="KX368" s="46"/>
      <c r="KY368" s="46"/>
      <c r="KZ368" s="46"/>
      <c r="LA368" s="46"/>
      <c r="LB368" s="46"/>
      <c r="LC368" s="46"/>
      <c r="LD368" s="46"/>
      <c r="LE368" s="46"/>
      <c r="LF368" s="46"/>
      <c r="LG368" s="46"/>
      <c r="LH368" s="46"/>
      <c r="LI368" s="46"/>
      <c r="LJ368" s="46"/>
      <c r="LK368" s="46"/>
      <c r="LL368" s="46"/>
      <c r="LM368" s="46"/>
      <c r="LN368" s="46"/>
      <c r="LO368" s="46"/>
      <c r="LP368" s="46"/>
      <c r="LQ368" s="46"/>
      <c r="LR368" s="46"/>
      <c r="LS368" s="46"/>
      <c r="LT368" s="46"/>
      <c r="LU368" s="46"/>
      <c r="LV368" s="46"/>
      <c r="LW368" s="46"/>
      <c r="LX368" s="46"/>
      <c r="LY368" s="46"/>
      <c r="LZ368" s="46"/>
      <c r="MA368" s="46"/>
      <c r="MB368" s="46"/>
      <c r="MC368" s="46"/>
      <c r="MD368" s="46"/>
      <c r="ME368" s="46"/>
      <c r="MF368" s="46"/>
      <c r="MG368" s="46"/>
      <c r="MH368" s="46"/>
      <c r="MI368" s="46"/>
      <c r="MJ368" s="46"/>
      <c r="MK368" s="46"/>
      <c r="ML368" s="46"/>
      <c r="MM368" s="46"/>
      <c r="MN368" s="46"/>
      <c r="MO368" s="46"/>
      <c r="MP368" s="46"/>
      <c r="MQ368" s="46"/>
      <c r="MR368" s="46"/>
      <c r="MS368" s="46"/>
      <c r="MT368" s="46"/>
      <c r="MU368" s="46"/>
      <c r="MV368" s="46"/>
      <c r="MW368" s="46"/>
      <c r="MX368" s="46"/>
      <c r="MY368" s="46"/>
      <c r="MZ368" s="46"/>
      <c r="NA368" s="46"/>
      <c r="NB368" s="46"/>
      <c r="NC368" s="46"/>
      <c r="ND368" s="46"/>
      <c r="NE368" s="46"/>
      <c r="NF368" s="46"/>
      <c r="NG368" s="46"/>
      <c r="NH368" s="46"/>
      <c r="NI368" s="46"/>
      <c r="NJ368" s="46"/>
      <c r="NK368" s="46"/>
      <c r="NL368" s="46"/>
      <c r="NM368" s="46"/>
      <c r="NN368" s="46"/>
      <c r="NO368" s="46"/>
      <c r="NP368" s="46"/>
      <c r="NQ368" s="46"/>
      <c r="NR368" s="46"/>
      <c r="NS368" s="46"/>
      <c r="NT368" s="46"/>
      <c r="NU368" s="46"/>
      <c r="NV368" s="46"/>
      <c r="NW368" s="46"/>
      <c r="NX368" s="46"/>
      <c r="NY368" s="46"/>
      <c r="NZ368" s="46"/>
      <c r="OA368" s="46"/>
      <c r="OB368" s="46"/>
      <c r="OC368" s="46"/>
      <c r="OD368" s="46"/>
      <c r="OE368" s="46"/>
      <c r="OF368" s="46"/>
      <c r="OG368" s="46"/>
      <c r="OH368" s="46"/>
      <c r="OI368" s="46"/>
      <c r="OJ368" s="46"/>
      <c r="OK368" s="46"/>
      <c r="OL368" s="46"/>
      <c r="OM368" s="46"/>
      <c r="ON368" s="46"/>
      <c r="OO368" s="46"/>
      <c r="OP368" s="46"/>
      <c r="OQ368" s="46"/>
      <c r="OR368" s="46"/>
      <c r="OS368" s="46"/>
      <c r="OT368" s="46"/>
      <c r="OU368" s="46"/>
      <c r="OV368" s="46"/>
      <c r="OW368" s="46"/>
      <c r="OX368" s="46"/>
      <c r="OY368" s="46"/>
      <c r="OZ368" s="46"/>
      <c r="PA368" s="46"/>
      <c r="PB368" s="46"/>
      <c r="PC368" s="46"/>
      <c r="PD368" s="46"/>
      <c r="PE368" s="46"/>
      <c r="PF368" s="46"/>
      <c r="PG368" s="46"/>
      <c r="PH368" s="46"/>
      <c r="PI368" s="46"/>
      <c r="PJ368" s="46"/>
      <c r="PK368" s="46"/>
      <c r="PL368" s="46"/>
      <c r="PM368" s="46"/>
      <c r="PN368" s="46"/>
      <c r="PO368" s="46"/>
      <c r="PP368" s="46"/>
      <c r="PQ368" s="46"/>
      <c r="PR368" s="46"/>
      <c r="PS368" s="46"/>
      <c r="PT368" s="46"/>
      <c r="PU368" s="46"/>
      <c r="PV368" s="46"/>
      <c r="PW368" s="46"/>
      <c r="PX368" s="46"/>
      <c r="PY368" s="46"/>
      <c r="PZ368" s="46"/>
    </row>
    <row r="369" spans="1:442" s="51" customFormat="1" ht="13.5" x14ac:dyDescent="0.25">
      <c r="A369" s="40" t="s">
        <v>87</v>
      </c>
      <c r="B369" s="41" t="s">
        <v>88</v>
      </c>
      <c r="C369" s="49">
        <v>2799.56</v>
      </c>
      <c r="D369" s="42">
        <v>2.7800000000000001E-6</v>
      </c>
      <c r="E369" s="42">
        <v>2.2000000000000001E-6</v>
      </c>
      <c r="F369" s="43">
        <v>32213</v>
      </c>
      <c r="G369" s="44">
        <v>37674</v>
      </c>
      <c r="H369" s="45">
        <v>27687</v>
      </c>
      <c r="I369" s="43">
        <v>2884</v>
      </c>
      <c r="J369" s="44">
        <v>16886.469805885386</v>
      </c>
      <c r="K369" s="44">
        <v>19770.469805885386</v>
      </c>
      <c r="L369" s="44">
        <v>-834</v>
      </c>
      <c r="M369" s="45">
        <v>18936.469805885386</v>
      </c>
      <c r="N369" s="43">
        <v>548</v>
      </c>
      <c r="O369" s="44">
        <v>0</v>
      </c>
      <c r="P369" s="44">
        <v>181</v>
      </c>
      <c r="Q369" s="44">
        <v>3441.0916180699996</v>
      </c>
      <c r="R369" s="45">
        <v>4170.0916180699996</v>
      </c>
      <c r="S369" s="43">
        <v>0</v>
      </c>
      <c r="T369" s="44">
        <v>0</v>
      </c>
      <c r="U369" s="44">
        <v>879</v>
      </c>
      <c r="V369" s="44">
        <v>0</v>
      </c>
      <c r="W369" s="50">
        <v>879</v>
      </c>
      <c r="X369" s="43">
        <v>3914.0916180699996</v>
      </c>
      <c r="Y369" s="44">
        <v>-255</v>
      </c>
      <c r="Z369" s="44">
        <v>-227</v>
      </c>
      <c r="AA369" s="44">
        <v>-141</v>
      </c>
      <c r="AB369" s="44">
        <v>0</v>
      </c>
      <c r="AC369" s="45">
        <v>0</v>
      </c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/>
      <c r="FA369" s="46"/>
      <c r="FB369" s="46"/>
      <c r="FC369" s="46"/>
      <c r="FD369" s="46"/>
      <c r="FE369" s="46"/>
      <c r="FF369" s="46"/>
      <c r="FG369" s="46"/>
      <c r="FH369" s="46"/>
      <c r="FI369" s="46"/>
      <c r="FJ369" s="46"/>
      <c r="FK369" s="46"/>
      <c r="FL369" s="46"/>
      <c r="FM369" s="46"/>
      <c r="FN369" s="46"/>
      <c r="FO369" s="46"/>
      <c r="FP369" s="46"/>
      <c r="FQ369" s="46"/>
      <c r="FR369" s="46"/>
      <c r="FS369" s="46"/>
      <c r="FT369" s="46"/>
      <c r="FU369" s="46"/>
      <c r="FV369" s="46"/>
      <c r="FW369" s="46"/>
      <c r="FX369" s="46"/>
      <c r="FY369" s="46"/>
      <c r="FZ369" s="46"/>
      <c r="GA369" s="46"/>
      <c r="GB369" s="46"/>
      <c r="GC369" s="46"/>
      <c r="GD369" s="46"/>
      <c r="GE369" s="46"/>
      <c r="GF369" s="46"/>
      <c r="GG369" s="46"/>
      <c r="GH369" s="46"/>
      <c r="GI369" s="46"/>
      <c r="GJ369" s="46"/>
      <c r="GK369" s="46"/>
      <c r="GL369" s="46"/>
      <c r="GM369" s="46"/>
      <c r="GN369" s="46"/>
      <c r="GO369" s="46"/>
      <c r="GP369" s="46"/>
      <c r="GQ369" s="46"/>
      <c r="GR369" s="46"/>
      <c r="GS369" s="46"/>
      <c r="GT369" s="46"/>
      <c r="GU369" s="46"/>
      <c r="GV369" s="46"/>
      <c r="GW369" s="46"/>
      <c r="GX369" s="46"/>
      <c r="GY369" s="46"/>
      <c r="GZ369" s="46"/>
      <c r="HA369" s="46"/>
      <c r="HB369" s="46"/>
      <c r="HC369" s="46"/>
      <c r="HD369" s="46"/>
      <c r="HE369" s="46"/>
      <c r="HF369" s="46"/>
      <c r="HG369" s="46"/>
      <c r="HH369" s="46"/>
      <c r="HI369" s="46"/>
      <c r="HJ369" s="46"/>
      <c r="HK369" s="46"/>
      <c r="HL369" s="46"/>
      <c r="HM369" s="46"/>
      <c r="HN369" s="46"/>
      <c r="HO369" s="46"/>
      <c r="HP369" s="46"/>
      <c r="HQ369" s="46"/>
      <c r="HR369" s="46"/>
      <c r="HS369" s="46"/>
      <c r="HT369" s="46"/>
      <c r="HU369" s="46"/>
      <c r="HV369" s="46"/>
      <c r="HW369" s="46"/>
      <c r="HX369" s="46"/>
      <c r="HY369" s="46"/>
      <c r="HZ369" s="46"/>
      <c r="IA369" s="46"/>
      <c r="IB369" s="46"/>
      <c r="IC369" s="46"/>
      <c r="ID369" s="46"/>
      <c r="IE369" s="46"/>
      <c r="IF369" s="46"/>
      <c r="IG369" s="46"/>
      <c r="IH369" s="46"/>
      <c r="II369" s="46"/>
      <c r="IJ369" s="46"/>
      <c r="IK369" s="46"/>
      <c r="IL369" s="46"/>
      <c r="IM369" s="46"/>
      <c r="IN369" s="46"/>
      <c r="IO369" s="46"/>
      <c r="IP369" s="46"/>
      <c r="IQ369" s="46"/>
      <c r="IR369" s="46"/>
      <c r="IS369" s="46"/>
      <c r="IT369" s="46"/>
      <c r="IU369" s="46"/>
      <c r="IV369" s="46"/>
      <c r="IW369" s="46"/>
      <c r="IX369" s="46"/>
      <c r="IY369" s="46"/>
      <c r="IZ369" s="46"/>
      <c r="JA369" s="46"/>
      <c r="JB369" s="46"/>
      <c r="JC369" s="46"/>
      <c r="JD369" s="46"/>
      <c r="JE369" s="46"/>
      <c r="JF369" s="46"/>
      <c r="JG369" s="46"/>
      <c r="JH369" s="46"/>
      <c r="JI369" s="46"/>
      <c r="JJ369" s="46"/>
      <c r="JK369" s="46"/>
      <c r="JL369" s="46"/>
      <c r="JM369" s="46"/>
      <c r="JN369" s="46"/>
      <c r="JO369" s="46"/>
      <c r="JP369" s="46"/>
      <c r="JQ369" s="46"/>
      <c r="JR369" s="46"/>
      <c r="JS369" s="46"/>
      <c r="JT369" s="46"/>
      <c r="JU369" s="46"/>
      <c r="JV369" s="46"/>
      <c r="JW369" s="46"/>
      <c r="JX369" s="46"/>
      <c r="JY369" s="46"/>
      <c r="JZ369" s="46"/>
      <c r="KA369" s="46"/>
      <c r="KB369" s="46"/>
      <c r="KC369" s="46"/>
      <c r="KD369" s="46"/>
      <c r="KE369" s="46"/>
      <c r="KF369" s="46"/>
      <c r="KG369" s="46"/>
      <c r="KH369" s="46"/>
      <c r="KI369" s="46"/>
      <c r="KJ369" s="46"/>
      <c r="KK369" s="46"/>
      <c r="KL369" s="46"/>
      <c r="KM369" s="46"/>
      <c r="KN369" s="46"/>
      <c r="KO369" s="46"/>
      <c r="KP369" s="46"/>
      <c r="KQ369" s="46"/>
      <c r="KR369" s="46"/>
      <c r="KS369" s="46"/>
      <c r="KT369" s="46"/>
      <c r="KU369" s="46"/>
      <c r="KV369" s="46"/>
      <c r="KW369" s="46"/>
      <c r="KX369" s="46"/>
      <c r="KY369" s="46"/>
      <c r="KZ369" s="46"/>
      <c r="LA369" s="46"/>
      <c r="LB369" s="46"/>
      <c r="LC369" s="46"/>
      <c r="LD369" s="46"/>
      <c r="LE369" s="46"/>
      <c r="LF369" s="46"/>
      <c r="LG369" s="46"/>
      <c r="LH369" s="46"/>
      <c r="LI369" s="46"/>
      <c r="LJ369" s="46"/>
      <c r="LK369" s="46"/>
      <c r="LL369" s="46"/>
      <c r="LM369" s="46"/>
      <c r="LN369" s="46"/>
      <c r="LO369" s="46"/>
      <c r="LP369" s="46"/>
      <c r="LQ369" s="46"/>
      <c r="LR369" s="46"/>
      <c r="LS369" s="46"/>
      <c r="LT369" s="46"/>
      <c r="LU369" s="46"/>
      <c r="LV369" s="46"/>
      <c r="LW369" s="46"/>
      <c r="LX369" s="46"/>
      <c r="LY369" s="46"/>
      <c r="LZ369" s="46"/>
      <c r="MA369" s="46"/>
      <c r="MB369" s="46"/>
      <c r="MC369" s="46"/>
      <c r="MD369" s="46"/>
      <c r="ME369" s="46"/>
      <c r="MF369" s="46"/>
      <c r="MG369" s="46"/>
      <c r="MH369" s="46"/>
      <c r="MI369" s="46"/>
      <c r="MJ369" s="46"/>
      <c r="MK369" s="46"/>
      <c r="ML369" s="46"/>
      <c r="MM369" s="46"/>
      <c r="MN369" s="46"/>
      <c r="MO369" s="46"/>
      <c r="MP369" s="46"/>
      <c r="MQ369" s="46"/>
      <c r="MR369" s="46"/>
      <c r="MS369" s="46"/>
      <c r="MT369" s="46"/>
      <c r="MU369" s="46"/>
      <c r="MV369" s="46"/>
      <c r="MW369" s="46"/>
      <c r="MX369" s="46"/>
      <c r="MY369" s="46"/>
      <c r="MZ369" s="46"/>
      <c r="NA369" s="46"/>
      <c r="NB369" s="46"/>
      <c r="NC369" s="46"/>
      <c r="ND369" s="46"/>
      <c r="NE369" s="46"/>
      <c r="NF369" s="46"/>
      <c r="NG369" s="46"/>
      <c r="NH369" s="46"/>
      <c r="NI369" s="46"/>
      <c r="NJ369" s="46"/>
      <c r="NK369" s="46"/>
      <c r="NL369" s="46"/>
      <c r="NM369" s="46"/>
      <c r="NN369" s="46"/>
      <c r="NO369" s="46"/>
      <c r="NP369" s="46"/>
      <c r="NQ369" s="46"/>
      <c r="NR369" s="46"/>
      <c r="NS369" s="46"/>
      <c r="NT369" s="46"/>
      <c r="NU369" s="46"/>
      <c r="NV369" s="46"/>
      <c r="NW369" s="46"/>
      <c r="NX369" s="46"/>
      <c r="NY369" s="46"/>
      <c r="NZ369" s="46"/>
      <c r="OA369" s="46"/>
      <c r="OB369" s="46"/>
      <c r="OC369" s="46"/>
      <c r="OD369" s="46"/>
      <c r="OE369" s="46"/>
      <c r="OF369" s="46"/>
      <c r="OG369" s="46"/>
      <c r="OH369" s="46"/>
      <c r="OI369" s="46"/>
      <c r="OJ369" s="46"/>
      <c r="OK369" s="46"/>
      <c r="OL369" s="46"/>
      <c r="OM369" s="46"/>
      <c r="ON369" s="46"/>
      <c r="OO369" s="46"/>
      <c r="OP369" s="46"/>
      <c r="OQ369" s="46"/>
      <c r="OR369" s="46"/>
      <c r="OS369" s="46"/>
      <c r="OT369" s="46"/>
      <c r="OU369" s="46"/>
      <c r="OV369" s="46"/>
      <c r="OW369" s="46"/>
      <c r="OX369" s="46"/>
      <c r="OY369" s="46"/>
      <c r="OZ369" s="46"/>
      <c r="PA369" s="46"/>
      <c r="PB369" s="46"/>
      <c r="PC369" s="46"/>
      <c r="PD369" s="46"/>
      <c r="PE369" s="46"/>
      <c r="PF369" s="46"/>
      <c r="PG369" s="46"/>
      <c r="PH369" s="46"/>
      <c r="PI369" s="46"/>
      <c r="PJ369" s="46"/>
      <c r="PK369" s="46"/>
      <c r="PL369" s="46"/>
      <c r="PM369" s="46"/>
      <c r="PN369" s="46"/>
      <c r="PO369" s="46"/>
      <c r="PP369" s="46"/>
      <c r="PQ369" s="46"/>
      <c r="PR369" s="46"/>
      <c r="PS369" s="46"/>
      <c r="PT369" s="46"/>
      <c r="PU369" s="46"/>
      <c r="PV369" s="46"/>
      <c r="PW369" s="46"/>
      <c r="PX369" s="46"/>
      <c r="PY369" s="46"/>
      <c r="PZ369" s="46"/>
    </row>
    <row r="370" spans="1:442" s="51" customFormat="1" ht="13.5" x14ac:dyDescent="0.25">
      <c r="A370" s="40" t="s">
        <v>90</v>
      </c>
      <c r="B370" s="41" t="s">
        <v>91</v>
      </c>
      <c r="C370" s="49">
        <v>52804.855200000005</v>
      </c>
      <c r="D370" s="42">
        <v>5.3100000000000003E-5</v>
      </c>
      <c r="E370" s="42">
        <v>5.2889999999999997E-5</v>
      </c>
      <c r="F370" s="43">
        <v>615292</v>
      </c>
      <c r="G370" s="44">
        <v>719596</v>
      </c>
      <c r="H370" s="45">
        <v>528838</v>
      </c>
      <c r="I370" s="43">
        <v>55093</v>
      </c>
      <c r="J370" s="44">
        <v>-12207.153688273551</v>
      </c>
      <c r="K370" s="44">
        <v>42885.846311726447</v>
      </c>
      <c r="L370" s="44">
        <v>-15930</v>
      </c>
      <c r="M370" s="45">
        <v>26955.846311726447</v>
      </c>
      <c r="N370" s="43">
        <v>10459</v>
      </c>
      <c r="O370" s="44">
        <v>0</v>
      </c>
      <c r="P370" s="44">
        <v>3452</v>
      </c>
      <c r="Q370" s="44">
        <v>601.71906219004063</v>
      </c>
      <c r="R370" s="45">
        <v>14512.719062190041</v>
      </c>
      <c r="S370" s="43">
        <v>0</v>
      </c>
      <c r="T370" s="44">
        <v>0</v>
      </c>
      <c r="U370" s="44">
        <v>16781</v>
      </c>
      <c r="V370" s="44">
        <v>0</v>
      </c>
      <c r="W370" s="50">
        <v>16781</v>
      </c>
      <c r="X370" s="43">
        <v>9643.7190621900409</v>
      </c>
      <c r="Y370" s="44">
        <v>-4870</v>
      </c>
      <c r="Z370" s="44">
        <v>-4344</v>
      </c>
      <c r="AA370" s="44">
        <v>-2698</v>
      </c>
      <c r="AB370" s="44">
        <v>0</v>
      </c>
      <c r="AC370" s="45">
        <v>0</v>
      </c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/>
      <c r="FA370" s="46"/>
      <c r="FB370" s="46"/>
      <c r="FC370" s="46"/>
      <c r="FD370" s="46"/>
      <c r="FE370" s="46"/>
      <c r="FF370" s="46"/>
      <c r="FG370" s="46"/>
      <c r="FH370" s="46"/>
      <c r="FI370" s="46"/>
      <c r="FJ370" s="46"/>
      <c r="FK370" s="46"/>
      <c r="FL370" s="46"/>
      <c r="FM370" s="46"/>
      <c r="FN370" s="46"/>
      <c r="FO370" s="46"/>
      <c r="FP370" s="46"/>
      <c r="FQ370" s="46"/>
      <c r="FR370" s="46"/>
      <c r="FS370" s="46"/>
      <c r="FT370" s="46"/>
      <c r="FU370" s="46"/>
      <c r="FV370" s="46"/>
      <c r="FW370" s="46"/>
      <c r="FX370" s="46"/>
      <c r="FY370" s="46"/>
      <c r="FZ370" s="46"/>
      <c r="GA370" s="46"/>
      <c r="GB370" s="46"/>
      <c r="GC370" s="46"/>
      <c r="GD370" s="46"/>
      <c r="GE370" s="46"/>
      <c r="GF370" s="46"/>
      <c r="GG370" s="46"/>
      <c r="GH370" s="46"/>
      <c r="GI370" s="46"/>
      <c r="GJ370" s="46"/>
      <c r="GK370" s="46"/>
      <c r="GL370" s="46"/>
      <c r="GM370" s="46"/>
      <c r="GN370" s="46"/>
      <c r="GO370" s="46"/>
      <c r="GP370" s="46"/>
      <c r="GQ370" s="46"/>
      <c r="GR370" s="46"/>
      <c r="GS370" s="46"/>
      <c r="GT370" s="46"/>
      <c r="GU370" s="46"/>
      <c r="GV370" s="46"/>
      <c r="GW370" s="46"/>
      <c r="GX370" s="46"/>
      <c r="GY370" s="46"/>
      <c r="GZ370" s="46"/>
      <c r="HA370" s="46"/>
      <c r="HB370" s="46"/>
      <c r="HC370" s="46"/>
      <c r="HD370" s="46"/>
      <c r="HE370" s="46"/>
      <c r="HF370" s="46"/>
      <c r="HG370" s="46"/>
      <c r="HH370" s="46"/>
      <c r="HI370" s="46"/>
      <c r="HJ370" s="46"/>
      <c r="HK370" s="46"/>
      <c r="HL370" s="46"/>
      <c r="HM370" s="46"/>
      <c r="HN370" s="46"/>
      <c r="HO370" s="46"/>
      <c r="HP370" s="46"/>
      <c r="HQ370" s="46"/>
      <c r="HR370" s="46"/>
      <c r="HS370" s="46"/>
      <c r="HT370" s="46"/>
      <c r="HU370" s="46"/>
      <c r="HV370" s="46"/>
      <c r="HW370" s="46"/>
      <c r="HX370" s="46"/>
      <c r="HY370" s="46"/>
      <c r="HZ370" s="46"/>
      <c r="IA370" s="46"/>
      <c r="IB370" s="46"/>
      <c r="IC370" s="46"/>
      <c r="ID370" s="46"/>
      <c r="IE370" s="46"/>
      <c r="IF370" s="46"/>
      <c r="IG370" s="46"/>
      <c r="IH370" s="46"/>
      <c r="II370" s="46"/>
      <c r="IJ370" s="46"/>
      <c r="IK370" s="46"/>
      <c r="IL370" s="46"/>
      <c r="IM370" s="46"/>
      <c r="IN370" s="46"/>
      <c r="IO370" s="46"/>
      <c r="IP370" s="46"/>
      <c r="IQ370" s="46"/>
      <c r="IR370" s="46"/>
      <c r="IS370" s="46"/>
      <c r="IT370" s="46"/>
      <c r="IU370" s="46"/>
      <c r="IV370" s="46"/>
      <c r="IW370" s="46"/>
      <c r="IX370" s="46"/>
      <c r="IY370" s="46"/>
      <c r="IZ370" s="46"/>
      <c r="JA370" s="46"/>
      <c r="JB370" s="46"/>
      <c r="JC370" s="46"/>
      <c r="JD370" s="46"/>
      <c r="JE370" s="46"/>
      <c r="JF370" s="46"/>
      <c r="JG370" s="46"/>
      <c r="JH370" s="46"/>
      <c r="JI370" s="46"/>
      <c r="JJ370" s="46"/>
      <c r="JK370" s="46"/>
      <c r="JL370" s="46"/>
      <c r="JM370" s="46"/>
      <c r="JN370" s="46"/>
      <c r="JO370" s="46"/>
      <c r="JP370" s="46"/>
      <c r="JQ370" s="46"/>
      <c r="JR370" s="46"/>
      <c r="JS370" s="46"/>
      <c r="JT370" s="46"/>
      <c r="JU370" s="46"/>
      <c r="JV370" s="46"/>
      <c r="JW370" s="46"/>
      <c r="JX370" s="46"/>
      <c r="JY370" s="46"/>
      <c r="JZ370" s="46"/>
      <c r="KA370" s="46"/>
      <c r="KB370" s="46"/>
      <c r="KC370" s="46"/>
      <c r="KD370" s="46"/>
      <c r="KE370" s="46"/>
      <c r="KF370" s="46"/>
      <c r="KG370" s="46"/>
      <c r="KH370" s="46"/>
      <c r="KI370" s="46"/>
      <c r="KJ370" s="46"/>
      <c r="KK370" s="46"/>
      <c r="KL370" s="46"/>
      <c r="KM370" s="46"/>
      <c r="KN370" s="46"/>
      <c r="KO370" s="46"/>
      <c r="KP370" s="46"/>
      <c r="KQ370" s="46"/>
      <c r="KR370" s="46"/>
      <c r="KS370" s="46"/>
      <c r="KT370" s="46"/>
      <c r="KU370" s="46"/>
      <c r="KV370" s="46"/>
      <c r="KW370" s="46"/>
      <c r="KX370" s="46"/>
      <c r="KY370" s="46"/>
      <c r="KZ370" s="46"/>
      <c r="LA370" s="46"/>
      <c r="LB370" s="46"/>
      <c r="LC370" s="46"/>
      <c r="LD370" s="46"/>
      <c r="LE370" s="46"/>
      <c r="LF370" s="46"/>
      <c r="LG370" s="46"/>
      <c r="LH370" s="46"/>
      <c r="LI370" s="46"/>
      <c r="LJ370" s="46"/>
      <c r="LK370" s="46"/>
      <c r="LL370" s="46"/>
      <c r="LM370" s="46"/>
      <c r="LN370" s="46"/>
      <c r="LO370" s="46"/>
      <c r="LP370" s="46"/>
      <c r="LQ370" s="46"/>
      <c r="LR370" s="46"/>
      <c r="LS370" s="46"/>
      <c r="LT370" s="46"/>
      <c r="LU370" s="46"/>
      <c r="LV370" s="46"/>
      <c r="LW370" s="46"/>
      <c r="LX370" s="46"/>
      <c r="LY370" s="46"/>
      <c r="LZ370" s="46"/>
      <c r="MA370" s="46"/>
      <c r="MB370" s="46"/>
      <c r="MC370" s="46"/>
      <c r="MD370" s="46"/>
      <c r="ME370" s="46"/>
      <c r="MF370" s="46"/>
      <c r="MG370" s="46"/>
      <c r="MH370" s="46"/>
      <c r="MI370" s="46"/>
      <c r="MJ370" s="46"/>
      <c r="MK370" s="46"/>
      <c r="ML370" s="46"/>
      <c r="MM370" s="46"/>
      <c r="MN370" s="46"/>
      <c r="MO370" s="46"/>
      <c r="MP370" s="46"/>
      <c r="MQ370" s="46"/>
      <c r="MR370" s="46"/>
      <c r="MS370" s="46"/>
      <c r="MT370" s="46"/>
      <c r="MU370" s="46"/>
      <c r="MV370" s="46"/>
      <c r="MW370" s="46"/>
      <c r="MX370" s="46"/>
      <c r="MY370" s="46"/>
      <c r="MZ370" s="46"/>
      <c r="NA370" s="46"/>
      <c r="NB370" s="46"/>
      <c r="NC370" s="46"/>
      <c r="ND370" s="46"/>
      <c r="NE370" s="46"/>
      <c r="NF370" s="46"/>
      <c r="NG370" s="46"/>
      <c r="NH370" s="46"/>
      <c r="NI370" s="46"/>
      <c r="NJ370" s="46"/>
      <c r="NK370" s="46"/>
      <c r="NL370" s="46"/>
      <c r="NM370" s="46"/>
      <c r="NN370" s="46"/>
      <c r="NO370" s="46"/>
      <c r="NP370" s="46"/>
      <c r="NQ370" s="46"/>
      <c r="NR370" s="46"/>
      <c r="NS370" s="46"/>
      <c r="NT370" s="46"/>
      <c r="NU370" s="46"/>
      <c r="NV370" s="46"/>
      <c r="NW370" s="46"/>
      <c r="NX370" s="46"/>
      <c r="NY370" s="46"/>
      <c r="NZ370" s="46"/>
      <c r="OA370" s="46"/>
      <c r="OB370" s="46"/>
      <c r="OC370" s="46"/>
      <c r="OD370" s="46"/>
      <c r="OE370" s="46"/>
      <c r="OF370" s="46"/>
      <c r="OG370" s="46"/>
      <c r="OH370" s="46"/>
      <c r="OI370" s="46"/>
      <c r="OJ370" s="46"/>
      <c r="OK370" s="46"/>
      <c r="OL370" s="46"/>
      <c r="OM370" s="46"/>
      <c r="ON370" s="46"/>
      <c r="OO370" s="46"/>
      <c r="OP370" s="46"/>
      <c r="OQ370" s="46"/>
      <c r="OR370" s="46"/>
      <c r="OS370" s="46"/>
      <c r="OT370" s="46"/>
      <c r="OU370" s="46"/>
      <c r="OV370" s="46"/>
      <c r="OW370" s="46"/>
      <c r="OX370" s="46"/>
      <c r="OY370" s="46"/>
      <c r="OZ370" s="46"/>
      <c r="PA370" s="46"/>
      <c r="PB370" s="46"/>
      <c r="PC370" s="46"/>
      <c r="PD370" s="46"/>
      <c r="PE370" s="46"/>
      <c r="PF370" s="46"/>
      <c r="PG370" s="46"/>
      <c r="PH370" s="46"/>
      <c r="PI370" s="46"/>
      <c r="PJ370" s="46"/>
      <c r="PK370" s="46"/>
      <c r="PL370" s="46"/>
      <c r="PM370" s="46"/>
      <c r="PN370" s="46"/>
      <c r="PO370" s="46"/>
      <c r="PP370" s="46"/>
      <c r="PQ370" s="46"/>
      <c r="PR370" s="46"/>
      <c r="PS370" s="46"/>
      <c r="PT370" s="46"/>
      <c r="PU370" s="46"/>
      <c r="PV370" s="46"/>
      <c r="PW370" s="46"/>
      <c r="PX370" s="46"/>
      <c r="PY370" s="46"/>
      <c r="PZ370" s="46"/>
    </row>
    <row r="371" spans="1:442" s="51" customFormat="1" ht="13.5" x14ac:dyDescent="0.25">
      <c r="A371" s="40" t="s">
        <v>477</v>
      </c>
      <c r="B371" s="41" t="s">
        <v>478</v>
      </c>
      <c r="C371" s="49">
        <v>96415.543600000005</v>
      </c>
      <c r="D371" s="42">
        <v>9.6940000000000004E-5</v>
      </c>
      <c r="E371" s="42">
        <v>9.7639999999999994E-5</v>
      </c>
      <c r="F371" s="43">
        <v>1123285</v>
      </c>
      <c r="G371" s="44">
        <v>1313704</v>
      </c>
      <c r="H371" s="45">
        <v>965453</v>
      </c>
      <c r="I371" s="43">
        <v>100579</v>
      </c>
      <c r="J371" s="44">
        <v>-14692.620829303271</v>
      </c>
      <c r="K371" s="44">
        <v>85886.379170696731</v>
      </c>
      <c r="L371" s="44">
        <v>-29082</v>
      </c>
      <c r="M371" s="45">
        <v>56804.379170696731</v>
      </c>
      <c r="N371" s="43">
        <v>19094</v>
      </c>
      <c r="O371" s="44">
        <v>0</v>
      </c>
      <c r="P371" s="44">
        <v>6303</v>
      </c>
      <c r="Q371" s="44">
        <v>0</v>
      </c>
      <c r="R371" s="45">
        <v>25397</v>
      </c>
      <c r="S371" s="43">
        <v>0</v>
      </c>
      <c r="T371" s="44">
        <v>0</v>
      </c>
      <c r="U371" s="44">
        <v>30635</v>
      </c>
      <c r="V371" s="44">
        <v>5352.790004449942</v>
      </c>
      <c r="W371" s="50">
        <v>35987.79000444994</v>
      </c>
      <c r="X371" s="43">
        <v>11154.209995550058</v>
      </c>
      <c r="Y371" s="44">
        <v>-8890</v>
      </c>
      <c r="Z371" s="44">
        <v>-7930</v>
      </c>
      <c r="AA371" s="44">
        <v>-4925</v>
      </c>
      <c r="AB371" s="44">
        <v>0</v>
      </c>
      <c r="AC371" s="45">
        <v>0</v>
      </c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/>
      <c r="FA371" s="46"/>
      <c r="FB371" s="46"/>
      <c r="FC371" s="46"/>
      <c r="FD371" s="46"/>
      <c r="FE371" s="46"/>
      <c r="FF371" s="46"/>
      <c r="FG371" s="46"/>
      <c r="FH371" s="46"/>
      <c r="FI371" s="46"/>
      <c r="FJ371" s="46"/>
      <c r="FK371" s="46"/>
      <c r="FL371" s="46"/>
      <c r="FM371" s="46"/>
      <c r="FN371" s="46"/>
      <c r="FO371" s="46"/>
      <c r="FP371" s="46"/>
      <c r="FQ371" s="46"/>
      <c r="FR371" s="46"/>
      <c r="FS371" s="46"/>
      <c r="FT371" s="46"/>
      <c r="FU371" s="46"/>
      <c r="FV371" s="46"/>
      <c r="FW371" s="46"/>
      <c r="FX371" s="46"/>
      <c r="FY371" s="46"/>
      <c r="FZ371" s="46"/>
      <c r="GA371" s="46"/>
      <c r="GB371" s="46"/>
      <c r="GC371" s="46"/>
      <c r="GD371" s="46"/>
      <c r="GE371" s="46"/>
      <c r="GF371" s="46"/>
      <c r="GG371" s="46"/>
      <c r="GH371" s="46"/>
      <c r="GI371" s="46"/>
      <c r="GJ371" s="46"/>
      <c r="GK371" s="46"/>
      <c r="GL371" s="46"/>
      <c r="GM371" s="46"/>
      <c r="GN371" s="46"/>
      <c r="GO371" s="46"/>
      <c r="GP371" s="46"/>
      <c r="GQ371" s="46"/>
      <c r="GR371" s="46"/>
      <c r="GS371" s="46"/>
      <c r="GT371" s="46"/>
      <c r="GU371" s="46"/>
      <c r="GV371" s="46"/>
      <c r="GW371" s="46"/>
      <c r="GX371" s="46"/>
      <c r="GY371" s="46"/>
      <c r="GZ371" s="46"/>
      <c r="HA371" s="46"/>
      <c r="HB371" s="46"/>
      <c r="HC371" s="46"/>
      <c r="HD371" s="46"/>
      <c r="HE371" s="46"/>
      <c r="HF371" s="46"/>
      <c r="HG371" s="46"/>
      <c r="HH371" s="46"/>
      <c r="HI371" s="46"/>
      <c r="HJ371" s="46"/>
      <c r="HK371" s="46"/>
      <c r="HL371" s="46"/>
      <c r="HM371" s="46"/>
      <c r="HN371" s="46"/>
      <c r="HO371" s="46"/>
      <c r="HP371" s="46"/>
      <c r="HQ371" s="46"/>
      <c r="HR371" s="46"/>
      <c r="HS371" s="46"/>
      <c r="HT371" s="46"/>
      <c r="HU371" s="46"/>
      <c r="HV371" s="46"/>
      <c r="HW371" s="46"/>
      <c r="HX371" s="46"/>
      <c r="HY371" s="46"/>
      <c r="HZ371" s="46"/>
      <c r="IA371" s="46"/>
      <c r="IB371" s="46"/>
      <c r="IC371" s="46"/>
      <c r="ID371" s="46"/>
      <c r="IE371" s="46"/>
      <c r="IF371" s="46"/>
      <c r="IG371" s="46"/>
      <c r="IH371" s="46"/>
      <c r="II371" s="46"/>
      <c r="IJ371" s="46"/>
      <c r="IK371" s="46"/>
      <c r="IL371" s="46"/>
      <c r="IM371" s="46"/>
      <c r="IN371" s="46"/>
      <c r="IO371" s="46"/>
      <c r="IP371" s="46"/>
      <c r="IQ371" s="46"/>
      <c r="IR371" s="46"/>
      <c r="IS371" s="46"/>
      <c r="IT371" s="46"/>
      <c r="IU371" s="46"/>
      <c r="IV371" s="46"/>
      <c r="IW371" s="46"/>
      <c r="IX371" s="46"/>
      <c r="IY371" s="46"/>
      <c r="IZ371" s="46"/>
      <c r="JA371" s="46"/>
      <c r="JB371" s="46"/>
      <c r="JC371" s="46"/>
      <c r="JD371" s="46"/>
      <c r="JE371" s="46"/>
      <c r="JF371" s="46"/>
      <c r="JG371" s="46"/>
      <c r="JH371" s="46"/>
      <c r="JI371" s="46"/>
      <c r="JJ371" s="46"/>
      <c r="JK371" s="46"/>
      <c r="JL371" s="46"/>
      <c r="JM371" s="46"/>
      <c r="JN371" s="46"/>
      <c r="JO371" s="46"/>
      <c r="JP371" s="46"/>
      <c r="JQ371" s="46"/>
      <c r="JR371" s="46"/>
      <c r="JS371" s="46"/>
      <c r="JT371" s="46"/>
      <c r="JU371" s="46"/>
      <c r="JV371" s="46"/>
      <c r="JW371" s="46"/>
      <c r="JX371" s="46"/>
      <c r="JY371" s="46"/>
      <c r="JZ371" s="46"/>
      <c r="KA371" s="46"/>
      <c r="KB371" s="46"/>
      <c r="KC371" s="46"/>
      <c r="KD371" s="46"/>
      <c r="KE371" s="46"/>
      <c r="KF371" s="46"/>
      <c r="KG371" s="46"/>
      <c r="KH371" s="46"/>
      <c r="KI371" s="46"/>
      <c r="KJ371" s="46"/>
      <c r="KK371" s="46"/>
      <c r="KL371" s="46"/>
      <c r="KM371" s="46"/>
      <c r="KN371" s="46"/>
      <c r="KO371" s="46"/>
      <c r="KP371" s="46"/>
      <c r="KQ371" s="46"/>
      <c r="KR371" s="46"/>
      <c r="KS371" s="46"/>
      <c r="KT371" s="46"/>
      <c r="KU371" s="46"/>
      <c r="KV371" s="46"/>
      <c r="KW371" s="46"/>
      <c r="KX371" s="46"/>
      <c r="KY371" s="46"/>
      <c r="KZ371" s="46"/>
      <c r="LA371" s="46"/>
      <c r="LB371" s="46"/>
      <c r="LC371" s="46"/>
      <c r="LD371" s="46"/>
      <c r="LE371" s="46"/>
      <c r="LF371" s="46"/>
      <c r="LG371" s="46"/>
      <c r="LH371" s="46"/>
      <c r="LI371" s="46"/>
      <c r="LJ371" s="46"/>
      <c r="LK371" s="46"/>
      <c r="LL371" s="46"/>
      <c r="LM371" s="46"/>
      <c r="LN371" s="46"/>
      <c r="LO371" s="46"/>
      <c r="LP371" s="46"/>
      <c r="LQ371" s="46"/>
      <c r="LR371" s="46"/>
      <c r="LS371" s="46"/>
      <c r="LT371" s="46"/>
      <c r="LU371" s="46"/>
      <c r="LV371" s="46"/>
      <c r="LW371" s="46"/>
      <c r="LX371" s="46"/>
      <c r="LY371" s="46"/>
      <c r="LZ371" s="46"/>
      <c r="MA371" s="46"/>
      <c r="MB371" s="46"/>
      <c r="MC371" s="46"/>
      <c r="MD371" s="46"/>
      <c r="ME371" s="46"/>
      <c r="MF371" s="46"/>
      <c r="MG371" s="46"/>
      <c r="MH371" s="46"/>
      <c r="MI371" s="46"/>
      <c r="MJ371" s="46"/>
      <c r="MK371" s="46"/>
      <c r="ML371" s="46"/>
      <c r="MM371" s="46"/>
      <c r="MN371" s="46"/>
      <c r="MO371" s="46"/>
      <c r="MP371" s="46"/>
      <c r="MQ371" s="46"/>
      <c r="MR371" s="46"/>
      <c r="MS371" s="46"/>
      <c r="MT371" s="46"/>
      <c r="MU371" s="46"/>
      <c r="MV371" s="46"/>
      <c r="MW371" s="46"/>
      <c r="MX371" s="46"/>
      <c r="MY371" s="46"/>
      <c r="MZ371" s="46"/>
      <c r="NA371" s="46"/>
      <c r="NB371" s="46"/>
      <c r="NC371" s="46"/>
      <c r="ND371" s="46"/>
      <c r="NE371" s="46"/>
      <c r="NF371" s="46"/>
      <c r="NG371" s="46"/>
      <c r="NH371" s="46"/>
      <c r="NI371" s="46"/>
      <c r="NJ371" s="46"/>
      <c r="NK371" s="46"/>
      <c r="NL371" s="46"/>
      <c r="NM371" s="46"/>
      <c r="NN371" s="46"/>
      <c r="NO371" s="46"/>
      <c r="NP371" s="46"/>
      <c r="NQ371" s="46"/>
      <c r="NR371" s="46"/>
      <c r="NS371" s="46"/>
      <c r="NT371" s="46"/>
      <c r="NU371" s="46"/>
      <c r="NV371" s="46"/>
      <c r="NW371" s="46"/>
      <c r="NX371" s="46"/>
      <c r="NY371" s="46"/>
      <c r="NZ371" s="46"/>
      <c r="OA371" s="46"/>
      <c r="OB371" s="46"/>
      <c r="OC371" s="46"/>
      <c r="OD371" s="46"/>
      <c r="OE371" s="46"/>
      <c r="OF371" s="46"/>
      <c r="OG371" s="46"/>
      <c r="OH371" s="46"/>
      <c r="OI371" s="46"/>
      <c r="OJ371" s="46"/>
      <c r="OK371" s="46"/>
      <c r="OL371" s="46"/>
      <c r="OM371" s="46"/>
      <c r="ON371" s="46"/>
      <c r="OO371" s="46"/>
      <c r="OP371" s="46"/>
      <c r="OQ371" s="46"/>
      <c r="OR371" s="46"/>
      <c r="OS371" s="46"/>
      <c r="OT371" s="46"/>
      <c r="OU371" s="46"/>
      <c r="OV371" s="46"/>
      <c r="OW371" s="46"/>
      <c r="OX371" s="46"/>
      <c r="OY371" s="46"/>
      <c r="OZ371" s="46"/>
      <c r="PA371" s="46"/>
      <c r="PB371" s="46"/>
      <c r="PC371" s="46"/>
      <c r="PD371" s="46"/>
      <c r="PE371" s="46"/>
      <c r="PF371" s="46"/>
      <c r="PG371" s="46"/>
      <c r="PH371" s="46"/>
      <c r="PI371" s="46"/>
      <c r="PJ371" s="46"/>
      <c r="PK371" s="46"/>
      <c r="PL371" s="46"/>
      <c r="PM371" s="46"/>
      <c r="PN371" s="46"/>
      <c r="PO371" s="46"/>
      <c r="PP371" s="46"/>
      <c r="PQ371" s="46"/>
      <c r="PR371" s="46"/>
      <c r="PS371" s="46"/>
      <c r="PT371" s="46"/>
      <c r="PU371" s="46"/>
      <c r="PV371" s="46"/>
      <c r="PW371" s="46"/>
      <c r="PX371" s="46"/>
      <c r="PY371" s="46"/>
      <c r="PZ371" s="46"/>
    </row>
    <row r="372" spans="1:442" s="51" customFormat="1" ht="13.5" x14ac:dyDescent="0.25">
      <c r="A372" s="40" t="s">
        <v>92</v>
      </c>
      <c r="B372" s="41" t="s">
        <v>93</v>
      </c>
      <c r="C372" s="49">
        <v>323913.73440000002</v>
      </c>
      <c r="D372" s="42">
        <v>3.2571999999999999E-4</v>
      </c>
      <c r="E372" s="42">
        <v>3.3343000000000001E-4</v>
      </c>
      <c r="F372" s="43">
        <v>3774255</v>
      </c>
      <c r="G372" s="44">
        <v>4414066</v>
      </c>
      <c r="H372" s="45">
        <v>3243936</v>
      </c>
      <c r="I372" s="43">
        <v>337948</v>
      </c>
      <c r="J372" s="44">
        <v>-88478.717881226068</v>
      </c>
      <c r="K372" s="44">
        <v>249469.28211877393</v>
      </c>
      <c r="L372" s="44">
        <v>-97716</v>
      </c>
      <c r="M372" s="45">
        <v>151753.28211877393</v>
      </c>
      <c r="N372" s="43">
        <v>64157</v>
      </c>
      <c r="O372" s="44">
        <v>0</v>
      </c>
      <c r="P372" s="44">
        <v>21177</v>
      </c>
      <c r="Q372" s="44">
        <v>0</v>
      </c>
      <c r="R372" s="45">
        <v>85334</v>
      </c>
      <c r="S372" s="43">
        <v>0</v>
      </c>
      <c r="T372" s="44">
        <v>0</v>
      </c>
      <c r="U372" s="44">
        <v>102934</v>
      </c>
      <c r="V372" s="44">
        <v>49948.738241140119</v>
      </c>
      <c r="W372" s="50">
        <v>152882.73824114012</v>
      </c>
      <c r="X372" s="43">
        <v>5515.2617588598805</v>
      </c>
      <c r="Y372" s="44">
        <v>-29871</v>
      </c>
      <c r="Z372" s="44">
        <v>-26645</v>
      </c>
      <c r="AA372" s="44">
        <v>-16548</v>
      </c>
      <c r="AB372" s="44">
        <v>0</v>
      </c>
      <c r="AC372" s="45">
        <v>0</v>
      </c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  <c r="EZ372" s="46"/>
      <c r="FA372" s="46"/>
      <c r="FB372" s="46"/>
      <c r="FC372" s="46"/>
      <c r="FD372" s="46"/>
      <c r="FE372" s="46"/>
      <c r="FF372" s="46"/>
      <c r="FG372" s="46"/>
      <c r="FH372" s="46"/>
      <c r="FI372" s="46"/>
      <c r="FJ372" s="46"/>
      <c r="FK372" s="46"/>
      <c r="FL372" s="46"/>
      <c r="FM372" s="46"/>
      <c r="FN372" s="46"/>
      <c r="FO372" s="46"/>
      <c r="FP372" s="46"/>
      <c r="FQ372" s="46"/>
      <c r="FR372" s="46"/>
      <c r="FS372" s="46"/>
      <c r="FT372" s="46"/>
      <c r="FU372" s="46"/>
      <c r="FV372" s="46"/>
      <c r="FW372" s="46"/>
      <c r="FX372" s="46"/>
      <c r="FY372" s="46"/>
      <c r="FZ372" s="46"/>
      <c r="GA372" s="46"/>
      <c r="GB372" s="46"/>
      <c r="GC372" s="46"/>
      <c r="GD372" s="46"/>
      <c r="GE372" s="46"/>
      <c r="GF372" s="46"/>
      <c r="GG372" s="46"/>
      <c r="GH372" s="46"/>
      <c r="GI372" s="46"/>
      <c r="GJ372" s="46"/>
      <c r="GK372" s="46"/>
      <c r="GL372" s="46"/>
      <c r="GM372" s="46"/>
      <c r="GN372" s="46"/>
      <c r="GO372" s="46"/>
      <c r="GP372" s="46"/>
      <c r="GQ372" s="46"/>
      <c r="GR372" s="46"/>
      <c r="GS372" s="46"/>
      <c r="GT372" s="46"/>
      <c r="GU372" s="46"/>
      <c r="GV372" s="46"/>
      <c r="GW372" s="46"/>
      <c r="GX372" s="46"/>
      <c r="GY372" s="46"/>
      <c r="GZ372" s="46"/>
      <c r="HA372" s="46"/>
      <c r="HB372" s="46"/>
      <c r="HC372" s="46"/>
      <c r="HD372" s="46"/>
      <c r="HE372" s="46"/>
      <c r="HF372" s="46"/>
      <c r="HG372" s="46"/>
      <c r="HH372" s="46"/>
      <c r="HI372" s="46"/>
      <c r="HJ372" s="46"/>
      <c r="HK372" s="46"/>
      <c r="HL372" s="46"/>
      <c r="HM372" s="46"/>
      <c r="HN372" s="46"/>
      <c r="HO372" s="46"/>
      <c r="HP372" s="46"/>
      <c r="HQ372" s="46"/>
      <c r="HR372" s="46"/>
      <c r="HS372" s="46"/>
      <c r="HT372" s="46"/>
      <c r="HU372" s="46"/>
      <c r="HV372" s="46"/>
      <c r="HW372" s="46"/>
      <c r="HX372" s="46"/>
      <c r="HY372" s="46"/>
      <c r="HZ372" s="46"/>
      <c r="IA372" s="46"/>
      <c r="IB372" s="46"/>
      <c r="IC372" s="46"/>
      <c r="ID372" s="46"/>
      <c r="IE372" s="46"/>
      <c r="IF372" s="46"/>
      <c r="IG372" s="46"/>
      <c r="IH372" s="46"/>
      <c r="II372" s="46"/>
      <c r="IJ372" s="46"/>
      <c r="IK372" s="46"/>
      <c r="IL372" s="46"/>
      <c r="IM372" s="46"/>
      <c r="IN372" s="46"/>
      <c r="IO372" s="46"/>
      <c r="IP372" s="46"/>
      <c r="IQ372" s="46"/>
      <c r="IR372" s="46"/>
      <c r="IS372" s="46"/>
      <c r="IT372" s="46"/>
      <c r="IU372" s="46"/>
      <c r="IV372" s="46"/>
      <c r="IW372" s="46"/>
      <c r="IX372" s="46"/>
      <c r="IY372" s="46"/>
      <c r="IZ372" s="46"/>
      <c r="JA372" s="46"/>
      <c r="JB372" s="46"/>
      <c r="JC372" s="46"/>
      <c r="JD372" s="46"/>
      <c r="JE372" s="46"/>
      <c r="JF372" s="46"/>
      <c r="JG372" s="46"/>
      <c r="JH372" s="46"/>
      <c r="JI372" s="46"/>
      <c r="JJ372" s="46"/>
      <c r="JK372" s="46"/>
      <c r="JL372" s="46"/>
      <c r="JM372" s="46"/>
      <c r="JN372" s="46"/>
      <c r="JO372" s="46"/>
      <c r="JP372" s="46"/>
      <c r="JQ372" s="46"/>
      <c r="JR372" s="46"/>
      <c r="JS372" s="46"/>
      <c r="JT372" s="46"/>
      <c r="JU372" s="46"/>
      <c r="JV372" s="46"/>
      <c r="JW372" s="46"/>
      <c r="JX372" s="46"/>
      <c r="JY372" s="46"/>
      <c r="JZ372" s="46"/>
      <c r="KA372" s="46"/>
      <c r="KB372" s="46"/>
      <c r="KC372" s="46"/>
      <c r="KD372" s="46"/>
      <c r="KE372" s="46"/>
      <c r="KF372" s="46"/>
      <c r="KG372" s="46"/>
      <c r="KH372" s="46"/>
      <c r="KI372" s="46"/>
      <c r="KJ372" s="46"/>
      <c r="KK372" s="46"/>
      <c r="KL372" s="46"/>
      <c r="KM372" s="46"/>
      <c r="KN372" s="46"/>
      <c r="KO372" s="46"/>
      <c r="KP372" s="46"/>
      <c r="KQ372" s="46"/>
      <c r="KR372" s="46"/>
      <c r="KS372" s="46"/>
      <c r="KT372" s="46"/>
      <c r="KU372" s="46"/>
      <c r="KV372" s="46"/>
      <c r="KW372" s="46"/>
      <c r="KX372" s="46"/>
      <c r="KY372" s="46"/>
      <c r="KZ372" s="46"/>
      <c r="LA372" s="46"/>
      <c r="LB372" s="46"/>
      <c r="LC372" s="46"/>
      <c r="LD372" s="46"/>
      <c r="LE372" s="46"/>
      <c r="LF372" s="46"/>
      <c r="LG372" s="46"/>
      <c r="LH372" s="46"/>
      <c r="LI372" s="46"/>
      <c r="LJ372" s="46"/>
      <c r="LK372" s="46"/>
      <c r="LL372" s="46"/>
      <c r="LM372" s="46"/>
      <c r="LN372" s="46"/>
      <c r="LO372" s="46"/>
      <c r="LP372" s="46"/>
      <c r="LQ372" s="46"/>
      <c r="LR372" s="46"/>
      <c r="LS372" s="46"/>
      <c r="LT372" s="46"/>
      <c r="LU372" s="46"/>
      <c r="LV372" s="46"/>
      <c r="LW372" s="46"/>
      <c r="LX372" s="46"/>
      <c r="LY372" s="46"/>
      <c r="LZ372" s="46"/>
      <c r="MA372" s="46"/>
      <c r="MB372" s="46"/>
      <c r="MC372" s="46"/>
      <c r="MD372" s="46"/>
      <c r="ME372" s="46"/>
      <c r="MF372" s="46"/>
      <c r="MG372" s="46"/>
      <c r="MH372" s="46"/>
      <c r="MI372" s="46"/>
      <c r="MJ372" s="46"/>
      <c r="MK372" s="46"/>
      <c r="ML372" s="46"/>
      <c r="MM372" s="46"/>
      <c r="MN372" s="46"/>
      <c r="MO372" s="46"/>
      <c r="MP372" s="46"/>
      <c r="MQ372" s="46"/>
      <c r="MR372" s="46"/>
      <c r="MS372" s="46"/>
      <c r="MT372" s="46"/>
      <c r="MU372" s="46"/>
      <c r="MV372" s="46"/>
      <c r="MW372" s="46"/>
      <c r="MX372" s="46"/>
      <c r="MY372" s="46"/>
      <c r="MZ372" s="46"/>
      <c r="NA372" s="46"/>
      <c r="NB372" s="46"/>
      <c r="NC372" s="46"/>
      <c r="ND372" s="46"/>
      <c r="NE372" s="46"/>
      <c r="NF372" s="46"/>
      <c r="NG372" s="46"/>
      <c r="NH372" s="46"/>
      <c r="NI372" s="46"/>
      <c r="NJ372" s="46"/>
      <c r="NK372" s="46"/>
      <c r="NL372" s="46"/>
      <c r="NM372" s="46"/>
      <c r="NN372" s="46"/>
      <c r="NO372" s="46"/>
      <c r="NP372" s="46"/>
      <c r="NQ372" s="46"/>
      <c r="NR372" s="46"/>
      <c r="NS372" s="46"/>
      <c r="NT372" s="46"/>
      <c r="NU372" s="46"/>
      <c r="NV372" s="46"/>
      <c r="NW372" s="46"/>
      <c r="NX372" s="46"/>
      <c r="NY372" s="46"/>
      <c r="NZ372" s="46"/>
      <c r="OA372" s="46"/>
      <c r="OB372" s="46"/>
      <c r="OC372" s="46"/>
      <c r="OD372" s="46"/>
      <c r="OE372" s="46"/>
      <c r="OF372" s="46"/>
      <c r="OG372" s="46"/>
      <c r="OH372" s="46"/>
      <c r="OI372" s="46"/>
      <c r="OJ372" s="46"/>
      <c r="OK372" s="46"/>
      <c r="OL372" s="46"/>
      <c r="OM372" s="46"/>
      <c r="ON372" s="46"/>
      <c r="OO372" s="46"/>
      <c r="OP372" s="46"/>
      <c r="OQ372" s="46"/>
      <c r="OR372" s="46"/>
      <c r="OS372" s="46"/>
      <c r="OT372" s="46"/>
      <c r="OU372" s="46"/>
      <c r="OV372" s="46"/>
      <c r="OW372" s="46"/>
      <c r="OX372" s="46"/>
      <c r="OY372" s="46"/>
      <c r="OZ372" s="46"/>
      <c r="PA372" s="46"/>
      <c r="PB372" s="46"/>
      <c r="PC372" s="46"/>
      <c r="PD372" s="46"/>
      <c r="PE372" s="46"/>
      <c r="PF372" s="46"/>
      <c r="PG372" s="46"/>
      <c r="PH372" s="46"/>
      <c r="PI372" s="46"/>
      <c r="PJ372" s="46"/>
      <c r="PK372" s="46"/>
      <c r="PL372" s="46"/>
      <c r="PM372" s="46"/>
      <c r="PN372" s="46"/>
      <c r="PO372" s="46"/>
      <c r="PP372" s="46"/>
      <c r="PQ372" s="46"/>
      <c r="PR372" s="46"/>
      <c r="PS372" s="46"/>
      <c r="PT372" s="46"/>
      <c r="PU372" s="46"/>
      <c r="PV372" s="46"/>
      <c r="PW372" s="46"/>
      <c r="PX372" s="46"/>
      <c r="PY372" s="46"/>
      <c r="PZ372" s="46"/>
    </row>
    <row r="373" spans="1:442" s="51" customFormat="1" ht="13.5" x14ac:dyDescent="0.25">
      <c r="A373" s="40" t="s">
        <v>94</v>
      </c>
      <c r="B373" s="41" t="s">
        <v>95</v>
      </c>
      <c r="C373" s="49">
        <v>15382.663200000001</v>
      </c>
      <c r="D373" s="42">
        <v>1.5379999999999998E-5</v>
      </c>
      <c r="E373" s="42">
        <v>1.525E-5</v>
      </c>
      <c r="F373" s="43">
        <v>178215</v>
      </c>
      <c r="G373" s="44">
        <v>208425</v>
      </c>
      <c r="H373" s="45">
        <v>153174</v>
      </c>
      <c r="I373" s="43">
        <v>15957</v>
      </c>
      <c r="J373" s="44">
        <v>1140.8743169279383</v>
      </c>
      <c r="K373" s="44">
        <v>17097.874316927937</v>
      </c>
      <c r="L373" s="44">
        <v>-4614</v>
      </c>
      <c r="M373" s="45">
        <v>12483.874316927937</v>
      </c>
      <c r="N373" s="43">
        <v>3029</v>
      </c>
      <c r="O373" s="44">
        <v>0</v>
      </c>
      <c r="P373" s="44">
        <v>1000</v>
      </c>
      <c r="Q373" s="44">
        <v>630.74027076999403</v>
      </c>
      <c r="R373" s="45">
        <v>4659.7402707699939</v>
      </c>
      <c r="S373" s="43">
        <v>0</v>
      </c>
      <c r="T373" s="44">
        <v>0</v>
      </c>
      <c r="U373" s="44">
        <v>4860</v>
      </c>
      <c r="V373" s="44">
        <v>0</v>
      </c>
      <c r="W373" s="50">
        <v>4860</v>
      </c>
      <c r="X373" s="43">
        <v>3249.7402707699939</v>
      </c>
      <c r="Y373" s="44">
        <v>-1410</v>
      </c>
      <c r="Z373" s="44">
        <v>-1258</v>
      </c>
      <c r="AA373" s="44">
        <v>-782</v>
      </c>
      <c r="AB373" s="44">
        <v>0</v>
      </c>
      <c r="AC373" s="45">
        <v>0</v>
      </c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/>
      <c r="FA373" s="46"/>
      <c r="FB373" s="46"/>
      <c r="FC373" s="46"/>
      <c r="FD373" s="46"/>
      <c r="FE373" s="46"/>
      <c r="FF373" s="46"/>
      <c r="FG373" s="46"/>
      <c r="FH373" s="46"/>
      <c r="FI373" s="46"/>
      <c r="FJ373" s="46"/>
      <c r="FK373" s="46"/>
      <c r="FL373" s="46"/>
      <c r="FM373" s="46"/>
      <c r="FN373" s="46"/>
      <c r="FO373" s="46"/>
      <c r="FP373" s="46"/>
      <c r="FQ373" s="46"/>
      <c r="FR373" s="46"/>
      <c r="FS373" s="46"/>
      <c r="FT373" s="46"/>
      <c r="FU373" s="46"/>
      <c r="FV373" s="46"/>
      <c r="FW373" s="46"/>
      <c r="FX373" s="46"/>
      <c r="FY373" s="46"/>
      <c r="FZ373" s="46"/>
      <c r="GA373" s="46"/>
      <c r="GB373" s="46"/>
      <c r="GC373" s="46"/>
      <c r="GD373" s="46"/>
      <c r="GE373" s="46"/>
      <c r="GF373" s="46"/>
      <c r="GG373" s="46"/>
      <c r="GH373" s="46"/>
      <c r="GI373" s="46"/>
      <c r="GJ373" s="46"/>
      <c r="GK373" s="46"/>
      <c r="GL373" s="46"/>
      <c r="GM373" s="46"/>
      <c r="GN373" s="46"/>
      <c r="GO373" s="46"/>
      <c r="GP373" s="46"/>
      <c r="GQ373" s="46"/>
      <c r="GR373" s="46"/>
      <c r="GS373" s="46"/>
      <c r="GT373" s="46"/>
      <c r="GU373" s="46"/>
      <c r="GV373" s="46"/>
      <c r="GW373" s="46"/>
      <c r="GX373" s="46"/>
      <c r="GY373" s="46"/>
      <c r="GZ373" s="46"/>
      <c r="HA373" s="46"/>
      <c r="HB373" s="46"/>
      <c r="HC373" s="46"/>
      <c r="HD373" s="46"/>
      <c r="HE373" s="46"/>
      <c r="HF373" s="46"/>
      <c r="HG373" s="46"/>
      <c r="HH373" s="46"/>
      <c r="HI373" s="46"/>
      <c r="HJ373" s="46"/>
      <c r="HK373" s="46"/>
      <c r="HL373" s="46"/>
      <c r="HM373" s="46"/>
      <c r="HN373" s="46"/>
      <c r="HO373" s="46"/>
      <c r="HP373" s="46"/>
      <c r="HQ373" s="46"/>
      <c r="HR373" s="46"/>
      <c r="HS373" s="46"/>
      <c r="HT373" s="46"/>
      <c r="HU373" s="46"/>
      <c r="HV373" s="46"/>
      <c r="HW373" s="46"/>
      <c r="HX373" s="46"/>
      <c r="HY373" s="46"/>
      <c r="HZ373" s="46"/>
      <c r="IA373" s="46"/>
      <c r="IB373" s="46"/>
      <c r="IC373" s="46"/>
      <c r="ID373" s="46"/>
      <c r="IE373" s="46"/>
      <c r="IF373" s="46"/>
      <c r="IG373" s="46"/>
      <c r="IH373" s="46"/>
      <c r="II373" s="46"/>
      <c r="IJ373" s="46"/>
      <c r="IK373" s="46"/>
      <c r="IL373" s="46"/>
      <c r="IM373" s="46"/>
      <c r="IN373" s="46"/>
      <c r="IO373" s="46"/>
      <c r="IP373" s="46"/>
      <c r="IQ373" s="46"/>
      <c r="IR373" s="46"/>
      <c r="IS373" s="46"/>
      <c r="IT373" s="46"/>
      <c r="IU373" s="46"/>
      <c r="IV373" s="46"/>
      <c r="IW373" s="46"/>
      <c r="IX373" s="46"/>
      <c r="IY373" s="46"/>
      <c r="IZ373" s="46"/>
      <c r="JA373" s="46"/>
      <c r="JB373" s="46"/>
      <c r="JC373" s="46"/>
      <c r="JD373" s="46"/>
      <c r="JE373" s="46"/>
      <c r="JF373" s="46"/>
      <c r="JG373" s="46"/>
      <c r="JH373" s="46"/>
      <c r="JI373" s="46"/>
      <c r="JJ373" s="46"/>
      <c r="JK373" s="46"/>
      <c r="JL373" s="46"/>
      <c r="JM373" s="46"/>
      <c r="JN373" s="46"/>
      <c r="JO373" s="46"/>
      <c r="JP373" s="46"/>
      <c r="JQ373" s="46"/>
      <c r="JR373" s="46"/>
      <c r="JS373" s="46"/>
      <c r="JT373" s="46"/>
      <c r="JU373" s="46"/>
      <c r="JV373" s="46"/>
      <c r="JW373" s="46"/>
      <c r="JX373" s="46"/>
      <c r="JY373" s="46"/>
      <c r="JZ373" s="46"/>
      <c r="KA373" s="46"/>
      <c r="KB373" s="46"/>
      <c r="KC373" s="46"/>
      <c r="KD373" s="46"/>
      <c r="KE373" s="46"/>
      <c r="KF373" s="46"/>
      <c r="KG373" s="46"/>
      <c r="KH373" s="46"/>
      <c r="KI373" s="46"/>
      <c r="KJ373" s="46"/>
      <c r="KK373" s="46"/>
      <c r="KL373" s="46"/>
      <c r="KM373" s="46"/>
      <c r="KN373" s="46"/>
      <c r="KO373" s="46"/>
      <c r="KP373" s="46"/>
      <c r="KQ373" s="46"/>
      <c r="KR373" s="46"/>
      <c r="KS373" s="46"/>
      <c r="KT373" s="46"/>
      <c r="KU373" s="46"/>
      <c r="KV373" s="46"/>
      <c r="KW373" s="46"/>
      <c r="KX373" s="46"/>
      <c r="KY373" s="46"/>
      <c r="KZ373" s="46"/>
      <c r="LA373" s="46"/>
      <c r="LB373" s="46"/>
      <c r="LC373" s="46"/>
      <c r="LD373" s="46"/>
      <c r="LE373" s="46"/>
      <c r="LF373" s="46"/>
      <c r="LG373" s="46"/>
      <c r="LH373" s="46"/>
      <c r="LI373" s="46"/>
      <c r="LJ373" s="46"/>
      <c r="LK373" s="46"/>
      <c r="LL373" s="46"/>
      <c r="LM373" s="46"/>
      <c r="LN373" s="46"/>
      <c r="LO373" s="46"/>
      <c r="LP373" s="46"/>
      <c r="LQ373" s="46"/>
      <c r="LR373" s="46"/>
      <c r="LS373" s="46"/>
      <c r="LT373" s="46"/>
      <c r="LU373" s="46"/>
      <c r="LV373" s="46"/>
      <c r="LW373" s="46"/>
      <c r="LX373" s="46"/>
      <c r="LY373" s="46"/>
      <c r="LZ373" s="46"/>
      <c r="MA373" s="46"/>
      <c r="MB373" s="46"/>
      <c r="MC373" s="46"/>
      <c r="MD373" s="46"/>
      <c r="ME373" s="46"/>
      <c r="MF373" s="46"/>
      <c r="MG373" s="46"/>
      <c r="MH373" s="46"/>
      <c r="MI373" s="46"/>
      <c r="MJ373" s="46"/>
      <c r="MK373" s="46"/>
      <c r="ML373" s="46"/>
      <c r="MM373" s="46"/>
      <c r="MN373" s="46"/>
      <c r="MO373" s="46"/>
      <c r="MP373" s="46"/>
      <c r="MQ373" s="46"/>
      <c r="MR373" s="46"/>
      <c r="MS373" s="46"/>
      <c r="MT373" s="46"/>
      <c r="MU373" s="46"/>
      <c r="MV373" s="46"/>
      <c r="MW373" s="46"/>
      <c r="MX373" s="46"/>
      <c r="MY373" s="46"/>
      <c r="MZ373" s="46"/>
      <c r="NA373" s="46"/>
      <c r="NB373" s="46"/>
      <c r="NC373" s="46"/>
      <c r="ND373" s="46"/>
      <c r="NE373" s="46"/>
      <c r="NF373" s="46"/>
      <c r="NG373" s="46"/>
      <c r="NH373" s="46"/>
      <c r="NI373" s="46"/>
      <c r="NJ373" s="46"/>
      <c r="NK373" s="46"/>
      <c r="NL373" s="46"/>
      <c r="NM373" s="46"/>
      <c r="NN373" s="46"/>
      <c r="NO373" s="46"/>
      <c r="NP373" s="46"/>
      <c r="NQ373" s="46"/>
      <c r="NR373" s="46"/>
      <c r="NS373" s="46"/>
      <c r="NT373" s="46"/>
      <c r="NU373" s="46"/>
      <c r="NV373" s="46"/>
      <c r="NW373" s="46"/>
      <c r="NX373" s="46"/>
      <c r="NY373" s="46"/>
      <c r="NZ373" s="46"/>
      <c r="OA373" s="46"/>
      <c r="OB373" s="46"/>
      <c r="OC373" s="46"/>
      <c r="OD373" s="46"/>
      <c r="OE373" s="46"/>
      <c r="OF373" s="46"/>
      <c r="OG373" s="46"/>
      <c r="OH373" s="46"/>
      <c r="OI373" s="46"/>
      <c r="OJ373" s="46"/>
      <c r="OK373" s="46"/>
      <c r="OL373" s="46"/>
      <c r="OM373" s="46"/>
      <c r="ON373" s="46"/>
      <c r="OO373" s="46"/>
      <c r="OP373" s="46"/>
      <c r="OQ373" s="46"/>
      <c r="OR373" s="46"/>
      <c r="OS373" s="46"/>
      <c r="OT373" s="46"/>
      <c r="OU373" s="46"/>
      <c r="OV373" s="46"/>
      <c r="OW373" s="46"/>
      <c r="OX373" s="46"/>
      <c r="OY373" s="46"/>
      <c r="OZ373" s="46"/>
      <c r="PA373" s="46"/>
      <c r="PB373" s="46"/>
      <c r="PC373" s="46"/>
      <c r="PD373" s="46"/>
      <c r="PE373" s="46"/>
      <c r="PF373" s="46"/>
      <c r="PG373" s="46"/>
      <c r="PH373" s="46"/>
      <c r="PI373" s="46"/>
      <c r="PJ373" s="46"/>
      <c r="PK373" s="46"/>
      <c r="PL373" s="46"/>
      <c r="PM373" s="46"/>
      <c r="PN373" s="46"/>
      <c r="PO373" s="46"/>
      <c r="PP373" s="46"/>
      <c r="PQ373" s="46"/>
      <c r="PR373" s="46"/>
      <c r="PS373" s="46"/>
      <c r="PT373" s="46"/>
      <c r="PU373" s="46"/>
      <c r="PV373" s="46"/>
      <c r="PW373" s="46"/>
      <c r="PX373" s="46"/>
      <c r="PY373" s="46"/>
      <c r="PZ373" s="46"/>
    </row>
    <row r="374" spans="1:442" s="51" customFormat="1" ht="13.5" x14ac:dyDescent="0.25">
      <c r="A374" s="40" t="s">
        <v>96</v>
      </c>
      <c r="B374" s="41" t="s">
        <v>97</v>
      </c>
      <c r="C374" s="49">
        <v>77630.403599999991</v>
      </c>
      <c r="D374" s="42">
        <v>7.8020000000000002E-5</v>
      </c>
      <c r="E374" s="42">
        <v>7.6680000000000004E-5</v>
      </c>
      <c r="F374" s="43">
        <v>904051</v>
      </c>
      <c r="G374" s="44">
        <v>1057305</v>
      </c>
      <c r="H374" s="45">
        <v>777023</v>
      </c>
      <c r="I374" s="43">
        <v>80949</v>
      </c>
      <c r="J374" s="44">
        <v>3046.8496505372032</v>
      </c>
      <c r="K374" s="44">
        <v>83995.849650537202</v>
      </c>
      <c r="L374" s="44">
        <v>-23406</v>
      </c>
      <c r="M374" s="45">
        <v>60589.849650537202</v>
      </c>
      <c r="N374" s="43">
        <v>15368</v>
      </c>
      <c r="O374" s="44">
        <v>0</v>
      </c>
      <c r="P374" s="44">
        <v>5073</v>
      </c>
      <c r="Q374" s="44">
        <v>7055.0256588099774</v>
      </c>
      <c r="R374" s="45">
        <v>27496.025658809976</v>
      </c>
      <c r="S374" s="43">
        <v>0</v>
      </c>
      <c r="T374" s="44">
        <v>0</v>
      </c>
      <c r="U374" s="44">
        <v>24656</v>
      </c>
      <c r="V374" s="44">
        <v>0</v>
      </c>
      <c r="W374" s="50">
        <v>24656</v>
      </c>
      <c r="X374" s="43">
        <v>20340.025658809976</v>
      </c>
      <c r="Y374" s="44">
        <v>-7155</v>
      </c>
      <c r="Z374" s="44">
        <v>-6382</v>
      </c>
      <c r="AA374" s="44">
        <v>-3963</v>
      </c>
      <c r="AB374" s="44">
        <v>0</v>
      </c>
      <c r="AC374" s="45">
        <v>0</v>
      </c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/>
      <c r="FA374" s="46"/>
      <c r="FB374" s="46"/>
      <c r="FC374" s="46"/>
      <c r="FD374" s="46"/>
      <c r="FE374" s="46"/>
      <c r="FF374" s="46"/>
      <c r="FG374" s="46"/>
      <c r="FH374" s="46"/>
      <c r="FI374" s="46"/>
      <c r="FJ374" s="46"/>
      <c r="FK374" s="46"/>
      <c r="FL374" s="46"/>
      <c r="FM374" s="46"/>
      <c r="FN374" s="46"/>
      <c r="FO374" s="46"/>
      <c r="FP374" s="46"/>
      <c r="FQ374" s="46"/>
      <c r="FR374" s="46"/>
      <c r="FS374" s="46"/>
      <c r="FT374" s="46"/>
      <c r="FU374" s="46"/>
      <c r="FV374" s="46"/>
      <c r="FW374" s="46"/>
      <c r="FX374" s="46"/>
      <c r="FY374" s="46"/>
      <c r="FZ374" s="46"/>
      <c r="GA374" s="46"/>
      <c r="GB374" s="46"/>
      <c r="GC374" s="46"/>
      <c r="GD374" s="46"/>
      <c r="GE374" s="46"/>
      <c r="GF374" s="46"/>
      <c r="GG374" s="46"/>
      <c r="GH374" s="46"/>
      <c r="GI374" s="46"/>
      <c r="GJ374" s="46"/>
      <c r="GK374" s="46"/>
      <c r="GL374" s="46"/>
      <c r="GM374" s="46"/>
      <c r="GN374" s="46"/>
      <c r="GO374" s="46"/>
      <c r="GP374" s="46"/>
      <c r="GQ374" s="46"/>
      <c r="GR374" s="46"/>
      <c r="GS374" s="46"/>
      <c r="GT374" s="46"/>
      <c r="GU374" s="46"/>
      <c r="GV374" s="46"/>
      <c r="GW374" s="46"/>
      <c r="GX374" s="46"/>
      <c r="GY374" s="46"/>
      <c r="GZ374" s="46"/>
      <c r="HA374" s="46"/>
      <c r="HB374" s="46"/>
      <c r="HC374" s="46"/>
      <c r="HD374" s="46"/>
      <c r="HE374" s="46"/>
      <c r="HF374" s="46"/>
      <c r="HG374" s="46"/>
      <c r="HH374" s="46"/>
      <c r="HI374" s="46"/>
      <c r="HJ374" s="46"/>
      <c r="HK374" s="46"/>
      <c r="HL374" s="46"/>
      <c r="HM374" s="46"/>
      <c r="HN374" s="46"/>
      <c r="HO374" s="46"/>
      <c r="HP374" s="46"/>
      <c r="HQ374" s="46"/>
      <c r="HR374" s="46"/>
      <c r="HS374" s="46"/>
      <c r="HT374" s="46"/>
      <c r="HU374" s="46"/>
      <c r="HV374" s="46"/>
      <c r="HW374" s="46"/>
      <c r="HX374" s="46"/>
      <c r="HY374" s="46"/>
      <c r="HZ374" s="46"/>
      <c r="IA374" s="46"/>
      <c r="IB374" s="46"/>
      <c r="IC374" s="46"/>
      <c r="ID374" s="46"/>
      <c r="IE374" s="46"/>
      <c r="IF374" s="46"/>
      <c r="IG374" s="46"/>
      <c r="IH374" s="46"/>
      <c r="II374" s="46"/>
      <c r="IJ374" s="46"/>
      <c r="IK374" s="46"/>
      <c r="IL374" s="46"/>
      <c r="IM374" s="46"/>
      <c r="IN374" s="46"/>
      <c r="IO374" s="46"/>
      <c r="IP374" s="46"/>
      <c r="IQ374" s="46"/>
      <c r="IR374" s="46"/>
      <c r="IS374" s="46"/>
      <c r="IT374" s="46"/>
      <c r="IU374" s="46"/>
      <c r="IV374" s="46"/>
      <c r="IW374" s="46"/>
      <c r="IX374" s="46"/>
      <c r="IY374" s="46"/>
      <c r="IZ374" s="46"/>
      <c r="JA374" s="46"/>
      <c r="JB374" s="46"/>
      <c r="JC374" s="46"/>
      <c r="JD374" s="46"/>
      <c r="JE374" s="46"/>
      <c r="JF374" s="46"/>
      <c r="JG374" s="46"/>
      <c r="JH374" s="46"/>
      <c r="JI374" s="46"/>
      <c r="JJ374" s="46"/>
      <c r="JK374" s="46"/>
      <c r="JL374" s="46"/>
      <c r="JM374" s="46"/>
      <c r="JN374" s="46"/>
      <c r="JO374" s="46"/>
      <c r="JP374" s="46"/>
      <c r="JQ374" s="46"/>
      <c r="JR374" s="46"/>
      <c r="JS374" s="46"/>
      <c r="JT374" s="46"/>
      <c r="JU374" s="46"/>
      <c r="JV374" s="46"/>
      <c r="JW374" s="46"/>
      <c r="JX374" s="46"/>
      <c r="JY374" s="46"/>
      <c r="JZ374" s="46"/>
      <c r="KA374" s="46"/>
      <c r="KB374" s="46"/>
      <c r="KC374" s="46"/>
      <c r="KD374" s="46"/>
      <c r="KE374" s="46"/>
      <c r="KF374" s="46"/>
      <c r="KG374" s="46"/>
      <c r="KH374" s="46"/>
      <c r="KI374" s="46"/>
      <c r="KJ374" s="46"/>
      <c r="KK374" s="46"/>
      <c r="KL374" s="46"/>
      <c r="KM374" s="46"/>
      <c r="KN374" s="46"/>
      <c r="KO374" s="46"/>
      <c r="KP374" s="46"/>
      <c r="KQ374" s="46"/>
      <c r="KR374" s="46"/>
      <c r="KS374" s="46"/>
      <c r="KT374" s="46"/>
      <c r="KU374" s="46"/>
      <c r="KV374" s="46"/>
      <c r="KW374" s="46"/>
      <c r="KX374" s="46"/>
      <c r="KY374" s="46"/>
      <c r="KZ374" s="46"/>
      <c r="LA374" s="46"/>
      <c r="LB374" s="46"/>
      <c r="LC374" s="46"/>
      <c r="LD374" s="46"/>
      <c r="LE374" s="46"/>
      <c r="LF374" s="46"/>
      <c r="LG374" s="46"/>
      <c r="LH374" s="46"/>
      <c r="LI374" s="46"/>
      <c r="LJ374" s="46"/>
      <c r="LK374" s="46"/>
      <c r="LL374" s="46"/>
      <c r="LM374" s="46"/>
      <c r="LN374" s="46"/>
      <c r="LO374" s="46"/>
      <c r="LP374" s="46"/>
      <c r="LQ374" s="46"/>
      <c r="LR374" s="46"/>
      <c r="LS374" s="46"/>
      <c r="LT374" s="46"/>
      <c r="LU374" s="46"/>
      <c r="LV374" s="46"/>
      <c r="LW374" s="46"/>
      <c r="LX374" s="46"/>
      <c r="LY374" s="46"/>
      <c r="LZ374" s="46"/>
      <c r="MA374" s="46"/>
      <c r="MB374" s="46"/>
      <c r="MC374" s="46"/>
      <c r="MD374" s="46"/>
      <c r="ME374" s="46"/>
      <c r="MF374" s="46"/>
      <c r="MG374" s="46"/>
      <c r="MH374" s="46"/>
      <c r="MI374" s="46"/>
      <c r="MJ374" s="46"/>
      <c r="MK374" s="46"/>
      <c r="ML374" s="46"/>
      <c r="MM374" s="46"/>
      <c r="MN374" s="46"/>
      <c r="MO374" s="46"/>
      <c r="MP374" s="46"/>
      <c r="MQ374" s="46"/>
      <c r="MR374" s="46"/>
      <c r="MS374" s="46"/>
      <c r="MT374" s="46"/>
      <c r="MU374" s="46"/>
      <c r="MV374" s="46"/>
      <c r="MW374" s="46"/>
      <c r="MX374" s="46"/>
      <c r="MY374" s="46"/>
      <c r="MZ374" s="46"/>
      <c r="NA374" s="46"/>
      <c r="NB374" s="46"/>
      <c r="NC374" s="46"/>
      <c r="ND374" s="46"/>
      <c r="NE374" s="46"/>
      <c r="NF374" s="46"/>
      <c r="NG374" s="46"/>
      <c r="NH374" s="46"/>
      <c r="NI374" s="46"/>
      <c r="NJ374" s="46"/>
      <c r="NK374" s="46"/>
      <c r="NL374" s="46"/>
      <c r="NM374" s="46"/>
      <c r="NN374" s="46"/>
      <c r="NO374" s="46"/>
      <c r="NP374" s="46"/>
      <c r="NQ374" s="46"/>
      <c r="NR374" s="46"/>
      <c r="NS374" s="46"/>
      <c r="NT374" s="46"/>
      <c r="NU374" s="46"/>
      <c r="NV374" s="46"/>
      <c r="NW374" s="46"/>
      <c r="NX374" s="46"/>
      <c r="NY374" s="46"/>
      <c r="NZ374" s="46"/>
      <c r="OA374" s="46"/>
      <c r="OB374" s="46"/>
      <c r="OC374" s="46"/>
      <c r="OD374" s="46"/>
      <c r="OE374" s="46"/>
      <c r="OF374" s="46"/>
      <c r="OG374" s="46"/>
      <c r="OH374" s="46"/>
      <c r="OI374" s="46"/>
      <c r="OJ374" s="46"/>
      <c r="OK374" s="46"/>
      <c r="OL374" s="46"/>
      <c r="OM374" s="46"/>
      <c r="ON374" s="46"/>
      <c r="OO374" s="46"/>
      <c r="OP374" s="46"/>
      <c r="OQ374" s="46"/>
      <c r="OR374" s="46"/>
      <c r="OS374" s="46"/>
      <c r="OT374" s="46"/>
      <c r="OU374" s="46"/>
      <c r="OV374" s="46"/>
      <c r="OW374" s="46"/>
      <c r="OX374" s="46"/>
      <c r="OY374" s="46"/>
      <c r="OZ374" s="46"/>
      <c r="PA374" s="46"/>
      <c r="PB374" s="46"/>
      <c r="PC374" s="46"/>
      <c r="PD374" s="46"/>
      <c r="PE374" s="46"/>
      <c r="PF374" s="46"/>
      <c r="PG374" s="46"/>
      <c r="PH374" s="46"/>
      <c r="PI374" s="46"/>
      <c r="PJ374" s="46"/>
      <c r="PK374" s="46"/>
      <c r="PL374" s="46"/>
      <c r="PM374" s="46"/>
      <c r="PN374" s="46"/>
      <c r="PO374" s="46"/>
      <c r="PP374" s="46"/>
      <c r="PQ374" s="46"/>
      <c r="PR374" s="46"/>
      <c r="PS374" s="46"/>
      <c r="PT374" s="46"/>
      <c r="PU374" s="46"/>
      <c r="PV374" s="46"/>
      <c r="PW374" s="46"/>
      <c r="PX374" s="46"/>
      <c r="PY374" s="46"/>
      <c r="PZ374" s="46"/>
    </row>
    <row r="375" spans="1:442" s="51" customFormat="1" ht="13.5" x14ac:dyDescent="0.25">
      <c r="A375" s="40" t="s">
        <v>98</v>
      </c>
      <c r="B375" s="41" t="s">
        <v>99</v>
      </c>
      <c r="C375" s="49">
        <v>27311.8544</v>
      </c>
      <c r="D375" s="42">
        <v>2.7480000000000001E-5</v>
      </c>
      <c r="E375" s="42">
        <v>2.7549999999999999E-5</v>
      </c>
      <c r="F375" s="43">
        <v>318422</v>
      </c>
      <c r="G375" s="44">
        <v>372401</v>
      </c>
      <c r="H375" s="45">
        <v>273681</v>
      </c>
      <c r="I375" s="43">
        <v>28512</v>
      </c>
      <c r="J375" s="44">
        <v>-4551.3141088856446</v>
      </c>
      <c r="K375" s="44">
        <v>23960.685891114357</v>
      </c>
      <c r="L375" s="44">
        <v>-8244</v>
      </c>
      <c r="M375" s="45">
        <v>15716.685891114357</v>
      </c>
      <c r="N375" s="43">
        <v>5413</v>
      </c>
      <c r="O375" s="44">
        <v>0</v>
      </c>
      <c r="P375" s="44">
        <v>1787</v>
      </c>
      <c r="Q375" s="44">
        <v>0</v>
      </c>
      <c r="R375" s="45">
        <v>7200</v>
      </c>
      <c r="S375" s="43">
        <v>0</v>
      </c>
      <c r="T375" s="44">
        <v>0</v>
      </c>
      <c r="U375" s="44">
        <v>8684</v>
      </c>
      <c r="V375" s="44">
        <v>761.47876177998569</v>
      </c>
      <c r="W375" s="50">
        <v>9445.4787617799848</v>
      </c>
      <c r="X375" s="43">
        <v>3917.5212382200143</v>
      </c>
      <c r="Y375" s="44">
        <v>-2520</v>
      </c>
      <c r="Z375" s="44">
        <v>-2248</v>
      </c>
      <c r="AA375" s="44">
        <v>-1394.9999999999991</v>
      </c>
      <c r="AB375" s="44">
        <v>0</v>
      </c>
      <c r="AC375" s="45">
        <v>0</v>
      </c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/>
      <c r="FA375" s="46"/>
      <c r="FB375" s="46"/>
      <c r="FC375" s="46"/>
      <c r="FD375" s="46"/>
      <c r="FE375" s="46"/>
      <c r="FF375" s="46"/>
      <c r="FG375" s="46"/>
      <c r="FH375" s="46"/>
      <c r="FI375" s="46"/>
      <c r="FJ375" s="46"/>
      <c r="FK375" s="46"/>
      <c r="FL375" s="46"/>
      <c r="FM375" s="46"/>
      <c r="FN375" s="46"/>
      <c r="FO375" s="46"/>
      <c r="FP375" s="46"/>
      <c r="FQ375" s="46"/>
      <c r="FR375" s="46"/>
      <c r="FS375" s="46"/>
      <c r="FT375" s="46"/>
      <c r="FU375" s="46"/>
      <c r="FV375" s="46"/>
      <c r="FW375" s="46"/>
      <c r="FX375" s="46"/>
      <c r="FY375" s="46"/>
      <c r="FZ375" s="46"/>
      <c r="GA375" s="46"/>
      <c r="GB375" s="46"/>
      <c r="GC375" s="46"/>
      <c r="GD375" s="46"/>
      <c r="GE375" s="46"/>
      <c r="GF375" s="46"/>
      <c r="GG375" s="46"/>
      <c r="GH375" s="46"/>
      <c r="GI375" s="46"/>
      <c r="GJ375" s="46"/>
      <c r="GK375" s="46"/>
      <c r="GL375" s="46"/>
      <c r="GM375" s="46"/>
      <c r="GN375" s="46"/>
      <c r="GO375" s="46"/>
      <c r="GP375" s="46"/>
      <c r="GQ375" s="46"/>
      <c r="GR375" s="46"/>
      <c r="GS375" s="46"/>
      <c r="GT375" s="46"/>
      <c r="GU375" s="46"/>
      <c r="GV375" s="46"/>
      <c r="GW375" s="46"/>
      <c r="GX375" s="46"/>
      <c r="GY375" s="46"/>
      <c r="GZ375" s="46"/>
      <c r="HA375" s="46"/>
      <c r="HB375" s="46"/>
      <c r="HC375" s="46"/>
      <c r="HD375" s="46"/>
      <c r="HE375" s="46"/>
      <c r="HF375" s="46"/>
      <c r="HG375" s="46"/>
      <c r="HH375" s="46"/>
      <c r="HI375" s="46"/>
      <c r="HJ375" s="46"/>
      <c r="HK375" s="46"/>
      <c r="HL375" s="46"/>
      <c r="HM375" s="46"/>
      <c r="HN375" s="46"/>
      <c r="HO375" s="46"/>
      <c r="HP375" s="46"/>
      <c r="HQ375" s="46"/>
      <c r="HR375" s="46"/>
      <c r="HS375" s="46"/>
      <c r="HT375" s="46"/>
      <c r="HU375" s="46"/>
      <c r="HV375" s="46"/>
      <c r="HW375" s="46"/>
      <c r="HX375" s="46"/>
      <c r="HY375" s="46"/>
      <c r="HZ375" s="46"/>
      <c r="IA375" s="46"/>
      <c r="IB375" s="46"/>
      <c r="IC375" s="46"/>
      <c r="ID375" s="46"/>
      <c r="IE375" s="46"/>
      <c r="IF375" s="46"/>
      <c r="IG375" s="46"/>
      <c r="IH375" s="46"/>
      <c r="II375" s="46"/>
      <c r="IJ375" s="46"/>
      <c r="IK375" s="46"/>
      <c r="IL375" s="46"/>
      <c r="IM375" s="46"/>
      <c r="IN375" s="46"/>
      <c r="IO375" s="46"/>
      <c r="IP375" s="46"/>
      <c r="IQ375" s="46"/>
      <c r="IR375" s="46"/>
      <c r="IS375" s="46"/>
      <c r="IT375" s="46"/>
      <c r="IU375" s="46"/>
      <c r="IV375" s="46"/>
      <c r="IW375" s="46"/>
      <c r="IX375" s="46"/>
      <c r="IY375" s="46"/>
      <c r="IZ375" s="46"/>
      <c r="JA375" s="46"/>
      <c r="JB375" s="46"/>
      <c r="JC375" s="46"/>
      <c r="JD375" s="46"/>
      <c r="JE375" s="46"/>
      <c r="JF375" s="46"/>
      <c r="JG375" s="46"/>
      <c r="JH375" s="46"/>
      <c r="JI375" s="46"/>
      <c r="JJ375" s="46"/>
      <c r="JK375" s="46"/>
      <c r="JL375" s="46"/>
      <c r="JM375" s="46"/>
      <c r="JN375" s="46"/>
      <c r="JO375" s="46"/>
      <c r="JP375" s="46"/>
      <c r="JQ375" s="46"/>
      <c r="JR375" s="46"/>
      <c r="JS375" s="46"/>
      <c r="JT375" s="46"/>
      <c r="JU375" s="46"/>
      <c r="JV375" s="46"/>
      <c r="JW375" s="46"/>
      <c r="JX375" s="46"/>
      <c r="JY375" s="46"/>
      <c r="JZ375" s="46"/>
      <c r="KA375" s="46"/>
      <c r="KB375" s="46"/>
      <c r="KC375" s="46"/>
      <c r="KD375" s="46"/>
      <c r="KE375" s="46"/>
      <c r="KF375" s="46"/>
      <c r="KG375" s="46"/>
      <c r="KH375" s="46"/>
      <c r="KI375" s="46"/>
      <c r="KJ375" s="46"/>
      <c r="KK375" s="46"/>
      <c r="KL375" s="46"/>
      <c r="KM375" s="46"/>
      <c r="KN375" s="46"/>
      <c r="KO375" s="46"/>
      <c r="KP375" s="46"/>
      <c r="KQ375" s="46"/>
      <c r="KR375" s="46"/>
      <c r="KS375" s="46"/>
      <c r="KT375" s="46"/>
      <c r="KU375" s="46"/>
      <c r="KV375" s="46"/>
      <c r="KW375" s="46"/>
      <c r="KX375" s="46"/>
      <c r="KY375" s="46"/>
      <c r="KZ375" s="46"/>
      <c r="LA375" s="46"/>
      <c r="LB375" s="46"/>
      <c r="LC375" s="46"/>
      <c r="LD375" s="46"/>
      <c r="LE375" s="46"/>
      <c r="LF375" s="46"/>
      <c r="LG375" s="46"/>
      <c r="LH375" s="46"/>
      <c r="LI375" s="46"/>
      <c r="LJ375" s="46"/>
      <c r="LK375" s="46"/>
      <c r="LL375" s="46"/>
      <c r="LM375" s="46"/>
      <c r="LN375" s="46"/>
      <c r="LO375" s="46"/>
      <c r="LP375" s="46"/>
      <c r="LQ375" s="46"/>
      <c r="LR375" s="46"/>
      <c r="LS375" s="46"/>
      <c r="LT375" s="46"/>
      <c r="LU375" s="46"/>
      <c r="LV375" s="46"/>
      <c r="LW375" s="46"/>
      <c r="LX375" s="46"/>
      <c r="LY375" s="46"/>
      <c r="LZ375" s="46"/>
      <c r="MA375" s="46"/>
      <c r="MB375" s="46"/>
      <c r="MC375" s="46"/>
      <c r="MD375" s="46"/>
      <c r="ME375" s="46"/>
      <c r="MF375" s="46"/>
      <c r="MG375" s="46"/>
      <c r="MH375" s="46"/>
      <c r="MI375" s="46"/>
      <c r="MJ375" s="46"/>
      <c r="MK375" s="46"/>
      <c r="ML375" s="46"/>
      <c r="MM375" s="46"/>
      <c r="MN375" s="46"/>
      <c r="MO375" s="46"/>
      <c r="MP375" s="46"/>
      <c r="MQ375" s="46"/>
      <c r="MR375" s="46"/>
      <c r="MS375" s="46"/>
      <c r="MT375" s="46"/>
      <c r="MU375" s="46"/>
      <c r="MV375" s="46"/>
      <c r="MW375" s="46"/>
      <c r="MX375" s="46"/>
      <c r="MY375" s="46"/>
      <c r="MZ375" s="46"/>
      <c r="NA375" s="46"/>
      <c r="NB375" s="46"/>
      <c r="NC375" s="46"/>
      <c r="ND375" s="46"/>
      <c r="NE375" s="46"/>
      <c r="NF375" s="46"/>
      <c r="NG375" s="46"/>
      <c r="NH375" s="46"/>
      <c r="NI375" s="46"/>
      <c r="NJ375" s="46"/>
      <c r="NK375" s="46"/>
      <c r="NL375" s="46"/>
      <c r="NM375" s="46"/>
      <c r="NN375" s="46"/>
      <c r="NO375" s="46"/>
      <c r="NP375" s="46"/>
      <c r="NQ375" s="46"/>
      <c r="NR375" s="46"/>
      <c r="NS375" s="46"/>
      <c r="NT375" s="46"/>
      <c r="NU375" s="46"/>
      <c r="NV375" s="46"/>
      <c r="NW375" s="46"/>
      <c r="NX375" s="46"/>
      <c r="NY375" s="46"/>
      <c r="NZ375" s="46"/>
      <c r="OA375" s="46"/>
      <c r="OB375" s="46"/>
      <c r="OC375" s="46"/>
      <c r="OD375" s="46"/>
      <c r="OE375" s="46"/>
      <c r="OF375" s="46"/>
      <c r="OG375" s="46"/>
      <c r="OH375" s="46"/>
      <c r="OI375" s="46"/>
      <c r="OJ375" s="46"/>
      <c r="OK375" s="46"/>
      <c r="OL375" s="46"/>
      <c r="OM375" s="46"/>
      <c r="ON375" s="46"/>
      <c r="OO375" s="46"/>
      <c r="OP375" s="46"/>
      <c r="OQ375" s="46"/>
      <c r="OR375" s="46"/>
      <c r="OS375" s="46"/>
      <c r="OT375" s="46"/>
      <c r="OU375" s="46"/>
      <c r="OV375" s="46"/>
      <c r="OW375" s="46"/>
      <c r="OX375" s="46"/>
      <c r="OY375" s="46"/>
      <c r="OZ375" s="46"/>
      <c r="PA375" s="46"/>
      <c r="PB375" s="46"/>
      <c r="PC375" s="46"/>
      <c r="PD375" s="46"/>
      <c r="PE375" s="46"/>
      <c r="PF375" s="46"/>
      <c r="PG375" s="46"/>
      <c r="PH375" s="46"/>
      <c r="PI375" s="46"/>
      <c r="PJ375" s="46"/>
      <c r="PK375" s="46"/>
      <c r="PL375" s="46"/>
      <c r="PM375" s="46"/>
      <c r="PN375" s="46"/>
      <c r="PO375" s="46"/>
      <c r="PP375" s="46"/>
      <c r="PQ375" s="46"/>
      <c r="PR375" s="46"/>
      <c r="PS375" s="46"/>
      <c r="PT375" s="46"/>
      <c r="PU375" s="46"/>
      <c r="PV375" s="46"/>
      <c r="PW375" s="46"/>
      <c r="PX375" s="46"/>
      <c r="PY375" s="46"/>
      <c r="PZ375" s="46"/>
    </row>
    <row r="376" spans="1:442" s="51" customFormat="1" ht="13.5" x14ac:dyDescent="0.25">
      <c r="A376" s="40" t="s">
        <v>100</v>
      </c>
      <c r="B376" s="41" t="s">
        <v>101</v>
      </c>
      <c r="C376" s="49">
        <v>24743.427200000002</v>
      </c>
      <c r="D376" s="42">
        <v>2.4879999999999999E-5</v>
      </c>
      <c r="E376" s="42">
        <v>2.6230000000000001E-5</v>
      </c>
      <c r="F376" s="43">
        <v>288295</v>
      </c>
      <c r="G376" s="44">
        <v>337167</v>
      </c>
      <c r="H376" s="45">
        <v>247787</v>
      </c>
      <c r="I376" s="43">
        <v>25814</v>
      </c>
      <c r="J376" s="44">
        <v>-10921.931740741547</v>
      </c>
      <c r="K376" s="44">
        <v>14892.068259258453</v>
      </c>
      <c r="L376" s="44">
        <v>-7464</v>
      </c>
      <c r="M376" s="45">
        <v>7428.0682592584526</v>
      </c>
      <c r="N376" s="43">
        <v>4901</v>
      </c>
      <c r="O376" s="44">
        <v>0</v>
      </c>
      <c r="P376" s="44">
        <v>1618</v>
      </c>
      <c r="Q376" s="44">
        <v>0</v>
      </c>
      <c r="R376" s="45">
        <v>6519</v>
      </c>
      <c r="S376" s="43">
        <v>0</v>
      </c>
      <c r="T376" s="44">
        <v>0</v>
      </c>
      <c r="U376" s="44">
        <v>7863</v>
      </c>
      <c r="V376" s="44">
        <v>8351.7035982000125</v>
      </c>
      <c r="W376" s="50">
        <v>16214.703598200012</v>
      </c>
      <c r="X376" s="43">
        <v>-4114.7035982000125</v>
      </c>
      <c r="Y376" s="44">
        <v>-2282</v>
      </c>
      <c r="Z376" s="44">
        <v>-2035</v>
      </c>
      <c r="AA376" s="44">
        <v>-1264</v>
      </c>
      <c r="AB376" s="44">
        <v>0</v>
      </c>
      <c r="AC376" s="45">
        <v>0</v>
      </c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/>
      <c r="FA376" s="46"/>
      <c r="FB376" s="46"/>
      <c r="FC376" s="46"/>
      <c r="FD376" s="46"/>
      <c r="FE376" s="46"/>
      <c r="FF376" s="46"/>
      <c r="FG376" s="46"/>
      <c r="FH376" s="46"/>
      <c r="FI376" s="46"/>
      <c r="FJ376" s="46"/>
      <c r="FK376" s="46"/>
      <c r="FL376" s="46"/>
      <c r="FM376" s="46"/>
      <c r="FN376" s="46"/>
      <c r="FO376" s="46"/>
      <c r="FP376" s="46"/>
      <c r="FQ376" s="46"/>
      <c r="FR376" s="46"/>
      <c r="FS376" s="46"/>
      <c r="FT376" s="46"/>
      <c r="FU376" s="46"/>
      <c r="FV376" s="46"/>
      <c r="FW376" s="46"/>
      <c r="FX376" s="46"/>
      <c r="FY376" s="46"/>
      <c r="FZ376" s="46"/>
      <c r="GA376" s="46"/>
      <c r="GB376" s="46"/>
      <c r="GC376" s="46"/>
      <c r="GD376" s="46"/>
      <c r="GE376" s="46"/>
      <c r="GF376" s="46"/>
      <c r="GG376" s="46"/>
      <c r="GH376" s="46"/>
      <c r="GI376" s="46"/>
      <c r="GJ376" s="46"/>
      <c r="GK376" s="46"/>
      <c r="GL376" s="46"/>
      <c r="GM376" s="46"/>
      <c r="GN376" s="46"/>
      <c r="GO376" s="46"/>
      <c r="GP376" s="46"/>
      <c r="GQ376" s="46"/>
      <c r="GR376" s="46"/>
      <c r="GS376" s="46"/>
      <c r="GT376" s="46"/>
      <c r="GU376" s="46"/>
      <c r="GV376" s="46"/>
      <c r="GW376" s="46"/>
      <c r="GX376" s="46"/>
      <c r="GY376" s="46"/>
      <c r="GZ376" s="46"/>
      <c r="HA376" s="46"/>
      <c r="HB376" s="46"/>
      <c r="HC376" s="46"/>
      <c r="HD376" s="46"/>
      <c r="HE376" s="46"/>
      <c r="HF376" s="46"/>
      <c r="HG376" s="46"/>
      <c r="HH376" s="46"/>
      <c r="HI376" s="46"/>
      <c r="HJ376" s="46"/>
      <c r="HK376" s="46"/>
      <c r="HL376" s="46"/>
      <c r="HM376" s="46"/>
      <c r="HN376" s="46"/>
      <c r="HO376" s="46"/>
      <c r="HP376" s="46"/>
      <c r="HQ376" s="46"/>
      <c r="HR376" s="46"/>
      <c r="HS376" s="46"/>
      <c r="HT376" s="46"/>
      <c r="HU376" s="46"/>
      <c r="HV376" s="46"/>
      <c r="HW376" s="46"/>
      <c r="HX376" s="46"/>
      <c r="HY376" s="46"/>
      <c r="HZ376" s="46"/>
      <c r="IA376" s="46"/>
      <c r="IB376" s="46"/>
      <c r="IC376" s="46"/>
      <c r="ID376" s="46"/>
      <c r="IE376" s="46"/>
      <c r="IF376" s="46"/>
      <c r="IG376" s="46"/>
      <c r="IH376" s="46"/>
      <c r="II376" s="46"/>
      <c r="IJ376" s="46"/>
      <c r="IK376" s="46"/>
      <c r="IL376" s="46"/>
      <c r="IM376" s="46"/>
      <c r="IN376" s="46"/>
      <c r="IO376" s="46"/>
      <c r="IP376" s="46"/>
      <c r="IQ376" s="46"/>
      <c r="IR376" s="46"/>
      <c r="IS376" s="46"/>
      <c r="IT376" s="46"/>
      <c r="IU376" s="46"/>
      <c r="IV376" s="46"/>
      <c r="IW376" s="46"/>
      <c r="IX376" s="46"/>
      <c r="IY376" s="46"/>
      <c r="IZ376" s="46"/>
      <c r="JA376" s="46"/>
      <c r="JB376" s="46"/>
      <c r="JC376" s="46"/>
      <c r="JD376" s="46"/>
      <c r="JE376" s="46"/>
      <c r="JF376" s="46"/>
      <c r="JG376" s="46"/>
      <c r="JH376" s="46"/>
      <c r="JI376" s="46"/>
      <c r="JJ376" s="46"/>
      <c r="JK376" s="46"/>
      <c r="JL376" s="46"/>
      <c r="JM376" s="46"/>
      <c r="JN376" s="46"/>
      <c r="JO376" s="46"/>
      <c r="JP376" s="46"/>
      <c r="JQ376" s="46"/>
      <c r="JR376" s="46"/>
      <c r="JS376" s="46"/>
      <c r="JT376" s="46"/>
      <c r="JU376" s="46"/>
      <c r="JV376" s="46"/>
      <c r="JW376" s="46"/>
      <c r="JX376" s="46"/>
      <c r="JY376" s="46"/>
      <c r="JZ376" s="46"/>
      <c r="KA376" s="46"/>
      <c r="KB376" s="46"/>
      <c r="KC376" s="46"/>
      <c r="KD376" s="46"/>
      <c r="KE376" s="46"/>
      <c r="KF376" s="46"/>
      <c r="KG376" s="46"/>
      <c r="KH376" s="46"/>
      <c r="KI376" s="46"/>
      <c r="KJ376" s="46"/>
      <c r="KK376" s="46"/>
      <c r="KL376" s="46"/>
      <c r="KM376" s="46"/>
      <c r="KN376" s="46"/>
      <c r="KO376" s="46"/>
      <c r="KP376" s="46"/>
      <c r="KQ376" s="46"/>
      <c r="KR376" s="46"/>
      <c r="KS376" s="46"/>
      <c r="KT376" s="46"/>
      <c r="KU376" s="46"/>
      <c r="KV376" s="46"/>
      <c r="KW376" s="46"/>
      <c r="KX376" s="46"/>
      <c r="KY376" s="46"/>
      <c r="KZ376" s="46"/>
      <c r="LA376" s="46"/>
      <c r="LB376" s="46"/>
      <c r="LC376" s="46"/>
      <c r="LD376" s="46"/>
      <c r="LE376" s="46"/>
      <c r="LF376" s="46"/>
      <c r="LG376" s="46"/>
      <c r="LH376" s="46"/>
      <c r="LI376" s="46"/>
      <c r="LJ376" s="46"/>
      <c r="LK376" s="46"/>
      <c r="LL376" s="46"/>
      <c r="LM376" s="46"/>
      <c r="LN376" s="46"/>
      <c r="LO376" s="46"/>
      <c r="LP376" s="46"/>
      <c r="LQ376" s="46"/>
      <c r="LR376" s="46"/>
      <c r="LS376" s="46"/>
      <c r="LT376" s="46"/>
      <c r="LU376" s="46"/>
      <c r="LV376" s="46"/>
      <c r="LW376" s="46"/>
      <c r="LX376" s="46"/>
      <c r="LY376" s="46"/>
      <c r="LZ376" s="46"/>
      <c r="MA376" s="46"/>
      <c r="MB376" s="46"/>
      <c r="MC376" s="46"/>
      <c r="MD376" s="46"/>
      <c r="ME376" s="46"/>
      <c r="MF376" s="46"/>
      <c r="MG376" s="46"/>
      <c r="MH376" s="46"/>
      <c r="MI376" s="46"/>
      <c r="MJ376" s="46"/>
      <c r="MK376" s="46"/>
      <c r="ML376" s="46"/>
      <c r="MM376" s="46"/>
      <c r="MN376" s="46"/>
      <c r="MO376" s="46"/>
      <c r="MP376" s="46"/>
      <c r="MQ376" s="46"/>
      <c r="MR376" s="46"/>
      <c r="MS376" s="46"/>
      <c r="MT376" s="46"/>
      <c r="MU376" s="46"/>
      <c r="MV376" s="46"/>
      <c r="MW376" s="46"/>
      <c r="MX376" s="46"/>
      <c r="MY376" s="46"/>
      <c r="MZ376" s="46"/>
      <c r="NA376" s="46"/>
      <c r="NB376" s="46"/>
      <c r="NC376" s="46"/>
      <c r="ND376" s="46"/>
      <c r="NE376" s="46"/>
      <c r="NF376" s="46"/>
      <c r="NG376" s="46"/>
      <c r="NH376" s="46"/>
      <c r="NI376" s="46"/>
      <c r="NJ376" s="46"/>
      <c r="NK376" s="46"/>
      <c r="NL376" s="46"/>
      <c r="NM376" s="46"/>
      <c r="NN376" s="46"/>
      <c r="NO376" s="46"/>
      <c r="NP376" s="46"/>
      <c r="NQ376" s="46"/>
      <c r="NR376" s="46"/>
      <c r="NS376" s="46"/>
      <c r="NT376" s="46"/>
      <c r="NU376" s="46"/>
      <c r="NV376" s="46"/>
      <c r="NW376" s="46"/>
      <c r="NX376" s="46"/>
      <c r="NY376" s="46"/>
      <c r="NZ376" s="46"/>
      <c r="OA376" s="46"/>
      <c r="OB376" s="46"/>
      <c r="OC376" s="46"/>
      <c r="OD376" s="46"/>
      <c r="OE376" s="46"/>
      <c r="OF376" s="46"/>
      <c r="OG376" s="46"/>
      <c r="OH376" s="46"/>
      <c r="OI376" s="46"/>
      <c r="OJ376" s="46"/>
      <c r="OK376" s="46"/>
      <c r="OL376" s="46"/>
      <c r="OM376" s="46"/>
      <c r="ON376" s="46"/>
      <c r="OO376" s="46"/>
      <c r="OP376" s="46"/>
      <c r="OQ376" s="46"/>
      <c r="OR376" s="46"/>
      <c r="OS376" s="46"/>
      <c r="OT376" s="46"/>
      <c r="OU376" s="46"/>
      <c r="OV376" s="46"/>
      <c r="OW376" s="46"/>
      <c r="OX376" s="46"/>
      <c r="OY376" s="46"/>
      <c r="OZ376" s="46"/>
      <c r="PA376" s="46"/>
      <c r="PB376" s="46"/>
      <c r="PC376" s="46"/>
      <c r="PD376" s="46"/>
      <c r="PE376" s="46"/>
      <c r="PF376" s="46"/>
      <c r="PG376" s="46"/>
      <c r="PH376" s="46"/>
      <c r="PI376" s="46"/>
      <c r="PJ376" s="46"/>
      <c r="PK376" s="46"/>
      <c r="PL376" s="46"/>
      <c r="PM376" s="46"/>
      <c r="PN376" s="46"/>
      <c r="PO376" s="46"/>
      <c r="PP376" s="46"/>
      <c r="PQ376" s="46"/>
      <c r="PR376" s="46"/>
      <c r="PS376" s="46"/>
      <c r="PT376" s="46"/>
      <c r="PU376" s="46"/>
      <c r="PV376" s="46"/>
      <c r="PW376" s="46"/>
      <c r="PX376" s="46"/>
      <c r="PY376" s="46"/>
      <c r="PZ376" s="46"/>
    </row>
    <row r="377" spans="1:442" s="51" customFormat="1" ht="13.5" x14ac:dyDescent="0.25">
      <c r="A377" s="40" t="s">
        <v>102</v>
      </c>
      <c r="B377" s="41" t="s">
        <v>103</v>
      </c>
      <c r="C377" s="49">
        <v>84827.380400000009</v>
      </c>
      <c r="D377" s="42">
        <v>8.5290000000000005E-5</v>
      </c>
      <c r="E377" s="42">
        <v>8.4170000000000002E-5</v>
      </c>
      <c r="F377" s="43">
        <v>988291</v>
      </c>
      <c r="G377" s="44">
        <v>1155826</v>
      </c>
      <c r="H377" s="45">
        <v>849427</v>
      </c>
      <c r="I377" s="43">
        <v>88492</v>
      </c>
      <c r="J377" s="44">
        <v>-4096.6255634427043</v>
      </c>
      <c r="K377" s="44">
        <v>84395.374436557293</v>
      </c>
      <c r="L377" s="44">
        <v>-25587</v>
      </c>
      <c r="M377" s="45">
        <v>58808.374436557293</v>
      </c>
      <c r="N377" s="43">
        <v>16800</v>
      </c>
      <c r="O377" s="44">
        <v>0</v>
      </c>
      <c r="P377" s="44">
        <v>5545</v>
      </c>
      <c r="Q377" s="44">
        <v>5638.1883599050225</v>
      </c>
      <c r="R377" s="45">
        <v>27983.188359905023</v>
      </c>
      <c r="S377" s="43">
        <v>0</v>
      </c>
      <c r="T377" s="44">
        <v>0</v>
      </c>
      <c r="U377" s="44">
        <v>26953</v>
      </c>
      <c r="V377" s="44">
        <v>0</v>
      </c>
      <c r="W377" s="50">
        <v>26953</v>
      </c>
      <c r="X377" s="43">
        <v>20161.188359905023</v>
      </c>
      <c r="Y377" s="44">
        <v>-7822</v>
      </c>
      <c r="Z377" s="44">
        <v>-6977</v>
      </c>
      <c r="AA377" s="44">
        <v>-4332</v>
      </c>
      <c r="AB377" s="44">
        <v>0</v>
      </c>
      <c r="AC377" s="45">
        <v>0</v>
      </c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/>
      <c r="FA377" s="46"/>
      <c r="FB377" s="46"/>
      <c r="FC377" s="46"/>
      <c r="FD377" s="46"/>
      <c r="FE377" s="46"/>
      <c r="FF377" s="46"/>
      <c r="FG377" s="46"/>
      <c r="FH377" s="46"/>
      <c r="FI377" s="46"/>
      <c r="FJ377" s="46"/>
      <c r="FK377" s="46"/>
      <c r="FL377" s="46"/>
      <c r="FM377" s="46"/>
      <c r="FN377" s="46"/>
      <c r="FO377" s="46"/>
      <c r="FP377" s="46"/>
      <c r="FQ377" s="46"/>
      <c r="FR377" s="46"/>
      <c r="FS377" s="46"/>
      <c r="FT377" s="46"/>
      <c r="FU377" s="46"/>
      <c r="FV377" s="46"/>
      <c r="FW377" s="46"/>
      <c r="FX377" s="46"/>
      <c r="FY377" s="46"/>
      <c r="FZ377" s="46"/>
      <c r="GA377" s="46"/>
      <c r="GB377" s="46"/>
      <c r="GC377" s="46"/>
      <c r="GD377" s="46"/>
      <c r="GE377" s="46"/>
      <c r="GF377" s="46"/>
      <c r="GG377" s="46"/>
      <c r="GH377" s="46"/>
      <c r="GI377" s="46"/>
      <c r="GJ377" s="46"/>
      <c r="GK377" s="46"/>
      <c r="GL377" s="46"/>
      <c r="GM377" s="46"/>
      <c r="GN377" s="46"/>
      <c r="GO377" s="46"/>
      <c r="GP377" s="46"/>
      <c r="GQ377" s="46"/>
      <c r="GR377" s="46"/>
      <c r="GS377" s="46"/>
      <c r="GT377" s="46"/>
      <c r="GU377" s="46"/>
      <c r="GV377" s="46"/>
      <c r="GW377" s="46"/>
      <c r="GX377" s="46"/>
      <c r="GY377" s="46"/>
      <c r="GZ377" s="46"/>
      <c r="HA377" s="46"/>
      <c r="HB377" s="46"/>
      <c r="HC377" s="46"/>
      <c r="HD377" s="46"/>
      <c r="HE377" s="46"/>
      <c r="HF377" s="46"/>
      <c r="HG377" s="46"/>
      <c r="HH377" s="46"/>
      <c r="HI377" s="46"/>
      <c r="HJ377" s="46"/>
      <c r="HK377" s="46"/>
      <c r="HL377" s="46"/>
      <c r="HM377" s="46"/>
      <c r="HN377" s="46"/>
      <c r="HO377" s="46"/>
      <c r="HP377" s="46"/>
      <c r="HQ377" s="46"/>
      <c r="HR377" s="46"/>
      <c r="HS377" s="46"/>
      <c r="HT377" s="46"/>
      <c r="HU377" s="46"/>
      <c r="HV377" s="46"/>
      <c r="HW377" s="46"/>
      <c r="HX377" s="46"/>
      <c r="HY377" s="46"/>
      <c r="HZ377" s="46"/>
      <c r="IA377" s="46"/>
      <c r="IB377" s="46"/>
      <c r="IC377" s="46"/>
      <c r="ID377" s="46"/>
      <c r="IE377" s="46"/>
      <c r="IF377" s="46"/>
      <c r="IG377" s="46"/>
      <c r="IH377" s="46"/>
      <c r="II377" s="46"/>
      <c r="IJ377" s="46"/>
      <c r="IK377" s="46"/>
      <c r="IL377" s="46"/>
      <c r="IM377" s="46"/>
      <c r="IN377" s="46"/>
      <c r="IO377" s="46"/>
      <c r="IP377" s="46"/>
      <c r="IQ377" s="46"/>
      <c r="IR377" s="46"/>
      <c r="IS377" s="46"/>
      <c r="IT377" s="46"/>
      <c r="IU377" s="46"/>
      <c r="IV377" s="46"/>
      <c r="IW377" s="46"/>
      <c r="IX377" s="46"/>
      <c r="IY377" s="46"/>
      <c r="IZ377" s="46"/>
      <c r="JA377" s="46"/>
      <c r="JB377" s="46"/>
      <c r="JC377" s="46"/>
      <c r="JD377" s="46"/>
      <c r="JE377" s="46"/>
      <c r="JF377" s="46"/>
      <c r="JG377" s="46"/>
      <c r="JH377" s="46"/>
      <c r="JI377" s="46"/>
      <c r="JJ377" s="46"/>
      <c r="JK377" s="46"/>
      <c r="JL377" s="46"/>
      <c r="JM377" s="46"/>
      <c r="JN377" s="46"/>
      <c r="JO377" s="46"/>
      <c r="JP377" s="46"/>
      <c r="JQ377" s="46"/>
      <c r="JR377" s="46"/>
      <c r="JS377" s="46"/>
      <c r="JT377" s="46"/>
      <c r="JU377" s="46"/>
      <c r="JV377" s="46"/>
      <c r="JW377" s="46"/>
      <c r="JX377" s="46"/>
      <c r="JY377" s="46"/>
      <c r="JZ377" s="46"/>
      <c r="KA377" s="46"/>
      <c r="KB377" s="46"/>
      <c r="KC377" s="46"/>
      <c r="KD377" s="46"/>
      <c r="KE377" s="46"/>
      <c r="KF377" s="46"/>
      <c r="KG377" s="46"/>
      <c r="KH377" s="46"/>
      <c r="KI377" s="46"/>
      <c r="KJ377" s="46"/>
      <c r="KK377" s="46"/>
      <c r="KL377" s="46"/>
      <c r="KM377" s="46"/>
      <c r="KN377" s="46"/>
      <c r="KO377" s="46"/>
      <c r="KP377" s="46"/>
      <c r="KQ377" s="46"/>
      <c r="KR377" s="46"/>
      <c r="KS377" s="46"/>
      <c r="KT377" s="46"/>
      <c r="KU377" s="46"/>
      <c r="KV377" s="46"/>
      <c r="KW377" s="46"/>
      <c r="KX377" s="46"/>
      <c r="KY377" s="46"/>
      <c r="KZ377" s="46"/>
      <c r="LA377" s="46"/>
      <c r="LB377" s="46"/>
      <c r="LC377" s="46"/>
      <c r="LD377" s="46"/>
      <c r="LE377" s="46"/>
      <c r="LF377" s="46"/>
      <c r="LG377" s="46"/>
      <c r="LH377" s="46"/>
      <c r="LI377" s="46"/>
      <c r="LJ377" s="46"/>
      <c r="LK377" s="46"/>
      <c r="LL377" s="46"/>
      <c r="LM377" s="46"/>
      <c r="LN377" s="46"/>
      <c r="LO377" s="46"/>
      <c r="LP377" s="46"/>
      <c r="LQ377" s="46"/>
      <c r="LR377" s="46"/>
      <c r="LS377" s="46"/>
      <c r="LT377" s="46"/>
      <c r="LU377" s="46"/>
      <c r="LV377" s="46"/>
      <c r="LW377" s="46"/>
      <c r="LX377" s="46"/>
      <c r="LY377" s="46"/>
      <c r="LZ377" s="46"/>
      <c r="MA377" s="46"/>
      <c r="MB377" s="46"/>
      <c r="MC377" s="46"/>
      <c r="MD377" s="46"/>
      <c r="ME377" s="46"/>
      <c r="MF377" s="46"/>
      <c r="MG377" s="46"/>
      <c r="MH377" s="46"/>
      <c r="MI377" s="46"/>
      <c r="MJ377" s="46"/>
      <c r="MK377" s="46"/>
      <c r="ML377" s="46"/>
      <c r="MM377" s="46"/>
      <c r="MN377" s="46"/>
      <c r="MO377" s="46"/>
      <c r="MP377" s="46"/>
      <c r="MQ377" s="46"/>
      <c r="MR377" s="46"/>
      <c r="MS377" s="46"/>
      <c r="MT377" s="46"/>
      <c r="MU377" s="46"/>
      <c r="MV377" s="46"/>
      <c r="MW377" s="46"/>
      <c r="MX377" s="46"/>
      <c r="MY377" s="46"/>
      <c r="MZ377" s="46"/>
      <c r="NA377" s="46"/>
      <c r="NB377" s="46"/>
      <c r="NC377" s="46"/>
      <c r="ND377" s="46"/>
      <c r="NE377" s="46"/>
      <c r="NF377" s="46"/>
      <c r="NG377" s="46"/>
      <c r="NH377" s="46"/>
      <c r="NI377" s="46"/>
      <c r="NJ377" s="46"/>
      <c r="NK377" s="46"/>
      <c r="NL377" s="46"/>
      <c r="NM377" s="46"/>
      <c r="NN377" s="46"/>
      <c r="NO377" s="46"/>
      <c r="NP377" s="46"/>
      <c r="NQ377" s="46"/>
      <c r="NR377" s="46"/>
      <c r="NS377" s="46"/>
      <c r="NT377" s="46"/>
      <c r="NU377" s="46"/>
      <c r="NV377" s="46"/>
      <c r="NW377" s="46"/>
      <c r="NX377" s="46"/>
      <c r="NY377" s="46"/>
      <c r="NZ377" s="46"/>
      <c r="OA377" s="46"/>
      <c r="OB377" s="46"/>
      <c r="OC377" s="46"/>
      <c r="OD377" s="46"/>
      <c r="OE377" s="46"/>
      <c r="OF377" s="46"/>
      <c r="OG377" s="46"/>
      <c r="OH377" s="46"/>
      <c r="OI377" s="46"/>
      <c r="OJ377" s="46"/>
      <c r="OK377" s="46"/>
      <c r="OL377" s="46"/>
      <c r="OM377" s="46"/>
      <c r="ON377" s="46"/>
      <c r="OO377" s="46"/>
      <c r="OP377" s="46"/>
      <c r="OQ377" s="46"/>
      <c r="OR377" s="46"/>
      <c r="OS377" s="46"/>
      <c r="OT377" s="46"/>
      <c r="OU377" s="46"/>
      <c r="OV377" s="46"/>
      <c r="OW377" s="46"/>
      <c r="OX377" s="46"/>
      <c r="OY377" s="46"/>
      <c r="OZ377" s="46"/>
      <c r="PA377" s="46"/>
      <c r="PB377" s="46"/>
      <c r="PC377" s="46"/>
      <c r="PD377" s="46"/>
      <c r="PE377" s="46"/>
      <c r="PF377" s="46"/>
      <c r="PG377" s="46"/>
      <c r="PH377" s="46"/>
      <c r="PI377" s="46"/>
      <c r="PJ377" s="46"/>
      <c r="PK377" s="46"/>
      <c r="PL377" s="46"/>
      <c r="PM377" s="46"/>
      <c r="PN377" s="46"/>
      <c r="PO377" s="46"/>
      <c r="PP377" s="46"/>
      <c r="PQ377" s="46"/>
      <c r="PR377" s="46"/>
      <c r="PS377" s="46"/>
      <c r="PT377" s="46"/>
      <c r="PU377" s="46"/>
      <c r="PV377" s="46"/>
      <c r="PW377" s="46"/>
      <c r="PX377" s="46"/>
      <c r="PY377" s="46"/>
      <c r="PZ377" s="46"/>
    </row>
    <row r="378" spans="1:442" s="51" customFormat="1" ht="13.5" x14ac:dyDescent="0.25">
      <c r="A378" s="40" t="s">
        <v>479</v>
      </c>
      <c r="B378" s="41" t="s">
        <v>480</v>
      </c>
      <c r="C378" s="49">
        <v>105860.1038</v>
      </c>
      <c r="D378" s="42">
        <v>9.0480000000000001E-5</v>
      </c>
      <c r="E378" s="42">
        <v>9.1650000000000005E-5</v>
      </c>
      <c r="F378" s="43">
        <v>1048430</v>
      </c>
      <c r="G378" s="44">
        <v>1226160</v>
      </c>
      <c r="H378" s="45">
        <v>901116</v>
      </c>
      <c r="I378" s="43">
        <v>93877</v>
      </c>
      <c r="J378" s="44">
        <v>-15441.766731153868</v>
      </c>
      <c r="K378" s="44">
        <v>78435.233268846132</v>
      </c>
      <c r="L378" s="44">
        <v>-27144</v>
      </c>
      <c r="M378" s="45">
        <v>51291.233268846132</v>
      </c>
      <c r="N378" s="43">
        <v>17822</v>
      </c>
      <c r="O378" s="44">
        <v>0</v>
      </c>
      <c r="P378" s="44">
        <v>5883</v>
      </c>
      <c r="Q378" s="44">
        <v>0</v>
      </c>
      <c r="R378" s="45">
        <v>23705</v>
      </c>
      <c r="S378" s="43">
        <v>0</v>
      </c>
      <c r="T378" s="44">
        <v>0</v>
      </c>
      <c r="U378" s="44">
        <v>28593</v>
      </c>
      <c r="V378" s="44">
        <v>141.23273468002571</v>
      </c>
      <c r="W378" s="50">
        <v>28734.232734680027</v>
      </c>
      <c r="X378" s="43">
        <v>15265.767265319973</v>
      </c>
      <c r="Y378" s="44">
        <v>-8298</v>
      </c>
      <c r="Z378" s="44">
        <v>-7402</v>
      </c>
      <c r="AA378" s="44">
        <v>-4595</v>
      </c>
      <c r="AB378" s="44">
        <v>0</v>
      </c>
      <c r="AC378" s="45">
        <v>0</v>
      </c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/>
      <c r="FA378" s="46"/>
      <c r="FB378" s="46"/>
      <c r="FC378" s="46"/>
      <c r="FD378" s="46"/>
      <c r="FE378" s="46"/>
      <c r="FF378" s="46"/>
      <c r="FG378" s="46"/>
      <c r="FH378" s="46"/>
      <c r="FI378" s="46"/>
      <c r="FJ378" s="46"/>
      <c r="FK378" s="46"/>
      <c r="FL378" s="46"/>
      <c r="FM378" s="46"/>
      <c r="FN378" s="46"/>
      <c r="FO378" s="46"/>
      <c r="FP378" s="46"/>
      <c r="FQ378" s="46"/>
      <c r="FR378" s="46"/>
      <c r="FS378" s="46"/>
      <c r="FT378" s="46"/>
      <c r="FU378" s="46"/>
      <c r="FV378" s="46"/>
      <c r="FW378" s="46"/>
      <c r="FX378" s="46"/>
      <c r="FY378" s="46"/>
      <c r="FZ378" s="46"/>
      <c r="GA378" s="46"/>
      <c r="GB378" s="46"/>
      <c r="GC378" s="46"/>
      <c r="GD378" s="46"/>
      <c r="GE378" s="46"/>
      <c r="GF378" s="46"/>
      <c r="GG378" s="46"/>
      <c r="GH378" s="46"/>
      <c r="GI378" s="46"/>
      <c r="GJ378" s="46"/>
      <c r="GK378" s="46"/>
      <c r="GL378" s="46"/>
      <c r="GM378" s="46"/>
      <c r="GN378" s="46"/>
      <c r="GO378" s="46"/>
      <c r="GP378" s="46"/>
      <c r="GQ378" s="46"/>
      <c r="GR378" s="46"/>
      <c r="GS378" s="46"/>
      <c r="GT378" s="46"/>
      <c r="GU378" s="46"/>
      <c r="GV378" s="46"/>
      <c r="GW378" s="46"/>
      <c r="GX378" s="46"/>
      <c r="GY378" s="46"/>
      <c r="GZ378" s="46"/>
      <c r="HA378" s="46"/>
      <c r="HB378" s="46"/>
      <c r="HC378" s="46"/>
      <c r="HD378" s="46"/>
      <c r="HE378" s="46"/>
      <c r="HF378" s="46"/>
      <c r="HG378" s="46"/>
      <c r="HH378" s="46"/>
      <c r="HI378" s="46"/>
      <c r="HJ378" s="46"/>
      <c r="HK378" s="46"/>
      <c r="HL378" s="46"/>
      <c r="HM378" s="46"/>
      <c r="HN378" s="46"/>
      <c r="HO378" s="46"/>
      <c r="HP378" s="46"/>
      <c r="HQ378" s="46"/>
      <c r="HR378" s="46"/>
      <c r="HS378" s="46"/>
      <c r="HT378" s="46"/>
      <c r="HU378" s="46"/>
      <c r="HV378" s="46"/>
      <c r="HW378" s="46"/>
      <c r="HX378" s="46"/>
      <c r="HY378" s="46"/>
      <c r="HZ378" s="46"/>
      <c r="IA378" s="46"/>
      <c r="IB378" s="46"/>
      <c r="IC378" s="46"/>
      <c r="ID378" s="46"/>
      <c r="IE378" s="46"/>
      <c r="IF378" s="46"/>
      <c r="IG378" s="46"/>
      <c r="IH378" s="46"/>
      <c r="II378" s="46"/>
      <c r="IJ378" s="46"/>
      <c r="IK378" s="46"/>
      <c r="IL378" s="46"/>
      <c r="IM378" s="46"/>
      <c r="IN378" s="46"/>
      <c r="IO378" s="46"/>
      <c r="IP378" s="46"/>
      <c r="IQ378" s="46"/>
      <c r="IR378" s="46"/>
      <c r="IS378" s="46"/>
      <c r="IT378" s="46"/>
      <c r="IU378" s="46"/>
      <c r="IV378" s="46"/>
      <c r="IW378" s="46"/>
      <c r="IX378" s="46"/>
      <c r="IY378" s="46"/>
      <c r="IZ378" s="46"/>
      <c r="JA378" s="46"/>
      <c r="JB378" s="46"/>
      <c r="JC378" s="46"/>
      <c r="JD378" s="46"/>
      <c r="JE378" s="46"/>
      <c r="JF378" s="46"/>
      <c r="JG378" s="46"/>
      <c r="JH378" s="46"/>
      <c r="JI378" s="46"/>
      <c r="JJ378" s="46"/>
      <c r="JK378" s="46"/>
      <c r="JL378" s="46"/>
      <c r="JM378" s="46"/>
      <c r="JN378" s="46"/>
      <c r="JO378" s="46"/>
      <c r="JP378" s="46"/>
      <c r="JQ378" s="46"/>
      <c r="JR378" s="46"/>
      <c r="JS378" s="46"/>
      <c r="JT378" s="46"/>
      <c r="JU378" s="46"/>
      <c r="JV378" s="46"/>
      <c r="JW378" s="46"/>
      <c r="JX378" s="46"/>
      <c r="JY378" s="46"/>
      <c r="JZ378" s="46"/>
      <c r="KA378" s="46"/>
      <c r="KB378" s="46"/>
      <c r="KC378" s="46"/>
      <c r="KD378" s="46"/>
      <c r="KE378" s="46"/>
      <c r="KF378" s="46"/>
      <c r="KG378" s="46"/>
      <c r="KH378" s="46"/>
      <c r="KI378" s="46"/>
      <c r="KJ378" s="46"/>
      <c r="KK378" s="46"/>
      <c r="KL378" s="46"/>
      <c r="KM378" s="46"/>
      <c r="KN378" s="46"/>
      <c r="KO378" s="46"/>
      <c r="KP378" s="46"/>
      <c r="KQ378" s="46"/>
      <c r="KR378" s="46"/>
      <c r="KS378" s="46"/>
      <c r="KT378" s="46"/>
      <c r="KU378" s="46"/>
      <c r="KV378" s="46"/>
      <c r="KW378" s="46"/>
      <c r="KX378" s="46"/>
      <c r="KY378" s="46"/>
      <c r="KZ378" s="46"/>
      <c r="LA378" s="46"/>
      <c r="LB378" s="46"/>
      <c r="LC378" s="46"/>
      <c r="LD378" s="46"/>
      <c r="LE378" s="46"/>
      <c r="LF378" s="46"/>
      <c r="LG378" s="46"/>
      <c r="LH378" s="46"/>
      <c r="LI378" s="46"/>
      <c r="LJ378" s="46"/>
      <c r="LK378" s="46"/>
      <c r="LL378" s="46"/>
      <c r="LM378" s="46"/>
      <c r="LN378" s="46"/>
      <c r="LO378" s="46"/>
      <c r="LP378" s="46"/>
      <c r="LQ378" s="46"/>
      <c r="LR378" s="46"/>
      <c r="LS378" s="46"/>
      <c r="LT378" s="46"/>
      <c r="LU378" s="46"/>
      <c r="LV378" s="46"/>
      <c r="LW378" s="46"/>
      <c r="LX378" s="46"/>
      <c r="LY378" s="46"/>
      <c r="LZ378" s="46"/>
      <c r="MA378" s="46"/>
      <c r="MB378" s="46"/>
      <c r="MC378" s="46"/>
      <c r="MD378" s="46"/>
      <c r="ME378" s="46"/>
      <c r="MF378" s="46"/>
      <c r="MG378" s="46"/>
      <c r="MH378" s="46"/>
      <c r="MI378" s="46"/>
      <c r="MJ378" s="46"/>
      <c r="MK378" s="46"/>
      <c r="ML378" s="46"/>
      <c r="MM378" s="46"/>
      <c r="MN378" s="46"/>
      <c r="MO378" s="46"/>
      <c r="MP378" s="46"/>
      <c r="MQ378" s="46"/>
      <c r="MR378" s="46"/>
      <c r="MS378" s="46"/>
      <c r="MT378" s="46"/>
      <c r="MU378" s="46"/>
      <c r="MV378" s="46"/>
      <c r="MW378" s="46"/>
      <c r="MX378" s="46"/>
      <c r="MY378" s="46"/>
      <c r="MZ378" s="46"/>
      <c r="NA378" s="46"/>
      <c r="NB378" s="46"/>
      <c r="NC378" s="46"/>
      <c r="ND378" s="46"/>
      <c r="NE378" s="46"/>
      <c r="NF378" s="46"/>
      <c r="NG378" s="46"/>
      <c r="NH378" s="46"/>
      <c r="NI378" s="46"/>
      <c r="NJ378" s="46"/>
      <c r="NK378" s="46"/>
      <c r="NL378" s="46"/>
      <c r="NM378" s="46"/>
      <c r="NN378" s="46"/>
      <c r="NO378" s="46"/>
      <c r="NP378" s="46"/>
      <c r="NQ378" s="46"/>
      <c r="NR378" s="46"/>
      <c r="NS378" s="46"/>
      <c r="NT378" s="46"/>
      <c r="NU378" s="46"/>
      <c r="NV378" s="46"/>
      <c r="NW378" s="46"/>
      <c r="NX378" s="46"/>
      <c r="NY378" s="46"/>
      <c r="NZ378" s="46"/>
      <c r="OA378" s="46"/>
      <c r="OB378" s="46"/>
      <c r="OC378" s="46"/>
      <c r="OD378" s="46"/>
      <c r="OE378" s="46"/>
      <c r="OF378" s="46"/>
      <c r="OG378" s="46"/>
      <c r="OH378" s="46"/>
      <c r="OI378" s="46"/>
      <c r="OJ378" s="46"/>
      <c r="OK378" s="46"/>
      <c r="OL378" s="46"/>
      <c r="OM378" s="46"/>
      <c r="ON378" s="46"/>
      <c r="OO378" s="46"/>
      <c r="OP378" s="46"/>
      <c r="OQ378" s="46"/>
      <c r="OR378" s="46"/>
      <c r="OS378" s="46"/>
      <c r="OT378" s="46"/>
      <c r="OU378" s="46"/>
      <c r="OV378" s="46"/>
      <c r="OW378" s="46"/>
      <c r="OX378" s="46"/>
      <c r="OY378" s="46"/>
      <c r="OZ378" s="46"/>
      <c r="PA378" s="46"/>
      <c r="PB378" s="46"/>
      <c r="PC378" s="46"/>
      <c r="PD378" s="46"/>
      <c r="PE378" s="46"/>
      <c r="PF378" s="46"/>
      <c r="PG378" s="46"/>
      <c r="PH378" s="46"/>
      <c r="PI378" s="46"/>
      <c r="PJ378" s="46"/>
      <c r="PK378" s="46"/>
      <c r="PL378" s="46"/>
      <c r="PM378" s="46"/>
      <c r="PN378" s="46"/>
      <c r="PO378" s="46"/>
      <c r="PP378" s="46"/>
      <c r="PQ378" s="46"/>
      <c r="PR378" s="46"/>
      <c r="PS378" s="46"/>
      <c r="PT378" s="46"/>
      <c r="PU378" s="46"/>
      <c r="PV378" s="46"/>
      <c r="PW378" s="46"/>
      <c r="PX378" s="46"/>
      <c r="PY378" s="46"/>
      <c r="PZ378" s="46"/>
    </row>
    <row r="379" spans="1:442" s="51" customFormat="1" ht="13.5" x14ac:dyDescent="0.25">
      <c r="A379" s="40" t="s">
        <v>104</v>
      </c>
      <c r="B379" s="41" t="s">
        <v>105</v>
      </c>
      <c r="C379" s="49">
        <v>890.08</v>
      </c>
      <c r="D379" s="42">
        <v>8.8000000000000004E-7</v>
      </c>
      <c r="E379" s="42">
        <v>8.9999999999999996E-7</v>
      </c>
      <c r="F379" s="43">
        <v>10197</v>
      </c>
      <c r="G379" s="44">
        <v>11926</v>
      </c>
      <c r="H379" s="45">
        <v>8764</v>
      </c>
      <c r="I379" s="43">
        <v>913</v>
      </c>
      <c r="J379" s="44">
        <v>-1439.2194759251281</v>
      </c>
      <c r="K379" s="44">
        <v>-526.21947592512811</v>
      </c>
      <c r="L379" s="44">
        <v>-264</v>
      </c>
      <c r="M379" s="45">
        <v>-790.21947592512811</v>
      </c>
      <c r="N379" s="43">
        <v>173</v>
      </c>
      <c r="O379" s="44">
        <v>0</v>
      </c>
      <c r="P379" s="44">
        <v>57</v>
      </c>
      <c r="Q379" s="44">
        <v>0</v>
      </c>
      <c r="R379" s="45">
        <v>230</v>
      </c>
      <c r="S379" s="43">
        <v>0</v>
      </c>
      <c r="T379" s="44">
        <v>0</v>
      </c>
      <c r="U379" s="44">
        <v>278</v>
      </c>
      <c r="V379" s="44">
        <v>122.51791507999951</v>
      </c>
      <c r="W379" s="50">
        <v>400.51791507999951</v>
      </c>
      <c r="X379" s="43">
        <v>27.482084920000489</v>
      </c>
      <c r="Y379" s="44">
        <v>-81</v>
      </c>
      <c r="Z379" s="44">
        <v>-72</v>
      </c>
      <c r="AA379" s="44">
        <v>-45</v>
      </c>
      <c r="AB379" s="44">
        <v>0</v>
      </c>
      <c r="AC379" s="45">
        <v>0</v>
      </c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/>
      <c r="FA379" s="46"/>
      <c r="FB379" s="46"/>
      <c r="FC379" s="46"/>
      <c r="FD379" s="46"/>
      <c r="FE379" s="46"/>
      <c r="FF379" s="46"/>
      <c r="FG379" s="46"/>
      <c r="FH379" s="46"/>
      <c r="FI379" s="46"/>
      <c r="FJ379" s="46"/>
      <c r="FK379" s="46"/>
      <c r="FL379" s="46"/>
      <c r="FM379" s="46"/>
      <c r="FN379" s="46"/>
      <c r="FO379" s="46"/>
      <c r="FP379" s="46"/>
      <c r="FQ379" s="46"/>
      <c r="FR379" s="46"/>
      <c r="FS379" s="46"/>
      <c r="FT379" s="46"/>
      <c r="FU379" s="46"/>
      <c r="FV379" s="46"/>
      <c r="FW379" s="46"/>
      <c r="FX379" s="46"/>
      <c r="FY379" s="46"/>
      <c r="FZ379" s="46"/>
      <c r="GA379" s="46"/>
      <c r="GB379" s="46"/>
      <c r="GC379" s="46"/>
      <c r="GD379" s="46"/>
      <c r="GE379" s="46"/>
      <c r="GF379" s="46"/>
      <c r="GG379" s="46"/>
      <c r="GH379" s="46"/>
      <c r="GI379" s="46"/>
      <c r="GJ379" s="46"/>
      <c r="GK379" s="46"/>
      <c r="GL379" s="46"/>
      <c r="GM379" s="46"/>
      <c r="GN379" s="46"/>
      <c r="GO379" s="46"/>
      <c r="GP379" s="46"/>
      <c r="GQ379" s="46"/>
      <c r="GR379" s="46"/>
      <c r="GS379" s="46"/>
      <c r="GT379" s="46"/>
      <c r="GU379" s="46"/>
      <c r="GV379" s="46"/>
      <c r="GW379" s="46"/>
      <c r="GX379" s="46"/>
      <c r="GY379" s="46"/>
      <c r="GZ379" s="46"/>
      <c r="HA379" s="46"/>
      <c r="HB379" s="46"/>
      <c r="HC379" s="46"/>
      <c r="HD379" s="46"/>
      <c r="HE379" s="46"/>
      <c r="HF379" s="46"/>
      <c r="HG379" s="46"/>
      <c r="HH379" s="46"/>
      <c r="HI379" s="46"/>
      <c r="HJ379" s="46"/>
      <c r="HK379" s="46"/>
      <c r="HL379" s="46"/>
      <c r="HM379" s="46"/>
      <c r="HN379" s="46"/>
      <c r="HO379" s="46"/>
      <c r="HP379" s="46"/>
      <c r="HQ379" s="46"/>
      <c r="HR379" s="46"/>
      <c r="HS379" s="46"/>
      <c r="HT379" s="46"/>
      <c r="HU379" s="46"/>
      <c r="HV379" s="46"/>
      <c r="HW379" s="46"/>
      <c r="HX379" s="46"/>
      <c r="HY379" s="46"/>
      <c r="HZ379" s="46"/>
      <c r="IA379" s="46"/>
      <c r="IB379" s="46"/>
      <c r="IC379" s="46"/>
      <c r="ID379" s="46"/>
      <c r="IE379" s="46"/>
      <c r="IF379" s="46"/>
      <c r="IG379" s="46"/>
      <c r="IH379" s="46"/>
      <c r="II379" s="46"/>
      <c r="IJ379" s="46"/>
      <c r="IK379" s="46"/>
      <c r="IL379" s="46"/>
      <c r="IM379" s="46"/>
      <c r="IN379" s="46"/>
      <c r="IO379" s="46"/>
      <c r="IP379" s="46"/>
      <c r="IQ379" s="46"/>
      <c r="IR379" s="46"/>
      <c r="IS379" s="46"/>
      <c r="IT379" s="46"/>
      <c r="IU379" s="46"/>
      <c r="IV379" s="46"/>
      <c r="IW379" s="46"/>
      <c r="IX379" s="46"/>
      <c r="IY379" s="46"/>
      <c r="IZ379" s="46"/>
      <c r="JA379" s="46"/>
      <c r="JB379" s="46"/>
      <c r="JC379" s="46"/>
      <c r="JD379" s="46"/>
      <c r="JE379" s="46"/>
      <c r="JF379" s="46"/>
      <c r="JG379" s="46"/>
      <c r="JH379" s="46"/>
      <c r="JI379" s="46"/>
      <c r="JJ379" s="46"/>
      <c r="JK379" s="46"/>
      <c r="JL379" s="46"/>
      <c r="JM379" s="46"/>
      <c r="JN379" s="46"/>
      <c r="JO379" s="46"/>
      <c r="JP379" s="46"/>
      <c r="JQ379" s="46"/>
      <c r="JR379" s="46"/>
      <c r="JS379" s="46"/>
      <c r="JT379" s="46"/>
      <c r="JU379" s="46"/>
      <c r="JV379" s="46"/>
      <c r="JW379" s="46"/>
      <c r="JX379" s="46"/>
      <c r="JY379" s="46"/>
      <c r="JZ379" s="46"/>
      <c r="KA379" s="46"/>
      <c r="KB379" s="46"/>
      <c r="KC379" s="46"/>
      <c r="KD379" s="46"/>
      <c r="KE379" s="46"/>
      <c r="KF379" s="46"/>
      <c r="KG379" s="46"/>
      <c r="KH379" s="46"/>
      <c r="KI379" s="46"/>
      <c r="KJ379" s="46"/>
      <c r="KK379" s="46"/>
      <c r="KL379" s="46"/>
      <c r="KM379" s="46"/>
      <c r="KN379" s="46"/>
      <c r="KO379" s="46"/>
      <c r="KP379" s="46"/>
      <c r="KQ379" s="46"/>
      <c r="KR379" s="46"/>
      <c r="KS379" s="46"/>
      <c r="KT379" s="46"/>
      <c r="KU379" s="46"/>
      <c r="KV379" s="46"/>
      <c r="KW379" s="46"/>
      <c r="KX379" s="46"/>
      <c r="KY379" s="46"/>
      <c r="KZ379" s="46"/>
      <c r="LA379" s="46"/>
      <c r="LB379" s="46"/>
      <c r="LC379" s="46"/>
      <c r="LD379" s="46"/>
      <c r="LE379" s="46"/>
      <c r="LF379" s="46"/>
      <c r="LG379" s="46"/>
      <c r="LH379" s="46"/>
      <c r="LI379" s="46"/>
      <c r="LJ379" s="46"/>
      <c r="LK379" s="46"/>
      <c r="LL379" s="46"/>
      <c r="LM379" s="46"/>
      <c r="LN379" s="46"/>
      <c r="LO379" s="46"/>
      <c r="LP379" s="46"/>
      <c r="LQ379" s="46"/>
      <c r="LR379" s="46"/>
      <c r="LS379" s="46"/>
      <c r="LT379" s="46"/>
      <c r="LU379" s="46"/>
      <c r="LV379" s="46"/>
      <c r="LW379" s="46"/>
      <c r="LX379" s="46"/>
      <c r="LY379" s="46"/>
      <c r="LZ379" s="46"/>
      <c r="MA379" s="46"/>
      <c r="MB379" s="46"/>
      <c r="MC379" s="46"/>
      <c r="MD379" s="46"/>
      <c r="ME379" s="46"/>
      <c r="MF379" s="46"/>
      <c r="MG379" s="46"/>
      <c r="MH379" s="46"/>
      <c r="MI379" s="46"/>
      <c r="MJ379" s="46"/>
      <c r="MK379" s="46"/>
      <c r="ML379" s="46"/>
      <c r="MM379" s="46"/>
      <c r="MN379" s="46"/>
      <c r="MO379" s="46"/>
      <c r="MP379" s="46"/>
      <c r="MQ379" s="46"/>
      <c r="MR379" s="46"/>
      <c r="MS379" s="46"/>
      <c r="MT379" s="46"/>
      <c r="MU379" s="46"/>
      <c r="MV379" s="46"/>
      <c r="MW379" s="46"/>
      <c r="MX379" s="46"/>
      <c r="MY379" s="46"/>
      <c r="MZ379" s="46"/>
      <c r="NA379" s="46"/>
      <c r="NB379" s="46"/>
      <c r="NC379" s="46"/>
      <c r="ND379" s="46"/>
      <c r="NE379" s="46"/>
      <c r="NF379" s="46"/>
      <c r="NG379" s="46"/>
      <c r="NH379" s="46"/>
      <c r="NI379" s="46"/>
      <c r="NJ379" s="46"/>
      <c r="NK379" s="46"/>
      <c r="NL379" s="46"/>
      <c r="NM379" s="46"/>
      <c r="NN379" s="46"/>
      <c r="NO379" s="46"/>
      <c r="NP379" s="46"/>
      <c r="NQ379" s="46"/>
      <c r="NR379" s="46"/>
      <c r="NS379" s="46"/>
      <c r="NT379" s="46"/>
      <c r="NU379" s="46"/>
      <c r="NV379" s="46"/>
      <c r="NW379" s="46"/>
      <c r="NX379" s="46"/>
      <c r="NY379" s="46"/>
      <c r="NZ379" s="46"/>
      <c r="OA379" s="46"/>
      <c r="OB379" s="46"/>
      <c r="OC379" s="46"/>
      <c r="OD379" s="46"/>
      <c r="OE379" s="46"/>
      <c r="OF379" s="46"/>
      <c r="OG379" s="46"/>
      <c r="OH379" s="46"/>
      <c r="OI379" s="46"/>
      <c r="OJ379" s="46"/>
      <c r="OK379" s="46"/>
      <c r="OL379" s="46"/>
      <c r="OM379" s="46"/>
      <c r="ON379" s="46"/>
      <c r="OO379" s="46"/>
      <c r="OP379" s="46"/>
      <c r="OQ379" s="46"/>
      <c r="OR379" s="46"/>
      <c r="OS379" s="46"/>
      <c r="OT379" s="46"/>
      <c r="OU379" s="46"/>
      <c r="OV379" s="46"/>
      <c r="OW379" s="46"/>
      <c r="OX379" s="46"/>
      <c r="OY379" s="46"/>
      <c r="OZ379" s="46"/>
      <c r="PA379" s="46"/>
      <c r="PB379" s="46"/>
      <c r="PC379" s="46"/>
      <c r="PD379" s="46"/>
      <c r="PE379" s="46"/>
      <c r="PF379" s="46"/>
      <c r="PG379" s="46"/>
      <c r="PH379" s="46"/>
      <c r="PI379" s="46"/>
      <c r="PJ379" s="46"/>
      <c r="PK379" s="46"/>
      <c r="PL379" s="46"/>
      <c r="PM379" s="46"/>
      <c r="PN379" s="46"/>
      <c r="PO379" s="46"/>
      <c r="PP379" s="46"/>
      <c r="PQ379" s="46"/>
      <c r="PR379" s="46"/>
      <c r="PS379" s="46"/>
      <c r="PT379" s="46"/>
      <c r="PU379" s="46"/>
      <c r="PV379" s="46"/>
      <c r="PW379" s="46"/>
      <c r="PX379" s="46"/>
      <c r="PY379" s="46"/>
      <c r="PZ379" s="46"/>
    </row>
    <row r="380" spans="1:442" s="51" customFormat="1" ht="13.5" x14ac:dyDescent="0.25">
      <c r="A380" s="40" t="s">
        <v>481</v>
      </c>
      <c r="B380" s="41" t="s">
        <v>482</v>
      </c>
      <c r="C380" s="49">
        <v>99330.323200000013</v>
      </c>
      <c r="D380" s="42">
        <v>9.9669999999999999E-5</v>
      </c>
      <c r="E380" s="42">
        <v>1.009E-4</v>
      </c>
      <c r="F380" s="43">
        <v>1154918</v>
      </c>
      <c r="G380" s="44">
        <v>1350700</v>
      </c>
      <c r="H380" s="45">
        <v>992641</v>
      </c>
      <c r="I380" s="43">
        <v>103412</v>
      </c>
      <c r="J380" s="44">
        <v>-20179.394565254741</v>
      </c>
      <c r="K380" s="44">
        <v>83232.605434745259</v>
      </c>
      <c r="L380" s="44">
        <v>-29901</v>
      </c>
      <c r="M380" s="45">
        <v>53331.605434745259</v>
      </c>
      <c r="N380" s="43">
        <v>19632</v>
      </c>
      <c r="O380" s="44">
        <v>0</v>
      </c>
      <c r="P380" s="44">
        <v>6480</v>
      </c>
      <c r="Q380" s="44">
        <v>0</v>
      </c>
      <c r="R380" s="45">
        <v>26112</v>
      </c>
      <c r="S380" s="43">
        <v>0</v>
      </c>
      <c r="T380" s="44">
        <v>0</v>
      </c>
      <c r="U380" s="44">
        <v>31498</v>
      </c>
      <c r="V380" s="44">
        <v>8445.7944785449909</v>
      </c>
      <c r="W380" s="50">
        <v>39943.794478544994</v>
      </c>
      <c r="X380" s="43">
        <v>8526.2055214550091</v>
      </c>
      <c r="Y380" s="44">
        <v>-9140</v>
      </c>
      <c r="Z380" s="44">
        <v>-8153</v>
      </c>
      <c r="AA380" s="44">
        <v>-5065.0000000000036</v>
      </c>
      <c r="AB380" s="44">
        <v>0</v>
      </c>
      <c r="AC380" s="45">
        <v>0</v>
      </c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/>
      <c r="FA380" s="46"/>
      <c r="FB380" s="46"/>
      <c r="FC380" s="46"/>
      <c r="FD380" s="46"/>
      <c r="FE380" s="46"/>
      <c r="FF380" s="46"/>
      <c r="FG380" s="46"/>
      <c r="FH380" s="46"/>
      <c r="FI380" s="46"/>
      <c r="FJ380" s="46"/>
      <c r="FK380" s="46"/>
      <c r="FL380" s="46"/>
      <c r="FM380" s="46"/>
      <c r="FN380" s="46"/>
      <c r="FO380" s="46"/>
      <c r="FP380" s="46"/>
      <c r="FQ380" s="46"/>
      <c r="FR380" s="46"/>
      <c r="FS380" s="46"/>
      <c r="FT380" s="46"/>
      <c r="FU380" s="46"/>
      <c r="FV380" s="46"/>
      <c r="FW380" s="46"/>
      <c r="FX380" s="46"/>
      <c r="FY380" s="46"/>
      <c r="FZ380" s="46"/>
      <c r="GA380" s="46"/>
      <c r="GB380" s="46"/>
      <c r="GC380" s="46"/>
      <c r="GD380" s="46"/>
      <c r="GE380" s="46"/>
      <c r="GF380" s="46"/>
      <c r="GG380" s="46"/>
      <c r="GH380" s="46"/>
      <c r="GI380" s="46"/>
      <c r="GJ380" s="46"/>
      <c r="GK380" s="46"/>
      <c r="GL380" s="46"/>
      <c r="GM380" s="46"/>
      <c r="GN380" s="46"/>
      <c r="GO380" s="46"/>
      <c r="GP380" s="46"/>
      <c r="GQ380" s="46"/>
      <c r="GR380" s="46"/>
      <c r="GS380" s="46"/>
      <c r="GT380" s="46"/>
      <c r="GU380" s="46"/>
      <c r="GV380" s="46"/>
      <c r="GW380" s="46"/>
      <c r="GX380" s="46"/>
      <c r="GY380" s="46"/>
      <c r="GZ380" s="46"/>
      <c r="HA380" s="46"/>
      <c r="HB380" s="46"/>
      <c r="HC380" s="46"/>
      <c r="HD380" s="46"/>
      <c r="HE380" s="46"/>
      <c r="HF380" s="46"/>
      <c r="HG380" s="46"/>
      <c r="HH380" s="46"/>
      <c r="HI380" s="46"/>
      <c r="HJ380" s="46"/>
      <c r="HK380" s="46"/>
      <c r="HL380" s="46"/>
      <c r="HM380" s="46"/>
      <c r="HN380" s="46"/>
      <c r="HO380" s="46"/>
      <c r="HP380" s="46"/>
      <c r="HQ380" s="46"/>
      <c r="HR380" s="46"/>
      <c r="HS380" s="46"/>
      <c r="HT380" s="46"/>
      <c r="HU380" s="46"/>
      <c r="HV380" s="46"/>
      <c r="HW380" s="46"/>
      <c r="HX380" s="46"/>
      <c r="HY380" s="46"/>
      <c r="HZ380" s="46"/>
      <c r="IA380" s="46"/>
      <c r="IB380" s="46"/>
      <c r="IC380" s="46"/>
      <c r="ID380" s="46"/>
      <c r="IE380" s="46"/>
      <c r="IF380" s="46"/>
      <c r="IG380" s="46"/>
      <c r="IH380" s="46"/>
      <c r="II380" s="46"/>
      <c r="IJ380" s="46"/>
      <c r="IK380" s="46"/>
      <c r="IL380" s="46"/>
      <c r="IM380" s="46"/>
      <c r="IN380" s="46"/>
      <c r="IO380" s="46"/>
      <c r="IP380" s="46"/>
      <c r="IQ380" s="46"/>
      <c r="IR380" s="46"/>
      <c r="IS380" s="46"/>
      <c r="IT380" s="46"/>
      <c r="IU380" s="46"/>
      <c r="IV380" s="46"/>
      <c r="IW380" s="46"/>
      <c r="IX380" s="46"/>
      <c r="IY380" s="46"/>
      <c r="IZ380" s="46"/>
      <c r="JA380" s="46"/>
      <c r="JB380" s="46"/>
      <c r="JC380" s="46"/>
      <c r="JD380" s="46"/>
      <c r="JE380" s="46"/>
      <c r="JF380" s="46"/>
      <c r="JG380" s="46"/>
      <c r="JH380" s="46"/>
      <c r="JI380" s="46"/>
      <c r="JJ380" s="46"/>
      <c r="JK380" s="46"/>
      <c r="JL380" s="46"/>
      <c r="JM380" s="46"/>
      <c r="JN380" s="46"/>
      <c r="JO380" s="46"/>
      <c r="JP380" s="46"/>
      <c r="JQ380" s="46"/>
      <c r="JR380" s="46"/>
      <c r="JS380" s="46"/>
      <c r="JT380" s="46"/>
      <c r="JU380" s="46"/>
      <c r="JV380" s="46"/>
      <c r="JW380" s="46"/>
      <c r="JX380" s="46"/>
      <c r="JY380" s="46"/>
      <c r="JZ380" s="46"/>
      <c r="KA380" s="46"/>
      <c r="KB380" s="46"/>
      <c r="KC380" s="46"/>
      <c r="KD380" s="46"/>
      <c r="KE380" s="46"/>
      <c r="KF380" s="46"/>
      <c r="KG380" s="46"/>
      <c r="KH380" s="46"/>
      <c r="KI380" s="46"/>
      <c r="KJ380" s="46"/>
      <c r="KK380" s="46"/>
      <c r="KL380" s="46"/>
      <c r="KM380" s="46"/>
      <c r="KN380" s="46"/>
      <c r="KO380" s="46"/>
      <c r="KP380" s="46"/>
      <c r="KQ380" s="46"/>
      <c r="KR380" s="46"/>
      <c r="KS380" s="46"/>
      <c r="KT380" s="46"/>
      <c r="KU380" s="46"/>
      <c r="KV380" s="46"/>
      <c r="KW380" s="46"/>
      <c r="KX380" s="46"/>
      <c r="KY380" s="46"/>
      <c r="KZ380" s="46"/>
      <c r="LA380" s="46"/>
      <c r="LB380" s="46"/>
      <c r="LC380" s="46"/>
      <c r="LD380" s="46"/>
      <c r="LE380" s="46"/>
      <c r="LF380" s="46"/>
      <c r="LG380" s="46"/>
      <c r="LH380" s="46"/>
      <c r="LI380" s="46"/>
      <c r="LJ380" s="46"/>
      <c r="LK380" s="46"/>
      <c r="LL380" s="46"/>
      <c r="LM380" s="46"/>
      <c r="LN380" s="46"/>
      <c r="LO380" s="46"/>
      <c r="LP380" s="46"/>
      <c r="LQ380" s="46"/>
      <c r="LR380" s="46"/>
      <c r="LS380" s="46"/>
      <c r="LT380" s="46"/>
      <c r="LU380" s="46"/>
      <c r="LV380" s="46"/>
      <c r="LW380" s="46"/>
      <c r="LX380" s="46"/>
      <c r="LY380" s="46"/>
      <c r="LZ380" s="46"/>
      <c r="MA380" s="46"/>
      <c r="MB380" s="46"/>
      <c r="MC380" s="46"/>
      <c r="MD380" s="46"/>
      <c r="ME380" s="46"/>
      <c r="MF380" s="46"/>
      <c r="MG380" s="46"/>
      <c r="MH380" s="46"/>
      <c r="MI380" s="46"/>
      <c r="MJ380" s="46"/>
      <c r="MK380" s="46"/>
      <c r="ML380" s="46"/>
      <c r="MM380" s="46"/>
      <c r="MN380" s="46"/>
      <c r="MO380" s="46"/>
      <c r="MP380" s="46"/>
      <c r="MQ380" s="46"/>
      <c r="MR380" s="46"/>
      <c r="MS380" s="46"/>
      <c r="MT380" s="46"/>
      <c r="MU380" s="46"/>
      <c r="MV380" s="46"/>
      <c r="MW380" s="46"/>
      <c r="MX380" s="46"/>
      <c r="MY380" s="46"/>
      <c r="MZ380" s="46"/>
      <c r="NA380" s="46"/>
      <c r="NB380" s="46"/>
      <c r="NC380" s="46"/>
      <c r="ND380" s="46"/>
      <c r="NE380" s="46"/>
      <c r="NF380" s="46"/>
      <c r="NG380" s="46"/>
      <c r="NH380" s="46"/>
      <c r="NI380" s="46"/>
      <c r="NJ380" s="46"/>
      <c r="NK380" s="46"/>
      <c r="NL380" s="46"/>
      <c r="NM380" s="46"/>
      <c r="NN380" s="46"/>
      <c r="NO380" s="46"/>
      <c r="NP380" s="46"/>
      <c r="NQ380" s="46"/>
      <c r="NR380" s="46"/>
      <c r="NS380" s="46"/>
      <c r="NT380" s="46"/>
      <c r="NU380" s="46"/>
      <c r="NV380" s="46"/>
      <c r="NW380" s="46"/>
      <c r="NX380" s="46"/>
      <c r="NY380" s="46"/>
      <c r="NZ380" s="46"/>
      <c r="OA380" s="46"/>
      <c r="OB380" s="46"/>
      <c r="OC380" s="46"/>
      <c r="OD380" s="46"/>
      <c r="OE380" s="46"/>
      <c r="OF380" s="46"/>
      <c r="OG380" s="46"/>
      <c r="OH380" s="46"/>
      <c r="OI380" s="46"/>
      <c r="OJ380" s="46"/>
      <c r="OK380" s="46"/>
      <c r="OL380" s="46"/>
      <c r="OM380" s="46"/>
      <c r="ON380" s="46"/>
      <c r="OO380" s="46"/>
      <c r="OP380" s="46"/>
      <c r="OQ380" s="46"/>
      <c r="OR380" s="46"/>
      <c r="OS380" s="46"/>
      <c r="OT380" s="46"/>
      <c r="OU380" s="46"/>
      <c r="OV380" s="46"/>
      <c r="OW380" s="46"/>
      <c r="OX380" s="46"/>
      <c r="OY380" s="46"/>
      <c r="OZ380" s="46"/>
      <c r="PA380" s="46"/>
      <c r="PB380" s="46"/>
      <c r="PC380" s="46"/>
      <c r="PD380" s="46"/>
      <c r="PE380" s="46"/>
      <c r="PF380" s="46"/>
      <c r="PG380" s="46"/>
      <c r="PH380" s="46"/>
      <c r="PI380" s="46"/>
      <c r="PJ380" s="46"/>
      <c r="PK380" s="46"/>
      <c r="PL380" s="46"/>
      <c r="PM380" s="46"/>
      <c r="PN380" s="46"/>
      <c r="PO380" s="46"/>
      <c r="PP380" s="46"/>
      <c r="PQ380" s="46"/>
      <c r="PR380" s="46"/>
      <c r="PS380" s="46"/>
      <c r="PT380" s="46"/>
      <c r="PU380" s="46"/>
      <c r="PV380" s="46"/>
      <c r="PW380" s="46"/>
      <c r="PX380" s="46"/>
      <c r="PY380" s="46"/>
      <c r="PZ380" s="46"/>
    </row>
    <row r="381" spans="1:442" s="51" customFormat="1" ht="13.5" x14ac:dyDescent="0.25">
      <c r="A381" s="40" t="s">
        <v>483</v>
      </c>
      <c r="B381" s="41" t="s">
        <v>484</v>
      </c>
      <c r="C381" s="49">
        <v>26674.243599999998</v>
      </c>
      <c r="D381" s="42">
        <v>2.6780000000000001E-5</v>
      </c>
      <c r="E381" s="42">
        <v>2.7059999999999998E-5</v>
      </c>
      <c r="F381" s="43">
        <v>310311</v>
      </c>
      <c r="G381" s="44">
        <v>362915</v>
      </c>
      <c r="H381" s="45">
        <v>266709</v>
      </c>
      <c r="I381" s="43">
        <v>27785</v>
      </c>
      <c r="J381" s="44">
        <v>-5956.6971243176795</v>
      </c>
      <c r="K381" s="44">
        <v>21828.302875682319</v>
      </c>
      <c r="L381" s="44">
        <v>-8034</v>
      </c>
      <c r="M381" s="45">
        <v>13794.302875682319</v>
      </c>
      <c r="N381" s="43">
        <v>5275</v>
      </c>
      <c r="O381" s="44">
        <v>0</v>
      </c>
      <c r="P381" s="44">
        <v>1741</v>
      </c>
      <c r="Q381" s="44">
        <v>0</v>
      </c>
      <c r="R381" s="45">
        <v>7016</v>
      </c>
      <c r="S381" s="43">
        <v>0</v>
      </c>
      <c r="T381" s="44">
        <v>0</v>
      </c>
      <c r="U381" s="44">
        <v>8463</v>
      </c>
      <c r="V381" s="44">
        <v>1975.5572129699854</v>
      </c>
      <c r="W381" s="50">
        <v>10438.557212969985</v>
      </c>
      <c r="X381" s="43">
        <v>2584.4427870300146</v>
      </c>
      <c r="Y381" s="44">
        <v>-2456</v>
      </c>
      <c r="Z381" s="44">
        <v>-2191</v>
      </c>
      <c r="AA381" s="44">
        <v>-1359.9999999999995</v>
      </c>
      <c r="AB381" s="44">
        <v>0</v>
      </c>
      <c r="AC381" s="45">
        <v>0</v>
      </c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/>
      <c r="FA381" s="46"/>
      <c r="FB381" s="46"/>
      <c r="FC381" s="46"/>
      <c r="FD381" s="46"/>
      <c r="FE381" s="46"/>
      <c r="FF381" s="46"/>
      <c r="FG381" s="46"/>
      <c r="FH381" s="46"/>
      <c r="FI381" s="46"/>
      <c r="FJ381" s="46"/>
      <c r="FK381" s="46"/>
      <c r="FL381" s="46"/>
      <c r="FM381" s="46"/>
      <c r="FN381" s="46"/>
      <c r="FO381" s="46"/>
      <c r="FP381" s="46"/>
      <c r="FQ381" s="46"/>
      <c r="FR381" s="46"/>
      <c r="FS381" s="46"/>
      <c r="FT381" s="46"/>
      <c r="FU381" s="46"/>
      <c r="FV381" s="46"/>
      <c r="FW381" s="46"/>
      <c r="FX381" s="46"/>
      <c r="FY381" s="46"/>
      <c r="FZ381" s="46"/>
      <c r="GA381" s="46"/>
      <c r="GB381" s="46"/>
      <c r="GC381" s="46"/>
      <c r="GD381" s="46"/>
      <c r="GE381" s="46"/>
      <c r="GF381" s="46"/>
      <c r="GG381" s="46"/>
      <c r="GH381" s="46"/>
      <c r="GI381" s="46"/>
      <c r="GJ381" s="46"/>
      <c r="GK381" s="46"/>
      <c r="GL381" s="46"/>
      <c r="GM381" s="46"/>
      <c r="GN381" s="46"/>
      <c r="GO381" s="46"/>
      <c r="GP381" s="46"/>
      <c r="GQ381" s="46"/>
      <c r="GR381" s="46"/>
      <c r="GS381" s="46"/>
      <c r="GT381" s="46"/>
      <c r="GU381" s="46"/>
      <c r="GV381" s="46"/>
      <c r="GW381" s="46"/>
      <c r="GX381" s="46"/>
      <c r="GY381" s="46"/>
      <c r="GZ381" s="46"/>
      <c r="HA381" s="46"/>
      <c r="HB381" s="46"/>
      <c r="HC381" s="46"/>
      <c r="HD381" s="46"/>
      <c r="HE381" s="46"/>
      <c r="HF381" s="46"/>
      <c r="HG381" s="46"/>
      <c r="HH381" s="46"/>
      <c r="HI381" s="46"/>
      <c r="HJ381" s="46"/>
      <c r="HK381" s="46"/>
      <c r="HL381" s="46"/>
      <c r="HM381" s="46"/>
      <c r="HN381" s="46"/>
      <c r="HO381" s="46"/>
      <c r="HP381" s="46"/>
      <c r="HQ381" s="46"/>
      <c r="HR381" s="46"/>
      <c r="HS381" s="46"/>
      <c r="HT381" s="46"/>
      <c r="HU381" s="46"/>
      <c r="HV381" s="46"/>
      <c r="HW381" s="46"/>
      <c r="HX381" s="46"/>
      <c r="HY381" s="46"/>
      <c r="HZ381" s="46"/>
      <c r="IA381" s="46"/>
      <c r="IB381" s="46"/>
      <c r="IC381" s="46"/>
      <c r="ID381" s="46"/>
      <c r="IE381" s="46"/>
      <c r="IF381" s="46"/>
      <c r="IG381" s="46"/>
      <c r="IH381" s="46"/>
      <c r="II381" s="46"/>
      <c r="IJ381" s="46"/>
      <c r="IK381" s="46"/>
      <c r="IL381" s="46"/>
      <c r="IM381" s="46"/>
      <c r="IN381" s="46"/>
      <c r="IO381" s="46"/>
      <c r="IP381" s="46"/>
      <c r="IQ381" s="46"/>
      <c r="IR381" s="46"/>
      <c r="IS381" s="46"/>
      <c r="IT381" s="46"/>
      <c r="IU381" s="46"/>
      <c r="IV381" s="46"/>
      <c r="IW381" s="46"/>
      <c r="IX381" s="46"/>
      <c r="IY381" s="46"/>
      <c r="IZ381" s="46"/>
      <c r="JA381" s="46"/>
      <c r="JB381" s="46"/>
      <c r="JC381" s="46"/>
      <c r="JD381" s="46"/>
      <c r="JE381" s="46"/>
      <c r="JF381" s="46"/>
      <c r="JG381" s="46"/>
      <c r="JH381" s="46"/>
      <c r="JI381" s="46"/>
      <c r="JJ381" s="46"/>
      <c r="JK381" s="46"/>
      <c r="JL381" s="46"/>
      <c r="JM381" s="46"/>
      <c r="JN381" s="46"/>
      <c r="JO381" s="46"/>
      <c r="JP381" s="46"/>
      <c r="JQ381" s="46"/>
      <c r="JR381" s="46"/>
      <c r="JS381" s="46"/>
      <c r="JT381" s="46"/>
      <c r="JU381" s="46"/>
      <c r="JV381" s="46"/>
      <c r="JW381" s="46"/>
      <c r="JX381" s="46"/>
      <c r="JY381" s="46"/>
      <c r="JZ381" s="46"/>
      <c r="KA381" s="46"/>
      <c r="KB381" s="46"/>
      <c r="KC381" s="46"/>
      <c r="KD381" s="46"/>
      <c r="KE381" s="46"/>
      <c r="KF381" s="46"/>
      <c r="KG381" s="46"/>
      <c r="KH381" s="46"/>
      <c r="KI381" s="46"/>
      <c r="KJ381" s="46"/>
      <c r="KK381" s="46"/>
      <c r="KL381" s="46"/>
      <c r="KM381" s="46"/>
      <c r="KN381" s="46"/>
      <c r="KO381" s="46"/>
      <c r="KP381" s="46"/>
      <c r="KQ381" s="46"/>
      <c r="KR381" s="46"/>
      <c r="KS381" s="46"/>
      <c r="KT381" s="46"/>
      <c r="KU381" s="46"/>
      <c r="KV381" s="46"/>
      <c r="KW381" s="46"/>
      <c r="KX381" s="46"/>
      <c r="KY381" s="46"/>
      <c r="KZ381" s="46"/>
      <c r="LA381" s="46"/>
      <c r="LB381" s="46"/>
      <c r="LC381" s="46"/>
      <c r="LD381" s="46"/>
      <c r="LE381" s="46"/>
      <c r="LF381" s="46"/>
      <c r="LG381" s="46"/>
      <c r="LH381" s="46"/>
      <c r="LI381" s="46"/>
      <c r="LJ381" s="46"/>
      <c r="LK381" s="46"/>
      <c r="LL381" s="46"/>
      <c r="LM381" s="46"/>
      <c r="LN381" s="46"/>
      <c r="LO381" s="46"/>
      <c r="LP381" s="46"/>
      <c r="LQ381" s="46"/>
      <c r="LR381" s="46"/>
      <c r="LS381" s="46"/>
      <c r="LT381" s="46"/>
      <c r="LU381" s="46"/>
      <c r="LV381" s="46"/>
      <c r="LW381" s="46"/>
      <c r="LX381" s="46"/>
      <c r="LY381" s="46"/>
      <c r="LZ381" s="46"/>
      <c r="MA381" s="46"/>
      <c r="MB381" s="46"/>
      <c r="MC381" s="46"/>
      <c r="MD381" s="46"/>
      <c r="ME381" s="46"/>
      <c r="MF381" s="46"/>
      <c r="MG381" s="46"/>
      <c r="MH381" s="46"/>
      <c r="MI381" s="46"/>
      <c r="MJ381" s="46"/>
      <c r="MK381" s="46"/>
      <c r="ML381" s="46"/>
      <c r="MM381" s="46"/>
      <c r="MN381" s="46"/>
      <c r="MO381" s="46"/>
      <c r="MP381" s="46"/>
      <c r="MQ381" s="46"/>
      <c r="MR381" s="46"/>
      <c r="MS381" s="46"/>
      <c r="MT381" s="46"/>
      <c r="MU381" s="46"/>
      <c r="MV381" s="46"/>
      <c r="MW381" s="46"/>
      <c r="MX381" s="46"/>
      <c r="MY381" s="46"/>
      <c r="MZ381" s="46"/>
      <c r="NA381" s="46"/>
      <c r="NB381" s="46"/>
      <c r="NC381" s="46"/>
      <c r="ND381" s="46"/>
      <c r="NE381" s="46"/>
      <c r="NF381" s="46"/>
      <c r="NG381" s="46"/>
      <c r="NH381" s="46"/>
      <c r="NI381" s="46"/>
      <c r="NJ381" s="46"/>
      <c r="NK381" s="46"/>
      <c r="NL381" s="46"/>
      <c r="NM381" s="46"/>
      <c r="NN381" s="46"/>
      <c r="NO381" s="46"/>
      <c r="NP381" s="46"/>
      <c r="NQ381" s="46"/>
      <c r="NR381" s="46"/>
      <c r="NS381" s="46"/>
      <c r="NT381" s="46"/>
      <c r="NU381" s="46"/>
      <c r="NV381" s="46"/>
      <c r="NW381" s="46"/>
      <c r="NX381" s="46"/>
      <c r="NY381" s="46"/>
      <c r="NZ381" s="46"/>
      <c r="OA381" s="46"/>
      <c r="OB381" s="46"/>
      <c r="OC381" s="46"/>
      <c r="OD381" s="46"/>
      <c r="OE381" s="46"/>
      <c r="OF381" s="46"/>
      <c r="OG381" s="46"/>
      <c r="OH381" s="46"/>
      <c r="OI381" s="46"/>
      <c r="OJ381" s="46"/>
      <c r="OK381" s="46"/>
      <c r="OL381" s="46"/>
      <c r="OM381" s="46"/>
      <c r="ON381" s="46"/>
      <c r="OO381" s="46"/>
      <c r="OP381" s="46"/>
      <c r="OQ381" s="46"/>
      <c r="OR381" s="46"/>
      <c r="OS381" s="46"/>
      <c r="OT381" s="46"/>
      <c r="OU381" s="46"/>
      <c r="OV381" s="46"/>
      <c r="OW381" s="46"/>
      <c r="OX381" s="46"/>
      <c r="OY381" s="46"/>
      <c r="OZ381" s="46"/>
      <c r="PA381" s="46"/>
      <c r="PB381" s="46"/>
      <c r="PC381" s="46"/>
      <c r="PD381" s="46"/>
      <c r="PE381" s="46"/>
      <c r="PF381" s="46"/>
      <c r="PG381" s="46"/>
      <c r="PH381" s="46"/>
      <c r="PI381" s="46"/>
      <c r="PJ381" s="46"/>
      <c r="PK381" s="46"/>
      <c r="PL381" s="46"/>
      <c r="PM381" s="46"/>
      <c r="PN381" s="46"/>
      <c r="PO381" s="46"/>
      <c r="PP381" s="46"/>
      <c r="PQ381" s="46"/>
      <c r="PR381" s="46"/>
      <c r="PS381" s="46"/>
      <c r="PT381" s="46"/>
      <c r="PU381" s="46"/>
      <c r="PV381" s="46"/>
      <c r="PW381" s="46"/>
      <c r="PX381" s="46"/>
      <c r="PY381" s="46"/>
      <c r="PZ381" s="46"/>
    </row>
    <row r="382" spans="1:442" s="51" customFormat="1" ht="13.5" x14ac:dyDescent="0.25">
      <c r="A382" s="40" t="s">
        <v>106</v>
      </c>
      <c r="B382" s="41" t="s">
        <v>107</v>
      </c>
      <c r="C382" s="49">
        <v>7111.6055999999999</v>
      </c>
      <c r="D382" s="42">
        <v>7.1400000000000002E-6</v>
      </c>
      <c r="E382" s="42">
        <v>7.2200000000000003E-6</v>
      </c>
      <c r="F382" s="43">
        <v>82734</v>
      </c>
      <c r="G382" s="44">
        <v>96759</v>
      </c>
      <c r="H382" s="45">
        <v>71109</v>
      </c>
      <c r="I382" s="43">
        <v>7408</v>
      </c>
      <c r="J382" s="44">
        <v>-1292.899451233076</v>
      </c>
      <c r="K382" s="44">
        <v>6115.1005487669245</v>
      </c>
      <c r="L382" s="44">
        <v>-2142</v>
      </c>
      <c r="M382" s="45">
        <v>3973.1005487669245</v>
      </c>
      <c r="N382" s="43">
        <v>1406</v>
      </c>
      <c r="O382" s="44">
        <v>0</v>
      </c>
      <c r="P382" s="44">
        <v>464</v>
      </c>
      <c r="Q382" s="44">
        <v>0</v>
      </c>
      <c r="R382" s="45">
        <v>1870</v>
      </c>
      <c r="S382" s="43">
        <v>0</v>
      </c>
      <c r="T382" s="44">
        <v>0</v>
      </c>
      <c r="U382" s="44">
        <v>2256</v>
      </c>
      <c r="V382" s="44">
        <v>558.69323727000051</v>
      </c>
      <c r="W382" s="50">
        <v>2814.6932372700003</v>
      </c>
      <c r="X382" s="43">
        <v>657.30676272999949</v>
      </c>
      <c r="Y382" s="44">
        <v>-655</v>
      </c>
      <c r="Z382" s="44">
        <v>-584</v>
      </c>
      <c r="AA382" s="44">
        <v>-363</v>
      </c>
      <c r="AB382" s="44">
        <v>0</v>
      </c>
      <c r="AC382" s="45">
        <v>0</v>
      </c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/>
      <c r="FA382" s="46"/>
      <c r="FB382" s="46"/>
      <c r="FC382" s="46"/>
      <c r="FD382" s="46"/>
      <c r="FE382" s="46"/>
      <c r="FF382" s="46"/>
      <c r="FG382" s="46"/>
      <c r="FH382" s="46"/>
      <c r="FI382" s="46"/>
      <c r="FJ382" s="46"/>
      <c r="FK382" s="46"/>
      <c r="FL382" s="46"/>
      <c r="FM382" s="46"/>
      <c r="FN382" s="46"/>
      <c r="FO382" s="46"/>
      <c r="FP382" s="46"/>
      <c r="FQ382" s="46"/>
      <c r="FR382" s="46"/>
      <c r="FS382" s="46"/>
      <c r="FT382" s="46"/>
      <c r="FU382" s="46"/>
      <c r="FV382" s="46"/>
      <c r="FW382" s="46"/>
      <c r="FX382" s="46"/>
      <c r="FY382" s="46"/>
      <c r="FZ382" s="46"/>
      <c r="GA382" s="46"/>
      <c r="GB382" s="46"/>
      <c r="GC382" s="46"/>
      <c r="GD382" s="46"/>
      <c r="GE382" s="46"/>
      <c r="GF382" s="46"/>
      <c r="GG382" s="46"/>
      <c r="GH382" s="46"/>
      <c r="GI382" s="46"/>
      <c r="GJ382" s="46"/>
      <c r="GK382" s="46"/>
      <c r="GL382" s="46"/>
      <c r="GM382" s="46"/>
      <c r="GN382" s="46"/>
      <c r="GO382" s="46"/>
      <c r="GP382" s="46"/>
      <c r="GQ382" s="46"/>
      <c r="GR382" s="46"/>
      <c r="GS382" s="46"/>
      <c r="GT382" s="46"/>
      <c r="GU382" s="46"/>
      <c r="GV382" s="46"/>
      <c r="GW382" s="46"/>
      <c r="GX382" s="46"/>
      <c r="GY382" s="46"/>
      <c r="GZ382" s="46"/>
      <c r="HA382" s="46"/>
      <c r="HB382" s="46"/>
      <c r="HC382" s="46"/>
      <c r="HD382" s="46"/>
      <c r="HE382" s="46"/>
      <c r="HF382" s="46"/>
      <c r="HG382" s="46"/>
      <c r="HH382" s="46"/>
      <c r="HI382" s="46"/>
      <c r="HJ382" s="46"/>
      <c r="HK382" s="46"/>
      <c r="HL382" s="46"/>
      <c r="HM382" s="46"/>
      <c r="HN382" s="46"/>
      <c r="HO382" s="46"/>
      <c r="HP382" s="46"/>
      <c r="HQ382" s="46"/>
      <c r="HR382" s="46"/>
      <c r="HS382" s="46"/>
      <c r="HT382" s="46"/>
      <c r="HU382" s="46"/>
      <c r="HV382" s="46"/>
      <c r="HW382" s="46"/>
      <c r="HX382" s="46"/>
      <c r="HY382" s="46"/>
      <c r="HZ382" s="46"/>
      <c r="IA382" s="46"/>
      <c r="IB382" s="46"/>
      <c r="IC382" s="46"/>
      <c r="ID382" s="46"/>
      <c r="IE382" s="46"/>
      <c r="IF382" s="46"/>
      <c r="IG382" s="46"/>
      <c r="IH382" s="46"/>
      <c r="II382" s="46"/>
      <c r="IJ382" s="46"/>
      <c r="IK382" s="46"/>
      <c r="IL382" s="46"/>
      <c r="IM382" s="46"/>
      <c r="IN382" s="46"/>
      <c r="IO382" s="46"/>
      <c r="IP382" s="46"/>
      <c r="IQ382" s="46"/>
      <c r="IR382" s="46"/>
      <c r="IS382" s="46"/>
      <c r="IT382" s="46"/>
      <c r="IU382" s="46"/>
      <c r="IV382" s="46"/>
      <c r="IW382" s="46"/>
      <c r="IX382" s="46"/>
      <c r="IY382" s="46"/>
      <c r="IZ382" s="46"/>
      <c r="JA382" s="46"/>
      <c r="JB382" s="46"/>
      <c r="JC382" s="46"/>
      <c r="JD382" s="46"/>
      <c r="JE382" s="46"/>
      <c r="JF382" s="46"/>
      <c r="JG382" s="46"/>
      <c r="JH382" s="46"/>
      <c r="JI382" s="46"/>
      <c r="JJ382" s="46"/>
      <c r="JK382" s="46"/>
      <c r="JL382" s="46"/>
      <c r="JM382" s="46"/>
      <c r="JN382" s="46"/>
      <c r="JO382" s="46"/>
      <c r="JP382" s="46"/>
      <c r="JQ382" s="46"/>
      <c r="JR382" s="46"/>
      <c r="JS382" s="46"/>
      <c r="JT382" s="46"/>
      <c r="JU382" s="46"/>
      <c r="JV382" s="46"/>
      <c r="JW382" s="46"/>
      <c r="JX382" s="46"/>
      <c r="JY382" s="46"/>
      <c r="JZ382" s="46"/>
      <c r="KA382" s="46"/>
      <c r="KB382" s="46"/>
      <c r="KC382" s="46"/>
      <c r="KD382" s="46"/>
      <c r="KE382" s="46"/>
      <c r="KF382" s="46"/>
      <c r="KG382" s="46"/>
      <c r="KH382" s="46"/>
      <c r="KI382" s="46"/>
      <c r="KJ382" s="46"/>
      <c r="KK382" s="46"/>
      <c r="KL382" s="46"/>
      <c r="KM382" s="46"/>
      <c r="KN382" s="46"/>
      <c r="KO382" s="46"/>
      <c r="KP382" s="46"/>
      <c r="KQ382" s="46"/>
      <c r="KR382" s="46"/>
      <c r="KS382" s="46"/>
      <c r="KT382" s="46"/>
      <c r="KU382" s="46"/>
      <c r="KV382" s="46"/>
      <c r="KW382" s="46"/>
      <c r="KX382" s="46"/>
      <c r="KY382" s="46"/>
      <c r="KZ382" s="46"/>
      <c r="LA382" s="46"/>
      <c r="LB382" s="46"/>
      <c r="LC382" s="46"/>
      <c r="LD382" s="46"/>
      <c r="LE382" s="46"/>
      <c r="LF382" s="46"/>
      <c r="LG382" s="46"/>
      <c r="LH382" s="46"/>
      <c r="LI382" s="46"/>
      <c r="LJ382" s="46"/>
      <c r="LK382" s="46"/>
      <c r="LL382" s="46"/>
      <c r="LM382" s="46"/>
      <c r="LN382" s="46"/>
      <c r="LO382" s="46"/>
      <c r="LP382" s="46"/>
      <c r="LQ382" s="46"/>
      <c r="LR382" s="46"/>
      <c r="LS382" s="46"/>
      <c r="LT382" s="46"/>
      <c r="LU382" s="46"/>
      <c r="LV382" s="46"/>
      <c r="LW382" s="46"/>
      <c r="LX382" s="46"/>
      <c r="LY382" s="46"/>
      <c r="LZ382" s="46"/>
      <c r="MA382" s="46"/>
      <c r="MB382" s="46"/>
      <c r="MC382" s="46"/>
      <c r="MD382" s="46"/>
      <c r="ME382" s="46"/>
      <c r="MF382" s="46"/>
      <c r="MG382" s="46"/>
      <c r="MH382" s="46"/>
      <c r="MI382" s="46"/>
      <c r="MJ382" s="46"/>
      <c r="MK382" s="46"/>
      <c r="ML382" s="46"/>
      <c r="MM382" s="46"/>
      <c r="MN382" s="46"/>
      <c r="MO382" s="46"/>
      <c r="MP382" s="46"/>
      <c r="MQ382" s="46"/>
      <c r="MR382" s="46"/>
      <c r="MS382" s="46"/>
      <c r="MT382" s="46"/>
      <c r="MU382" s="46"/>
      <c r="MV382" s="46"/>
      <c r="MW382" s="46"/>
      <c r="MX382" s="46"/>
      <c r="MY382" s="46"/>
      <c r="MZ382" s="46"/>
      <c r="NA382" s="46"/>
      <c r="NB382" s="46"/>
      <c r="NC382" s="46"/>
      <c r="ND382" s="46"/>
      <c r="NE382" s="46"/>
      <c r="NF382" s="46"/>
      <c r="NG382" s="46"/>
      <c r="NH382" s="46"/>
      <c r="NI382" s="46"/>
      <c r="NJ382" s="46"/>
      <c r="NK382" s="46"/>
      <c r="NL382" s="46"/>
      <c r="NM382" s="46"/>
      <c r="NN382" s="46"/>
      <c r="NO382" s="46"/>
      <c r="NP382" s="46"/>
      <c r="NQ382" s="46"/>
      <c r="NR382" s="46"/>
      <c r="NS382" s="46"/>
      <c r="NT382" s="46"/>
      <c r="NU382" s="46"/>
      <c r="NV382" s="46"/>
      <c r="NW382" s="46"/>
      <c r="NX382" s="46"/>
      <c r="NY382" s="46"/>
      <c r="NZ382" s="46"/>
      <c r="OA382" s="46"/>
      <c r="OB382" s="46"/>
      <c r="OC382" s="46"/>
      <c r="OD382" s="46"/>
      <c r="OE382" s="46"/>
      <c r="OF382" s="46"/>
      <c r="OG382" s="46"/>
      <c r="OH382" s="46"/>
      <c r="OI382" s="46"/>
      <c r="OJ382" s="46"/>
      <c r="OK382" s="46"/>
      <c r="OL382" s="46"/>
      <c r="OM382" s="46"/>
      <c r="ON382" s="46"/>
      <c r="OO382" s="46"/>
      <c r="OP382" s="46"/>
      <c r="OQ382" s="46"/>
      <c r="OR382" s="46"/>
      <c r="OS382" s="46"/>
      <c r="OT382" s="46"/>
      <c r="OU382" s="46"/>
      <c r="OV382" s="46"/>
      <c r="OW382" s="46"/>
      <c r="OX382" s="46"/>
      <c r="OY382" s="46"/>
      <c r="OZ382" s="46"/>
      <c r="PA382" s="46"/>
      <c r="PB382" s="46"/>
      <c r="PC382" s="46"/>
      <c r="PD382" s="46"/>
      <c r="PE382" s="46"/>
      <c r="PF382" s="46"/>
      <c r="PG382" s="46"/>
      <c r="PH382" s="46"/>
      <c r="PI382" s="46"/>
      <c r="PJ382" s="46"/>
      <c r="PK382" s="46"/>
      <c r="PL382" s="46"/>
      <c r="PM382" s="46"/>
      <c r="PN382" s="46"/>
      <c r="PO382" s="46"/>
      <c r="PP382" s="46"/>
      <c r="PQ382" s="46"/>
      <c r="PR382" s="46"/>
      <c r="PS382" s="46"/>
      <c r="PT382" s="46"/>
      <c r="PU382" s="46"/>
      <c r="PV382" s="46"/>
      <c r="PW382" s="46"/>
      <c r="PX382" s="46"/>
      <c r="PY382" s="46"/>
      <c r="PZ382" s="46"/>
    </row>
    <row r="383" spans="1:442" s="51" customFormat="1" ht="13.5" x14ac:dyDescent="0.25">
      <c r="A383" s="40" t="s">
        <v>108</v>
      </c>
      <c r="B383" s="41" t="s">
        <v>109</v>
      </c>
      <c r="C383" s="49">
        <v>1209.2124000000001</v>
      </c>
      <c r="D383" s="42">
        <v>1.1999999999999999E-6</v>
      </c>
      <c r="E383" s="42">
        <v>1.22E-6</v>
      </c>
      <c r="F383" s="43">
        <v>13905</v>
      </c>
      <c r="G383" s="44">
        <v>16262</v>
      </c>
      <c r="H383" s="45">
        <v>11951</v>
      </c>
      <c r="I383" s="43">
        <v>1245</v>
      </c>
      <c r="J383" s="44">
        <v>-251.97215265538466</v>
      </c>
      <c r="K383" s="44">
        <v>993.02784734461534</v>
      </c>
      <c r="L383" s="44">
        <v>-360</v>
      </c>
      <c r="M383" s="45">
        <v>633.02784734461534</v>
      </c>
      <c r="N383" s="43">
        <v>236</v>
      </c>
      <c r="O383" s="44">
        <v>0</v>
      </c>
      <c r="P383" s="44">
        <v>78</v>
      </c>
      <c r="Q383" s="44">
        <v>0</v>
      </c>
      <c r="R383" s="45">
        <v>314</v>
      </c>
      <c r="S383" s="43">
        <v>0</v>
      </c>
      <c r="T383" s="44">
        <v>0</v>
      </c>
      <c r="U383" s="44">
        <v>379</v>
      </c>
      <c r="V383" s="44">
        <v>125.98061028000002</v>
      </c>
      <c r="W383" s="50">
        <v>504.98061028000001</v>
      </c>
      <c r="X383" s="43">
        <v>78.019389719999978</v>
      </c>
      <c r="Y383" s="44">
        <v>-110</v>
      </c>
      <c r="Z383" s="44">
        <v>-98</v>
      </c>
      <c r="AA383" s="44">
        <v>-61</v>
      </c>
      <c r="AB383" s="44">
        <v>0</v>
      </c>
      <c r="AC383" s="45">
        <v>0</v>
      </c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/>
      <c r="FA383" s="46"/>
      <c r="FB383" s="46"/>
      <c r="FC383" s="46"/>
      <c r="FD383" s="46"/>
      <c r="FE383" s="46"/>
      <c r="FF383" s="46"/>
      <c r="FG383" s="46"/>
      <c r="FH383" s="46"/>
      <c r="FI383" s="46"/>
      <c r="FJ383" s="46"/>
      <c r="FK383" s="46"/>
      <c r="FL383" s="46"/>
      <c r="FM383" s="46"/>
      <c r="FN383" s="46"/>
      <c r="FO383" s="46"/>
      <c r="FP383" s="46"/>
      <c r="FQ383" s="46"/>
      <c r="FR383" s="46"/>
      <c r="FS383" s="46"/>
      <c r="FT383" s="46"/>
      <c r="FU383" s="46"/>
      <c r="FV383" s="46"/>
      <c r="FW383" s="46"/>
      <c r="FX383" s="46"/>
      <c r="FY383" s="46"/>
      <c r="FZ383" s="46"/>
      <c r="GA383" s="46"/>
      <c r="GB383" s="46"/>
      <c r="GC383" s="46"/>
      <c r="GD383" s="46"/>
      <c r="GE383" s="46"/>
      <c r="GF383" s="46"/>
      <c r="GG383" s="46"/>
      <c r="GH383" s="46"/>
      <c r="GI383" s="46"/>
      <c r="GJ383" s="46"/>
      <c r="GK383" s="46"/>
      <c r="GL383" s="46"/>
      <c r="GM383" s="46"/>
      <c r="GN383" s="46"/>
      <c r="GO383" s="46"/>
      <c r="GP383" s="46"/>
      <c r="GQ383" s="46"/>
      <c r="GR383" s="46"/>
      <c r="GS383" s="46"/>
      <c r="GT383" s="46"/>
      <c r="GU383" s="46"/>
      <c r="GV383" s="46"/>
      <c r="GW383" s="46"/>
      <c r="GX383" s="46"/>
      <c r="GY383" s="46"/>
      <c r="GZ383" s="46"/>
      <c r="HA383" s="46"/>
      <c r="HB383" s="46"/>
      <c r="HC383" s="46"/>
      <c r="HD383" s="46"/>
      <c r="HE383" s="46"/>
      <c r="HF383" s="46"/>
      <c r="HG383" s="46"/>
      <c r="HH383" s="46"/>
      <c r="HI383" s="46"/>
      <c r="HJ383" s="46"/>
      <c r="HK383" s="46"/>
      <c r="HL383" s="46"/>
      <c r="HM383" s="46"/>
      <c r="HN383" s="46"/>
      <c r="HO383" s="46"/>
      <c r="HP383" s="46"/>
      <c r="HQ383" s="46"/>
      <c r="HR383" s="46"/>
      <c r="HS383" s="46"/>
      <c r="HT383" s="46"/>
      <c r="HU383" s="46"/>
      <c r="HV383" s="46"/>
      <c r="HW383" s="46"/>
      <c r="HX383" s="46"/>
      <c r="HY383" s="46"/>
      <c r="HZ383" s="46"/>
      <c r="IA383" s="46"/>
      <c r="IB383" s="46"/>
      <c r="IC383" s="46"/>
      <c r="ID383" s="46"/>
      <c r="IE383" s="46"/>
      <c r="IF383" s="46"/>
      <c r="IG383" s="46"/>
      <c r="IH383" s="46"/>
      <c r="II383" s="46"/>
      <c r="IJ383" s="46"/>
      <c r="IK383" s="46"/>
      <c r="IL383" s="46"/>
      <c r="IM383" s="46"/>
      <c r="IN383" s="46"/>
      <c r="IO383" s="46"/>
      <c r="IP383" s="46"/>
      <c r="IQ383" s="46"/>
      <c r="IR383" s="46"/>
      <c r="IS383" s="46"/>
      <c r="IT383" s="46"/>
      <c r="IU383" s="46"/>
      <c r="IV383" s="46"/>
      <c r="IW383" s="46"/>
      <c r="IX383" s="46"/>
      <c r="IY383" s="46"/>
      <c r="IZ383" s="46"/>
      <c r="JA383" s="46"/>
      <c r="JB383" s="46"/>
      <c r="JC383" s="46"/>
      <c r="JD383" s="46"/>
      <c r="JE383" s="46"/>
      <c r="JF383" s="46"/>
      <c r="JG383" s="46"/>
      <c r="JH383" s="46"/>
      <c r="JI383" s="46"/>
      <c r="JJ383" s="46"/>
      <c r="JK383" s="46"/>
      <c r="JL383" s="46"/>
      <c r="JM383" s="46"/>
      <c r="JN383" s="46"/>
      <c r="JO383" s="46"/>
      <c r="JP383" s="46"/>
      <c r="JQ383" s="46"/>
      <c r="JR383" s="46"/>
      <c r="JS383" s="46"/>
      <c r="JT383" s="46"/>
      <c r="JU383" s="46"/>
      <c r="JV383" s="46"/>
      <c r="JW383" s="46"/>
      <c r="JX383" s="46"/>
      <c r="JY383" s="46"/>
      <c r="JZ383" s="46"/>
      <c r="KA383" s="46"/>
      <c r="KB383" s="46"/>
      <c r="KC383" s="46"/>
      <c r="KD383" s="46"/>
      <c r="KE383" s="46"/>
      <c r="KF383" s="46"/>
      <c r="KG383" s="46"/>
      <c r="KH383" s="46"/>
      <c r="KI383" s="46"/>
      <c r="KJ383" s="46"/>
      <c r="KK383" s="46"/>
      <c r="KL383" s="46"/>
      <c r="KM383" s="46"/>
      <c r="KN383" s="46"/>
      <c r="KO383" s="46"/>
      <c r="KP383" s="46"/>
      <c r="KQ383" s="46"/>
      <c r="KR383" s="46"/>
      <c r="KS383" s="46"/>
      <c r="KT383" s="46"/>
      <c r="KU383" s="46"/>
      <c r="KV383" s="46"/>
      <c r="KW383" s="46"/>
      <c r="KX383" s="46"/>
      <c r="KY383" s="46"/>
      <c r="KZ383" s="46"/>
      <c r="LA383" s="46"/>
      <c r="LB383" s="46"/>
      <c r="LC383" s="46"/>
      <c r="LD383" s="46"/>
      <c r="LE383" s="46"/>
      <c r="LF383" s="46"/>
      <c r="LG383" s="46"/>
      <c r="LH383" s="46"/>
      <c r="LI383" s="46"/>
      <c r="LJ383" s="46"/>
      <c r="LK383" s="46"/>
      <c r="LL383" s="46"/>
      <c r="LM383" s="46"/>
      <c r="LN383" s="46"/>
      <c r="LO383" s="46"/>
      <c r="LP383" s="46"/>
      <c r="LQ383" s="46"/>
      <c r="LR383" s="46"/>
      <c r="LS383" s="46"/>
      <c r="LT383" s="46"/>
      <c r="LU383" s="46"/>
      <c r="LV383" s="46"/>
      <c r="LW383" s="46"/>
      <c r="LX383" s="46"/>
      <c r="LY383" s="46"/>
      <c r="LZ383" s="46"/>
      <c r="MA383" s="46"/>
      <c r="MB383" s="46"/>
      <c r="MC383" s="46"/>
      <c r="MD383" s="46"/>
      <c r="ME383" s="46"/>
      <c r="MF383" s="46"/>
      <c r="MG383" s="46"/>
      <c r="MH383" s="46"/>
      <c r="MI383" s="46"/>
      <c r="MJ383" s="46"/>
      <c r="MK383" s="46"/>
      <c r="ML383" s="46"/>
      <c r="MM383" s="46"/>
      <c r="MN383" s="46"/>
      <c r="MO383" s="46"/>
      <c r="MP383" s="46"/>
      <c r="MQ383" s="46"/>
      <c r="MR383" s="46"/>
      <c r="MS383" s="46"/>
      <c r="MT383" s="46"/>
      <c r="MU383" s="46"/>
      <c r="MV383" s="46"/>
      <c r="MW383" s="46"/>
      <c r="MX383" s="46"/>
      <c r="MY383" s="46"/>
      <c r="MZ383" s="46"/>
      <c r="NA383" s="46"/>
      <c r="NB383" s="46"/>
      <c r="NC383" s="46"/>
      <c r="ND383" s="46"/>
      <c r="NE383" s="46"/>
      <c r="NF383" s="46"/>
      <c r="NG383" s="46"/>
      <c r="NH383" s="46"/>
      <c r="NI383" s="46"/>
      <c r="NJ383" s="46"/>
      <c r="NK383" s="46"/>
      <c r="NL383" s="46"/>
      <c r="NM383" s="46"/>
      <c r="NN383" s="46"/>
      <c r="NO383" s="46"/>
      <c r="NP383" s="46"/>
      <c r="NQ383" s="46"/>
      <c r="NR383" s="46"/>
      <c r="NS383" s="46"/>
      <c r="NT383" s="46"/>
      <c r="NU383" s="46"/>
      <c r="NV383" s="46"/>
      <c r="NW383" s="46"/>
      <c r="NX383" s="46"/>
      <c r="NY383" s="46"/>
      <c r="NZ383" s="46"/>
      <c r="OA383" s="46"/>
      <c r="OB383" s="46"/>
      <c r="OC383" s="46"/>
      <c r="OD383" s="46"/>
      <c r="OE383" s="46"/>
      <c r="OF383" s="46"/>
      <c r="OG383" s="46"/>
      <c r="OH383" s="46"/>
      <c r="OI383" s="46"/>
      <c r="OJ383" s="46"/>
      <c r="OK383" s="46"/>
      <c r="OL383" s="46"/>
      <c r="OM383" s="46"/>
      <c r="ON383" s="46"/>
      <c r="OO383" s="46"/>
      <c r="OP383" s="46"/>
      <c r="OQ383" s="46"/>
      <c r="OR383" s="46"/>
      <c r="OS383" s="46"/>
      <c r="OT383" s="46"/>
      <c r="OU383" s="46"/>
      <c r="OV383" s="46"/>
      <c r="OW383" s="46"/>
      <c r="OX383" s="46"/>
      <c r="OY383" s="46"/>
      <c r="OZ383" s="46"/>
      <c r="PA383" s="46"/>
      <c r="PB383" s="46"/>
      <c r="PC383" s="46"/>
      <c r="PD383" s="46"/>
      <c r="PE383" s="46"/>
      <c r="PF383" s="46"/>
      <c r="PG383" s="46"/>
      <c r="PH383" s="46"/>
      <c r="PI383" s="46"/>
      <c r="PJ383" s="46"/>
      <c r="PK383" s="46"/>
      <c r="PL383" s="46"/>
      <c r="PM383" s="46"/>
      <c r="PN383" s="46"/>
      <c r="PO383" s="46"/>
      <c r="PP383" s="46"/>
      <c r="PQ383" s="46"/>
      <c r="PR383" s="46"/>
      <c r="PS383" s="46"/>
      <c r="PT383" s="46"/>
      <c r="PU383" s="46"/>
      <c r="PV383" s="46"/>
      <c r="PW383" s="46"/>
      <c r="PX383" s="46"/>
      <c r="PY383" s="46"/>
      <c r="PZ383" s="46"/>
    </row>
    <row r="384" spans="1:442" s="51" customFormat="1" ht="13.5" x14ac:dyDescent="0.25">
      <c r="A384" s="40" t="s">
        <v>485</v>
      </c>
      <c r="B384" s="41" t="s">
        <v>486</v>
      </c>
      <c r="C384" s="49">
        <v>101735.5368</v>
      </c>
      <c r="D384" s="42">
        <v>1.02E-4</v>
      </c>
      <c r="E384" s="42">
        <v>9.7819999999999995E-5</v>
      </c>
      <c r="F384" s="43">
        <v>1181917</v>
      </c>
      <c r="G384" s="44">
        <v>1382276</v>
      </c>
      <c r="H384" s="45">
        <v>1015846</v>
      </c>
      <c r="I384" s="43">
        <v>105829</v>
      </c>
      <c r="J384" s="44">
        <v>42211.253999477914</v>
      </c>
      <c r="K384" s="44">
        <v>148040.25399947792</v>
      </c>
      <c r="L384" s="44">
        <v>-30600</v>
      </c>
      <c r="M384" s="45">
        <v>117440.25399947792</v>
      </c>
      <c r="N384" s="43">
        <v>20091</v>
      </c>
      <c r="O384" s="44">
        <v>0</v>
      </c>
      <c r="P384" s="44">
        <v>6632</v>
      </c>
      <c r="Q384" s="44">
        <v>23821.054790520026</v>
      </c>
      <c r="R384" s="45">
        <v>50544.054790520022</v>
      </c>
      <c r="S384" s="43">
        <v>0</v>
      </c>
      <c r="T384" s="44">
        <v>0</v>
      </c>
      <c r="U384" s="44">
        <v>32234</v>
      </c>
      <c r="V384" s="44">
        <v>0</v>
      </c>
      <c r="W384" s="50">
        <v>32234</v>
      </c>
      <c r="X384" s="43">
        <v>41190.054790520022</v>
      </c>
      <c r="Y384" s="44">
        <v>-9354</v>
      </c>
      <c r="Z384" s="44">
        <v>-8344</v>
      </c>
      <c r="AA384" s="44">
        <v>-5182</v>
      </c>
      <c r="AB384" s="44">
        <v>0</v>
      </c>
      <c r="AC384" s="45">
        <v>0</v>
      </c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/>
      <c r="FA384" s="46"/>
      <c r="FB384" s="46"/>
      <c r="FC384" s="46"/>
      <c r="FD384" s="46"/>
      <c r="FE384" s="46"/>
      <c r="FF384" s="46"/>
      <c r="FG384" s="46"/>
      <c r="FH384" s="46"/>
      <c r="FI384" s="46"/>
      <c r="FJ384" s="46"/>
      <c r="FK384" s="46"/>
      <c r="FL384" s="46"/>
      <c r="FM384" s="46"/>
      <c r="FN384" s="46"/>
      <c r="FO384" s="46"/>
      <c r="FP384" s="46"/>
      <c r="FQ384" s="46"/>
      <c r="FR384" s="46"/>
      <c r="FS384" s="46"/>
      <c r="FT384" s="46"/>
      <c r="FU384" s="46"/>
      <c r="FV384" s="46"/>
      <c r="FW384" s="46"/>
      <c r="FX384" s="46"/>
      <c r="FY384" s="46"/>
      <c r="FZ384" s="46"/>
      <c r="GA384" s="46"/>
      <c r="GB384" s="46"/>
      <c r="GC384" s="46"/>
      <c r="GD384" s="46"/>
      <c r="GE384" s="46"/>
      <c r="GF384" s="46"/>
      <c r="GG384" s="46"/>
      <c r="GH384" s="46"/>
      <c r="GI384" s="46"/>
      <c r="GJ384" s="46"/>
      <c r="GK384" s="46"/>
      <c r="GL384" s="46"/>
      <c r="GM384" s="46"/>
      <c r="GN384" s="46"/>
      <c r="GO384" s="46"/>
      <c r="GP384" s="46"/>
      <c r="GQ384" s="46"/>
      <c r="GR384" s="46"/>
      <c r="GS384" s="46"/>
      <c r="GT384" s="46"/>
      <c r="GU384" s="46"/>
      <c r="GV384" s="46"/>
      <c r="GW384" s="46"/>
      <c r="GX384" s="46"/>
      <c r="GY384" s="46"/>
      <c r="GZ384" s="46"/>
      <c r="HA384" s="46"/>
      <c r="HB384" s="46"/>
      <c r="HC384" s="46"/>
      <c r="HD384" s="46"/>
      <c r="HE384" s="46"/>
      <c r="HF384" s="46"/>
      <c r="HG384" s="46"/>
      <c r="HH384" s="46"/>
      <c r="HI384" s="46"/>
      <c r="HJ384" s="46"/>
      <c r="HK384" s="46"/>
      <c r="HL384" s="46"/>
      <c r="HM384" s="46"/>
      <c r="HN384" s="46"/>
      <c r="HO384" s="46"/>
      <c r="HP384" s="46"/>
      <c r="HQ384" s="46"/>
      <c r="HR384" s="46"/>
      <c r="HS384" s="46"/>
      <c r="HT384" s="46"/>
      <c r="HU384" s="46"/>
      <c r="HV384" s="46"/>
      <c r="HW384" s="46"/>
      <c r="HX384" s="46"/>
      <c r="HY384" s="46"/>
      <c r="HZ384" s="46"/>
      <c r="IA384" s="46"/>
      <c r="IB384" s="46"/>
      <c r="IC384" s="46"/>
      <c r="ID384" s="46"/>
      <c r="IE384" s="46"/>
      <c r="IF384" s="46"/>
      <c r="IG384" s="46"/>
      <c r="IH384" s="46"/>
      <c r="II384" s="46"/>
      <c r="IJ384" s="46"/>
      <c r="IK384" s="46"/>
      <c r="IL384" s="46"/>
      <c r="IM384" s="46"/>
      <c r="IN384" s="46"/>
      <c r="IO384" s="46"/>
      <c r="IP384" s="46"/>
      <c r="IQ384" s="46"/>
      <c r="IR384" s="46"/>
      <c r="IS384" s="46"/>
      <c r="IT384" s="46"/>
      <c r="IU384" s="46"/>
      <c r="IV384" s="46"/>
      <c r="IW384" s="46"/>
      <c r="IX384" s="46"/>
      <c r="IY384" s="46"/>
      <c r="IZ384" s="46"/>
      <c r="JA384" s="46"/>
      <c r="JB384" s="46"/>
      <c r="JC384" s="46"/>
      <c r="JD384" s="46"/>
      <c r="JE384" s="46"/>
      <c r="JF384" s="46"/>
      <c r="JG384" s="46"/>
      <c r="JH384" s="46"/>
      <c r="JI384" s="46"/>
      <c r="JJ384" s="46"/>
      <c r="JK384" s="46"/>
      <c r="JL384" s="46"/>
      <c r="JM384" s="46"/>
      <c r="JN384" s="46"/>
      <c r="JO384" s="46"/>
      <c r="JP384" s="46"/>
      <c r="JQ384" s="46"/>
      <c r="JR384" s="46"/>
      <c r="JS384" s="46"/>
      <c r="JT384" s="46"/>
      <c r="JU384" s="46"/>
      <c r="JV384" s="46"/>
      <c r="JW384" s="46"/>
      <c r="JX384" s="46"/>
      <c r="JY384" s="46"/>
      <c r="JZ384" s="46"/>
      <c r="KA384" s="46"/>
      <c r="KB384" s="46"/>
      <c r="KC384" s="46"/>
      <c r="KD384" s="46"/>
      <c r="KE384" s="46"/>
      <c r="KF384" s="46"/>
      <c r="KG384" s="46"/>
      <c r="KH384" s="46"/>
      <c r="KI384" s="46"/>
      <c r="KJ384" s="46"/>
      <c r="KK384" s="46"/>
      <c r="KL384" s="46"/>
      <c r="KM384" s="46"/>
      <c r="KN384" s="46"/>
      <c r="KO384" s="46"/>
      <c r="KP384" s="46"/>
      <c r="KQ384" s="46"/>
      <c r="KR384" s="46"/>
      <c r="KS384" s="46"/>
      <c r="KT384" s="46"/>
      <c r="KU384" s="46"/>
      <c r="KV384" s="46"/>
      <c r="KW384" s="46"/>
      <c r="KX384" s="46"/>
      <c r="KY384" s="46"/>
      <c r="KZ384" s="46"/>
      <c r="LA384" s="46"/>
      <c r="LB384" s="46"/>
      <c r="LC384" s="46"/>
      <c r="LD384" s="46"/>
      <c r="LE384" s="46"/>
      <c r="LF384" s="46"/>
      <c r="LG384" s="46"/>
      <c r="LH384" s="46"/>
      <c r="LI384" s="46"/>
      <c r="LJ384" s="46"/>
      <c r="LK384" s="46"/>
      <c r="LL384" s="46"/>
      <c r="LM384" s="46"/>
      <c r="LN384" s="46"/>
      <c r="LO384" s="46"/>
      <c r="LP384" s="46"/>
      <c r="LQ384" s="46"/>
      <c r="LR384" s="46"/>
      <c r="LS384" s="46"/>
      <c r="LT384" s="46"/>
      <c r="LU384" s="46"/>
      <c r="LV384" s="46"/>
      <c r="LW384" s="46"/>
      <c r="LX384" s="46"/>
      <c r="LY384" s="46"/>
      <c r="LZ384" s="46"/>
      <c r="MA384" s="46"/>
      <c r="MB384" s="46"/>
      <c r="MC384" s="46"/>
      <c r="MD384" s="46"/>
      <c r="ME384" s="46"/>
      <c r="MF384" s="46"/>
      <c r="MG384" s="46"/>
      <c r="MH384" s="46"/>
      <c r="MI384" s="46"/>
      <c r="MJ384" s="46"/>
      <c r="MK384" s="46"/>
      <c r="ML384" s="46"/>
      <c r="MM384" s="46"/>
      <c r="MN384" s="46"/>
      <c r="MO384" s="46"/>
      <c r="MP384" s="46"/>
      <c r="MQ384" s="46"/>
      <c r="MR384" s="46"/>
      <c r="MS384" s="46"/>
      <c r="MT384" s="46"/>
      <c r="MU384" s="46"/>
      <c r="MV384" s="46"/>
      <c r="MW384" s="46"/>
      <c r="MX384" s="46"/>
      <c r="MY384" s="46"/>
      <c r="MZ384" s="46"/>
      <c r="NA384" s="46"/>
      <c r="NB384" s="46"/>
      <c r="NC384" s="46"/>
      <c r="ND384" s="46"/>
      <c r="NE384" s="46"/>
      <c r="NF384" s="46"/>
      <c r="NG384" s="46"/>
      <c r="NH384" s="46"/>
      <c r="NI384" s="46"/>
      <c r="NJ384" s="46"/>
      <c r="NK384" s="46"/>
      <c r="NL384" s="46"/>
      <c r="NM384" s="46"/>
      <c r="NN384" s="46"/>
      <c r="NO384" s="46"/>
      <c r="NP384" s="46"/>
      <c r="NQ384" s="46"/>
      <c r="NR384" s="46"/>
      <c r="NS384" s="46"/>
      <c r="NT384" s="46"/>
      <c r="NU384" s="46"/>
      <c r="NV384" s="46"/>
      <c r="NW384" s="46"/>
      <c r="NX384" s="46"/>
      <c r="NY384" s="46"/>
      <c r="NZ384" s="46"/>
      <c r="OA384" s="46"/>
      <c r="OB384" s="46"/>
      <c r="OC384" s="46"/>
      <c r="OD384" s="46"/>
      <c r="OE384" s="46"/>
      <c r="OF384" s="46"/>
      <c r="OG384" s="46"/>
      <c r="OH384" s="46"/>
      <c r="OI384" s="46"/>
      <c r="OJ384" s="46"/>
      <c r="OK384" s="46"/>
      <c r="OL384" s="46"/>
      <c r="OM384" s="46"/>
      <c r="ON384" s="46"/>
      <c r="OO384" s="46"/>
      <c r="OP384" s="46"/>
      <c r="OQ384" s="46"/>
      <c r="OR384" s="46"/>
      <c r="OS384" s="46"/>
      <c r="OT384" s="46"/>
      <c r="OU384" s="46"/>
      <c r="OV384" s="46"/>
      <c r="OW384" s="46"/>
      <c r="OX384" s="46"/>
      <c r="OY384" s="46"/>
      <c r="OZ384" s="46"/>
      <c r="PA384" s="46"/>
      <c r="PB384" s="46"/>
      <c r="PC384" s="46"/>
      <c r="PD384" s="46"/>
      <c r="PE384" s="46"/>
      <c r="PF384" s="46"/>
      <c r="PG384" s="46"/>
      <c r="PH384" s="46"/>
      <c r="PI384" s="46"/>
      <c r="PJ384" s="46"/>
      <c r="PK384" s="46"/>
      <c r="PL384" s="46"/>
      <c r="PM384" s="46"/>
      <c r="PN384" s="46"/>
      <c r="PO384" s="46"/>
      <c r="PP384" s="46"/>
      <c r="PQ384" s="46"/>
      <c r="PR384" s="46"/>
      <c r="PS384" s="46"/>
      <c r="PT384" s="46"/>
      <c r="PU384" s="46"/>
      <c r="PV384" s="46"/>
      <c r="PW384" s="46"/>
      <c r="PX384" s="46"/>
      <c r="PY384" s="46"/>
      <c r="PZ384" s="46"/>
    </row>
    <row r="385" spans="1:442" s="51" customFormat="1" ht="13.5" x14ac:dyDescent="0.25">
      <c r="A385" s="40" t="s">
        <v>487</v>
      </c>
      <c r="B385" s="41" t="s">
        <v>488</v>
      </c>
      <c r="C385" s="49">
        <v>43583.490800000007</v>
      </c>
      <c r="D385" s="42">
        <v>4.375E-5</v>
      </c>
      <c r="E385" s="42">
        <v>4.4409999999999997E-5</v>
      </c>
      <c r="F385" s="43">
        <v>506950</v>
      </c>
      <c r="G385" s="44">
        <v>592888</v>
      </c>
      <c r="H385" s="45">
        <v>435718</v>
      </c>
      <c r="I385" s="43">
        <v>45392</v>
      </c>
      <c r="J385" s="44">
        <v>-6778.9071818957727</v>
      </c>
      <c r="K385" s="44">
        <v>38613.092818104225</v>
      </c>
      <c r="L385" s="44">
        <v>-13125</v>
      </c>
      <c r="M385" s="45">
        <v>25488.092818104225</v>
      </c>
      <c r="N385" s="43">
        <v>8617</v>
      </c>
      <c r="O385" s="44">
        <v>0</v>
      </c>
      <c r="P385" s="44">
        <v>2844</v>
      </c>
      <c r="Q385" s="44">
        <v>0</v>
      </c>
      <c r="R385" s="45">
        <v>11461</v>
      </c>
      <c r="S385" s="43">
        <v>0</v>
      </c>
      <c r="T385" s="44">
        <v>0</v>
      </c>
      <c r="U385" s="44">
        <v>13826</v>
      </c>
      <c r="V385" s="44">
        <v>4431.9003238649802</v>
      </c>
      <c r="W385" s="50">
        <v>18257.900323864982</v>
      </c>
      <c r="X385" s="43">
        <v>3018.0996761350198</v>
      </c>
      <c r="Y385" s="44">
        <v>-4012</v>
      </c>
      <c r="Z385" s="44">
        <v>-3579</v>
      </c>
      <c r="AA385" s="44">
        <v>-2224.0000000000018</v>
      </c>
      <c r="AB385" s="44">
        <v>0</v>
      </c>
      <c r="AC385" s="45">
        <v>0</v>
      </c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/>
      <c r="FA385" s="46"/>
      <c r="FB385" s="46"/>
      <c r="FC385" s="46"/>
      <c r="FD385" s="46"/>
      <c r="FE385" s="46"/>
      <c r="FF385" s="46"/>
      <c r="FG385" s="46"/>
      <c r="FH385" s="46"/>
      <c r="FI385" s="46"/>
      <c r="FJ385" s="46"/>
      <c r="FK385" s="46"/>
      <c r="FL385" s="46"/>
      <c r="FM385" s="46"/>
      <c r="FN385" s="46"/>
      <c r="FO385" s="46"/>
      <c r="FP385" s="46"/>
      <c r="FQ385" s="46"/>
      <c r="FR385" s="46"/>
      <c r="FS385" s="46"/>
      <c r="FT385" s="46"/>
      <c r="FU385" s="46"/>
      <c r="FV385" s="46"/>
      <c r="FW385" s="46"/>
      <c r="FX385" s="46"/>
      <c r="FY385" s="46"/>
      <c r="FZ385" s="46"/>
      <c r="GA385" s="46"/>
      <c r="GB385" s="46"/>
      <c r="GC385" s="46"/>
      <c r="GD385" s="46"/>
      <c r="GE385" s="46"/>
      <c r="GF385" s="46"/>
      <c r="GG385" s="46"/>
      <c r="GH385" s="46"/>
      <c r="GI385" s="46"/>
      <c r="GJ385" s="46"/>
      <c r="GK385" s="46"/>
      <c r="GL385" s="46"/>
      <c r="GM385" s="46"/>
      <c r="GN385" s="46"/>
      <c r="GO385" s="46"/>
      <c r="GP385" s="46"/>
      <c r="GQ385" s="46"/>
      <c r="GR385" s="46"/>
      <c r="GS385" s="46"/>
      <c r="GT385" s="46"/>
      <c r="GU385" s="46"/>
      <c r="GV385" s="46"/>
      <c r="GW385" s="46"/>
      <c r="GX385" s="46"/>
      <c r="GY385" s="46"/>
      <c r="GZ385" s="46"/>
      <c r="HA385" s="46"/>
      <c r="HB385" s="46"/>
      <c r="HC385" s="46"/>
      <c r="HD385" s="46"/>
      <c r="HE385" s="46"/>
      <c r="HF385" s="46"/>
      <c r="HG385" s="46"/>
      <c r="HH385" s="46"/>
      <c r="HI385" s="46"/>
      <c r="HJ385" s="46"/>
      <c r="HK385" s="46"/>
      <c r="HL385" s="46"/>
      <c r="HM385" s="46"/>
      <c r="HN385" s="46"/>
      <c r="HO385" s="46"/>
      <c r="HP385" s="46"/>
      <c r="HQ385" s="46"/>
      <c r="HR385" s="46"/>
      <c r="HS385" s="46"/>
      <c r="HT385" s="46"/>
      <c r="HU385" s="46"/>
      <c r="HV385" s="46"/>
      <c r="HW385" s="46"/>
      <c r="HX385" s="46"/>
      <c r="HY385" s="46"/>
      <c r="HZ385" s="46"/>
      <c r="IA385" s="46"/>
      <c r="IB385" s="46"/>
      <c r="IC385" s="46"/>
      <c r="ID385" s="46"/>
      <c r="IE385" s="46"/>
      <c r="IF385" s="46"/>
      <c r="IG385" s="46"/>
      <c r="IH385" s="46"/>
      <c r="II385" s="46"/>
      <c r="IJ385" s="46"/>
      <c r="IK385" s="46"/>
      <c r="IL385" s="46"/>
      <c r="IM385" s="46"/>
      <c r="IN385" s="46"/>
      <c r="IO385" s="46"/>
      <c r="IP385" s="46"/>
      <c r="IQ385" s="46"/>
      <c r="IR385" s="46"/>
      <c r="IS385" s="46"/>
      <c r="IT385" s="46"/>
      <c r="IU385" s="46"/>
      <c r="IV385" s="46"/>
      <c r="IW385" s="46"/>
      <c r="IX385" s="46"/>
      <c r="IY385" s="46"/>
      <c r="IZ385" s="46"/>
      <c r="JA385" s="46"/>
      <c r="JB385" s="46"/>
      <c r="JC385" s="46"/>
      <c r="JD385" s="46"/>
      <c r="JE385" s="46"/>
      <c r="JF385" s="46"/>
      <c r="JG385" s="46"/>
      <c r="JH385" s="46"/>
      <c r="JI385" s="46"/>
      <c r="JJ385" s="46"/>
      <c r="JK385" s="46"/>
      <c r="JL385" s="46"/>
      <c r="JM385" s="46"/>
      <c r="JN385" s="46"/>
      <c r="JO385" s="46"/>
      <c r="JP385" s="46"/>
      <c r="JQ385" s="46"/>
      <c r="JR385" s="46"/>
      <c r="JS385" s="46"/>
      <c r="JT385" s="46"/>
      <c r="JU385" s="46"/>
      <c r="JV385" s="46"/>
      <c r="JW385" s="46"/>
      <c r="JX385" s="46"/>
      <c r="JY385" s="46"/>
      <c r="JZ385" s="46"/>
      <c r="KA385" s="46"/>
      <c r="KB385" s="46"/>
      <c r="KC385" s="46"/>
      <c r="KD385" s="46"/>
      <c r="KE385" s="46"/>
      <c r="KF385" s="46"/>
      <c r="KG385" s="46"/>
      <c r="KH385" s="46"/>
      <c r="KI385" s="46"/>
      <c r="KJ385" s="46"/>
      <c r="KK385" s="46"/>
      <c r="KL385" s="46"/>
      <c r="KM385" s="46"/>
      <c r="KN385" s="46"/>
      <c r="KO385" s="46"/>
      <c r="KP385" s="46"/>
      <c r="KQ385" s="46"/>
      <c r="KR385" s="46"/>
      <c r="KS385" s="46"/>
      <c r="KT385" s="46"/>
      <c r="KU385" s="46"/>
      <c r="KV385" s="46"/>
      <c r="KW385" s="46"/>
      <c r="KX385" s="46"/>
      <c r="KY385" s="46"/>
      <c r="KZ385" s="46"/>
      <c r="LA385" s="46"/>
      <c r="LB385" s="46"/>
      <c r="LC385" s="46"/>
      <c r="LD385" s="46"/>
      <c r="LE385" s="46"/>
      <c r="LF385" s="46"/>
      <c r="LG385" s="46"/>
      <c r="LH385" s="46"/>
      <c r="LI385" s="46"/>
      <c r="LJ385" s="46"/>
      <c r="LK385" s="46"/>
      <c r="LL385" s="46"/>
      <c r="LM385" s="46"/>
      <c r="LN385" s="46"/>
      <c r="LO385" s="46"/>
      <c r="LP385" s="46"/>
      <c r="LQ385" s="46"/>
      <c r="LR385" s="46"/>
      <c r="LS385" s="46"/>
      <c r="LT385" s="46"/>
      <c r="LU385" s="46"/>
      <c r="LV385" s="46"/>
      <c r="LW385" s="46"/>
      <c r="LX385" s="46"/>
      <c r="LY385" s="46"/>
      <c r="LZ385" s="46"/>
      <c r="MA385" s="46"/>
      <c r="MB385" s="46"/>
      <c r="MC385" s="46"/>
      <c r="MD385" s="46"/>
      <c r="ME385" s="46"/>
      <c r="MF385" s="46"/>
      <c r="MG385" s="46"/>
      <c r="MH385" s="46"/>
      <c r="MI385" s="46"/>
      <c r="MJ385" s="46"/>
      <c r="MK385" s="46"/>
      <c r="ML385" s="46"/>
      <c r="MM385" s="46"/>
      <c r="MN385" s="46"/>
      <c r="MO385" s="46"/>
      <c r="MP385" s="46"/>
      <c r="MQ385" s="46"/>
      <c r="MR385" s="46"/>
      <c r="MS385" s="46"/>
      <c r="MT385" s="46"/>
      <c r="MU385" s="46"/>
      <c r="MV385" s="46"/>
      <c r="MW385" s="46"/>
      <c r="MX385" s="46"/>
      <c r="MY385" s="46"/>
      <c r="MZ385" s="46"/>
      <c r="NA385" s="46"/>
      <c r="NB385" s="46"/>
      <c r="NC385" s="46"/>
      <c r="ND385" s="46"/>
      <c r="NE385" s="46"/>
      <c r="NF385" s="46"/>
      <c r="NG385" s="46"/>
      <c r="NH385" s="46"/>
      <c r="NI385" s="46"/>
      <c r="NJ385" s="46"/>
      <c r="NK385" s="46"/>
      <c r="NL385" s="46"/>
      <c r="NM385" s="46"/>
      <c r="NN385" s="46"/>
      <c r="NO385" s="46"/>
      <c r="NP385" s="46"/>
      <c r="NQ385" s="46"/>
      <c r="NR385" s="46"/>
      <c r="NS385" s="46"/>
      <c r="NT385" s="46"/>
      <c r="NU385" s="46"/>
      <c r="NV385" s="46"/>
      <c r="NW385" s="46"/>
      <c r="NX385" s="46"/>
      <c r="NY385" s="46"/>
      <c r="NZ385" s="46"/>
      <c r="OA385" s="46"/>
      <c r="OB385" s="46"/>
      <c r="OC385" s="46"/>
      <c r="OD385" s="46"/>
      <c r="OE385" s="46"/>
      <c r="OF385" s="46"/>
      <c r="OG385" s="46"/>
      <c r="OH385" s="46"/>
      <c r="OI385" s="46"/>
      <c r="OJ385" s="46"/>
      <c r="OK385" s="46"/>
      <c r="OL385" s="46"/>
      <c r="OM385" s="46"/>
      <c r="ON385" s="46"/>
      <c r="OO385" s="46"/>
      <c r="OP385" s="46"/>
      <c r="OQ385" s="46"/>
      <c r="OR385" s="46"/>
      <c r="OS385" s="46"/>
      <c r="OT385" s="46"/>
      <c r="OU385" s="46"/>
      <c r="OV385" s="46"/>
      <c r="OW385" s="46"/>
      <c r="OX385" s="46"/>
      <c r="OY385" s="46"/>
      <c r="OZ385" s="46"/>
      <c r="PA385" s="46"/>
      <c r="PB385" s="46"/>
      <c r="PC385" s="46"/>
      <c r="PD385" s="46"/>
      <c r="PE385" s="46"/>
      <c r="PF385" s="46"/>
      <c r="PG385" s="46"/>
      <c r="PH385" s="46"/>
      <c r="PI385" s="46"/>
      <c r="PJ385" s="46"/>
      <c r="PK385" s="46"/>
      <c r="PL385" s="46"/>
      <c r="PM385" s="46"/>
      <c r="PN385" s="46"/>
      <c r="PO385" s="46"/>
      <c r="PP385" s="46"/>
      <c r="PQ385" s="46"/>
      <c r="PR385" s="46"/>
      <c r="PS385" s="46"/>
      <c r="PT385" s="46"/>
      <c r="PU385" s="46"/>
      <c r="PV385" s="46"/>
      <c r="PW385" s="46"/>
      <c r="PX385" s="46"/>
      <c r="PY385" s="46"/>
      <c r="PZ385" s="46"/>
    </row>
    <row r="386" spans="1:442" s="51" customFormat="1" ht="13.5" x14ac:dyDescent="0.25">
      <c r="A386" s="40" t="s">
        <v>110</v>
      </c>
      <c r="B386" s="41" t="s">
        <v>111</v>
      </c>
      <c r="C386" s="49">
        <v>39055.171199999997</v>
      </c>
      <c r="D386" s="42">
        <v>3.9289999999999998E-5</v>
      </c>
      <c r="E386" s="42">
        <v>3.9570000000000002E-5</v>
      </c>
      <c r="F386" s="43">
        <v>455270</v>
      </c>
      <c r="G386" s="44">
        <v>532447</v>
      </c>
      <c r="H386" s="45">
        <v>391300</v>
      </c>
      <c r="I386" s="43">
        <v>40765</v>
      </c>
      <c r="J386" s="44">
        <v>-6962.7585642950035</v>
      </c>
      <c r="K386" s="44">
        <v>33802.241435705</v>
      </c>
      <c r="L386" s="44">
        <v>-11787</v>
      </c>
      <c r="M386" s="45">
        <v>22015.241435705</v>
      </c>
      <c r="N386" s="43">
        <v>7739</v>
      </c>
      <c r="O386" s="44">
        <v>0</v>
      </c>
      <c r="P386" s="44">
        <v>2554</v>
      </c>
      <c r="Q386" s="44">
        <v>0</v>
      </c>
      <c r="R386" s="45">
        <v>10293</v>
      </c>
      <c r="S386" s="43">
        <v>0</v>
      </c>
      <c r="T386" s="44">
        <v>0</v>
      </c>
      <c r="U386" s="44">
        <v>12416</v>
      </c>
      <c r="V386" s="44">
        <v>2158.5042846950246</v>
      </c>
      <c r="W386" s="50">
        <v>14574.504284695024</v>
      </c>
      <c r="X386" s="43">
        <v>4531.4957153049754</v>
      </c>
      <c r="Y386" s="44">
        <v>-3603</v>
      </c>
      <c r="Z386" s="44">
        <v>-3214</v>
      </c>
      <c r="AA386" s="44">
        <v>-1996</v>
      </c>
      <c r="AB386" s="44">
        <v>0</v>
      </c>
      <c r="AC386" s="45">
        <v>0</v>
      </c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/>
      <c r="DF386" s="46"/>
      <c r="DG386" s="46"/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  <c r="EZ386" s="46"/>
      <c r="FA386" s="46"/>
      <c r="FB386" s="46"/>
      <c r="FC386" s="46"/>
      <c r="FD386" s="46"/>
      <c r="FE386" s="46"/>
      <c r="FF386" s="46"/>
      <c r="FG386" s="46"/>
      <c r="FH386" s="46"/>
      <c r="FI386" s="46"/>
      <c r="FJ386" s="46"/>
      <c r="FK386" s="46"/>
      <c r="FL386" s="46"/>
      <c r="FM386" s="46"/>
      <c r="FN386" s="46"/>
      <c r="FO386" s="46"/>
      <c r="FP386" s="46"/>
      <c r="FQ386" s="46"/>
      <c r="FR386" s="46"/>
      <c r="FS386" s="46"/>
      <c r="FT386" s="46"/>
      <c r="FU386" s="46"/>
      <c r="FV386" s="46"/>
      <c r="FW386" s="46"/>
      <c r="FX386" s="46"/>
      <c r="FY386" s="46"/>
      <c r="FZ386" s="46"/>
      <c r="GA386" s="46"/>
      <c r="GB386" s="46"/>
      <c r="GC386" s="46"/>
      <c r="GD386" s="46"/>
      <c r="GE386" s="46"/>
      <c r="GF386" s="46"/>
      <c r="GG386" s="46"/>
      <c r="GH386" s="46"/>
      <c r="GI386" s="46"/>
      <c r="GJ386" s="46"/>
      <c r="GK386" s="46"/>
      <c r="GL386" s="46"/>
      <c r="GM386" s="46"/>
      <c r="GN386" s="46"/>
      <c r="GO386" s="46"/>
      <c r="GP386" s="46"/>
      <c r="GQ386" s="46"/>
      <c r="GR386" s="46"/>
      <c r="GS386" s="46"/>
      <c r="GT386" s="46"/>
      <c r="GU386" s="46"/>
      <c r="GV386" s="46"/>
      <c r="GW386" s="46"/>
      <c r="GX386" s="46"/>
      <c r="GY386" s="46"/>
      <c r="GZ386" s="46"/>
      <c r="HA386" s="46"/>
      <c r="HB386" s="46"/>
      <c r="HC386" s="46"/>
      <c r="HD386" s="46"/>
      <c r="HE386" s="46"/>
      <c r="HF386" s="46"/>
      <c r="HG386" s="46"/>
      <c r="HH386" s="46"/>
      <c r="HI386" s="46"/>
      <c r="HJ386" s="46"/>
      <c r="HK386" s="46"/>
      <c r="HL386" s="46"/>
      <c r="HM386" s="46"/>
      <c r="HN386" s="46"/>
      <c r="HO386" s="46"/>
      <c r="HP386" s="46"/>
      <c r="HQ386" s="46"/>
      <c r="HR386" s="46"/>
      <c r="HS386" s="46"/>
      <c r="HT386" s="46"/>
      <c r="HU386" s="46"/>
      <c r="HV386" s="46"/>
      <c r="HW386" s="46"/>
      <c r="HX386" s="46"/>
      <c r="HY386" s="46"/>
      <c r="HZ386" s="46"/>
      <c r="IA386" s="46"/>
      <c r="IB386" s="46"/>
      <c r="IC386" s="46"/>
      <c r="ID386" s="46"/>
      <c r="IE386" s="46"/>
      <c r="IF386" s="46"/>
      <c r="IG386" s="46"/>
      <c r="IH386" s="46"/>
      <c r="II386" s="46"/>
      <c r="IJ386" s="46"/>
      <c r="IK386" s="46"/>
      <c r="IL386" s="46"/>
      <c r="IM386" s="46"/>
      <c r="IN386" s="46"/>
      <c r="IO386" s="46"/>
      <c r="IP386" s="46"/>
      <c r="IQ386" s="46"/>
      <c r="IR386" s="46"/>
      <c r="IS386" s="46"/>
      <c r="IT386" s="46"/>
      <c r="IU386" s="46"/>
      <c r="IV386" s="46"/>
      <c r="IW386" s="46"/>
      <c r="IX386" s="46"/>
      <c r="IY386" s="46"/>
      <c r="IZ386" s="46"/>
      <c r="JA386" s="46"/>
      <c r="JB386" s="46"/>
      <c r="JC386" s="46"/>
      <c r="JD386" s="46"/>
      <c r="JE386" s="46"/>
      <c r="JF386" s="46"/>
      <c r="JG386" s="46"/>
      <c r="JH386" s="46"/>
      <c r="JI386" s="46"/>
      <c r="JJ386" s="46"/>
      <c r="JK386" s="46"/>
      <c r="JL386" s="46"/>
      <c r="JM386" s="46"/>
      <c r="JN386" s="46"/>
      <c r="JO386" s="46"/>
      <c r="JP386" s="46"/>
      <c r="JQ386" s="46"/>
      <c r="JR386" s="46"/>
      <c r="JS386" s="46"/>
      <c r="JT386" s="46"/>
      <c r="JU386" s="46"/>
      <c r="JV386" s="46"/>
      <c r="JW386" s="46"/>
      <c r="JX386" s="46"/>
      <c r="JY386" s="46"/>
      <c r="JZ386" s="46"/>
      <c r="KA386" s="46"/>
      <c r="KB386" s="46"/>
      <c r="KC386" s="46"/>
      <c r="KD386" s="46"/>
      <c r="KE386" s="46"/>
      <c r="KF386" s="46"/>
      <c r="KG386" s="46"/>
      <c r="KH386" s="46"/>
      <c r="KI386" s="46"/>
      <c r="KJ386" s="46"/>
      <c r="KK386" s="46"/>
      <c r="KL386" s="46"/>
      <c r="KM386" s="46"/>
      <c r="KN386" s="46"/>
      <c r="KO386" s="46"/>
      <c r="KP386" s="46"/>
      <c r="KQ386" s="46"/>
      <c r="KR386" s="46"/>
      <c r="KS386" s="46"/>
      <c r="KT386" s="46"/>
      <c r="KU386" s="46"/>
      <c r="KV386" s="46"/>
      <c r="KW386" s="46"/>
      <c r="KX386" s="46"/>
      <c r="KY386" s="46"/>
      <c r="KZ386" s="46"/>
      <c r="LA386" s="46"/>
      <c r="LB386" s="46"/>
      <c r="LC386" s="46"/>
      <c r="LD386" s="46"/>
      <c r="LE386" s="46"/>
      <c r="LF386" s="46"/>
      <c r="LG386" s="46"/>
      <c r="LH386" s="46"/>
      <c r="LI386" s="46"/>
      <c r="LJ386" s="46"/>
      <c r="LK386" s="46"/>
      <c r="LL386" s="46"/>
      <c r="LM386" s="46"/>
      <c r="LN386" s="46"/>
      <c r="LO386" s="46"/>
      <c r="LP386" s="46"/>
      <c r="LQ386" s="46"/>
      <c r="LR386" s="46"/>
      <c r="LS386" s="46"/>
      <c r="LT386" s="46"/>
      <c r="LU386" s="46"/>
      <c r="LV386" s="46"/>
      <c r="LW386" s="46"/>
      <c r="LX386" s="46"/>
      <c r="LY386" s="46"/>
      <c r="LZ386" s="46"/>
      <c r="MA386" s="46"/>
      <c r="MB386" s="46"/>
      <c r="MC386" s="46"/>
      <c r="MD386" s="46"/>
      <c r="ME386" s="46"/>
      <c r="MF386" s="46"/>
      <c r="MG386" s="46"/>
      <c r="MH386" s="46"/>
      <c r="MI386" s="46"/>
      <c r="MJ386" s="46"/>
      <c r="MK386" s="46"/>
      <c r="ML386" s="46"/>
      <c r="MM386" s="46"/>
      <c r="MN386" s="46"/>
      <c r="MO386" s="46"/>
      <c r="MP386" s="46"/>
      <c r="MQ386" s="46"/>
      <c r="MR386" s="46"/>
      <c r="MS386" s="46"/>
      <c r="MT386" s="46"/>
      <c r="MU386" s="46"/>
      <c r="MV386" s="46"/>
      <c r="MW386" s="46"/>
      <c r="MX386" s="46"/>
      <c r="MY386" s="46"/>
      <c r="MZ386" s="46"/>
      <c r="NA386" s="46"/>
      <c r="NB386" s="46"/>
      <c r="NC386" s="46"/>
      <c r="ND386" s="46"/>
      <c r="NE386" s="46"/>
      <c r="NF386" s="46"/>
      <c r="NG386" s="46"/>
      <c r="NH386" s="46"/>
      <c r="NI386" s="46"/>
      <c r="NJ386" s="46"/>
      <c r="NK386" s="46"/>
      <c r="NL386" s="46"/>
      <c r="NM386" s="46"/>
      <c r="NN386" s="46"/>
      <c r="NO386" s="46"/>
      <c r="NP386" s="46"/>
      <c r="NQ386" s="46"/>
      <c r="NR386" s="46"/>
      <c r="NS386" s="46"/>
      <c r="NT386" s="46"/>
      <c r="NU386" s="46"/>
      <c r="NV386" s="46"/>
      <c r="NW386" s="46"/>
      <c r="NX386" s="46"/>
      <c r="NY386" s="46"/>
      <c r="NZ386" s="46"/>
      <c r="OA386" s="46"/>
      <c r="OB386" s="46"/>
      <c r="OC386" s="46"/>
      <c r="OD386" s="46"/>
      <c r="OE386" s="46"/>
      <c r="OF386" s="46"/>
      <c r="OG386" s="46"/>
      <c r="OH386" s="46"/>
      <c r="OI386" s="46"/>
      <c r="OJ386" s="46"/>
      <c r="OK386" s="46"/>
      <c r="OL386" s="46"/>
      <c r="OM386" s="46"/>
      <c r="ON386" s="46"/>
      <c r="OO386" s="46"/>
      <c r="OP386" s="46"/>
      <c r="OQ386" s="46"/>
      <c r="OR386" s="46"/>
      <c r="OS386" s="46"/>
      <c r="OT386" s="46"/>
      <c r="OU386" s="46"/>
      <c r="OV386" s="46"/>
      <c r="OW386" s="46"/>
      <c r="OX386" s="46"/>
      <c r="OY386" s="46"/>
      <c r="OZ386" s="46"/>
      <c r="PA386" s="46"/>
      <c r="PB386" s="46"/>
      <c r="PC386" s="46"/>
      <c r="PD386" s="46"/>
      <c r="PE386" s="46"/>
      <c r="PF386" s="46"/>
      <c r="PG386" s="46"/>
      <c r="PH386" s="46"/>
      <c r="PI386" s="46"/>
      <c r="PJ386" s="46"/>
      <c r="PK386" s="46"/>
      <c r="PL386" s="46"/>
      <c r="PM386" s="46"/>
      <c r="PN386" s="46"/>
      <c r="PO386" s="46"/>
      <c r="PP386" s="46"/>
      <c r="PQ386" s="46"/>
      <c r="PR386" s="46"/>
      <c r="PS386" s="46"/>
      <c r="PT386" s="46"/>
      <c r="PU386" s="46"/>
      <c r="PV386" s="46"/>
      <c r="PW386" s="46"/>
      <c r="PX386" s="46"/>
      <c r="PY386" s="46"/>
      <c r="PZ386" s="46"/>
    </row>
    <row r="387" spans="1:442" s="51" customFormat="1" ht="13.5" x14ac:dyDescent="0.25">
      <c r="A387" s="40" t="s">
        <v>112</v>
      </c>
      <c r="B387" s="41" t="s">
        <v>113</v>
      </c>
      <c r="C387" s="49">
        <v>1670.61</v>
      </c>
      <c r="D387" s="42">
        <v>1.66E-6</v>
      </c>
      <c r="E387" s="42">
        <v>1.6500000000000001E-6</v>
      </c>
      <c r="F387" s="43">
        <v>19235</v>
      </c>
      <c r="G387" s="44">
        <v>22496</v>
      </c>
      <c r="H387" s="45">
        <v>16532</v>
      </c>
      <c r="I387" s="43">
        <v>1722</v>
      </c>
      <c r="J387" s="44">
        <v>4839.2629670730767</v>
      </c>
      <c r="K387" s="44">
        <v>6561.2629670730767</v>
      </c>
      <c r="L387" s="44">
        <v>-498</v>
      </c>
      <c r="M387" s="45">
        <v>6063.2629670730767</v>
      </c>
      <c r="N387" s="43">
        <v>327</v>
      </c>
      <c r="O387" s="44">
        <v>0</v>
      </c>
      <c r="P387" s="44">
        <v>108</v>
      </c>
      <c r="Q387" s="44">
        <v>49.206832789999361</v>
      </c>
      <c r="R387" s="45">
        <v>484.20683278999934</v>
      </c>
      <c r="S387" s="43">
        <v>0</v>
      </c>
      <c r="T387" s="44">
        <v>0</v>
      </c>
      <c r="U387" s="44">
        <v>525</v>
      </c>
      <c r="V387" s="44">
        <v>0</v>
      </c>
      <c r="W387" s="50">
        <v>525</v>
      </c>
      <c r="X387" s="43">
        <v>332.20683278999934</v>
      </c>
      <c r="Y387" s="44">
        <v>-152</v>
      </c>
      <c r="Z387" s="44">
        <v>-136</v>
      </c>
      <c r="AA387" s="44">
        <v>-85</v>
      </c>
      <c r="AB387" s="44">
        <v>0</v>
      </c>
      <c r="AC387" s="45">
        <v>0</v>
      </c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/>
      <c r="FA387" s="46"/>
      <c r="FB387" s="46"/>
      <c r="FC387" s="46"/>
      <c r="FD387" s="46"/>
      <c r="FE387" s="46"/>
      <c r="FF387" s="46"/>
      <c r="FG387" s="46"/>
      <c r="FH387" s="46"/>
      <c r="FI387" s="46"/>
      <c r="FJ387" s="46"/>
      <c r="FK387" s="46"/>
      <c r="FL387" s="46"/>
      <c r="FM387" s="46"/>
      <c r="FN387" s="46"/>
      <c r="FO387" s="46"/>
      <c r="FP387" s="46"/>
      <c r="FQ387" s="46"/>
      <c r="FR387" s="46"/>
      <c r="FS387" s="46"/>
      <c r="FT387" s="46"/>
      <c r="FU387" s="46"/>
      <c r="FV387" s="46"/>
      <c r="FW387" s="46"/>
      <c r="FX387" s="46"/>
      <c r="FY387" s="46"/>
      <c r="FZ387" s="46"/>
      <c r="GA387" s="46"/>
      <c r="GB387" s="46"/>
      <c r="GC387" s="46"/>
      <c r="GD387" s="46"/>
      <c r="GE387" s="46"/>
      <c r="GF387" s="46"/>
      <c r="GG387" s="46"/>
      <c r="GH387" s="46"/>
      <c r="GI387" s="46"/>
      <c r="GJ387" s="46"/>
      <c r="GK387" s="46"/>
      <c r="GL387" s="46"/>
      <c r="GM387" s="46"/>
      <c r="GN387" s="46"/>
      <c r="GO387" s="46"/>
      <c r="GP387" s="46"/>
      <c r="GQ387" s="46"/>
      <c r="GR387" s="46"/>
      <c r="GS387" s="46"/>
      <c r="GT387" s="46"/>
      <c r="GU387" s="46"/>
      <c r="GV387" s="46"/>
      <c r="GW387" s="46"/>
      <c r="GX387" s="46"/>
      <c r="GY387" s="46"/>
      <c r="GZ387" s="46"/>
      <c r="HA387" s="46"/>
      <c r="HB387" s="46"/>
      <c r="HC387" s="46"/>
      <c r="HD387" s="46"/>
      <c r="HE387" s="46"/>
      <c r="HF387" s="46"/>
      <c r="HG387" s="46"/>
      <c r="HH387" s="46"/>
      <c r="HI387" s="46"/>
      <c r="HJ387" s="46"/>
      <c r="HK387" s="46"/>
      <c r="HL387" s="46"/>
      <c r="HM387" s="46"/>
      <c r="HN387" s="46"/>
      <c r="HO387" s="46"/>
      <c r="HP387" s="46"/>
      <c r="HQ387" s="46"/>
      <c r="HR387" s="46"/>
      <c r="HS387" s="46"/>
      <c r="HT387" s="46"/>
      <c r="HU387" s="46"/>
      <c r="HV387" s="46"/>
      <c r="HW387" s="46"/>
      <c r="HX387" s="46"/>
      <c r="HY387" s="46"/>
      <c r="HZ387" s="46"/>
      <c r="IA387" s="46"/>
      <c r="IB387" s="46"/>
      <c r="IC387" s="46"/>
      <c r="ID387" s="46"/>
      <c r="IE387" s="46"/>
      <c r="IF387" s="46"/>
      <c r="IG387" s="46"/>
      <c r="IH387" s="46"/>
      <c r="II387" s="46"/>
      <c r="IJ387" s="46"/>
      <c r="IK387" s="46"/>
      <c r="IL387" s="46"/>
      <c r="IM387" s="46"/>
      <c r="IN387" s="46"/>
      <c r="IO387" s="46"/>
      <c r="IP387" s="46"/>
      <c r="IQ387" s="46"/>
      <c r="IR387" s="46"/>
      <c r="IS387" s="46"/>
      <c r="IT387" s="46"/>
      <c r="IU387" s="46"/>
      <c r="IV387" s="46"/>
      <c r="IW387" s="46"/>
      <c r="IX387" s="46"/>
      <c r="IY387" s="46"/>
      <c r="IZ387" s="46"/>
      <c r="JA387" s="46"/>
      <c r="JB387" s="46"/>
      <c r="JC387" s="46"/>
      <c r="JD387" s="46"/>
      <c r="JE387" s="46"/>
      <c r="JF387" s="46"/>
      <c r="JG387" s="46"/>
      <c r="JH387" s="46"/>
      <c r="JI387" s="46"/>
      <c r="JJ387" s="46"/>
      <c r="JK387" s="46"/>
      <c r="JL387" s="46"/>
      <c r="JM387" s="46"/>
      <c r="JN387" s="46"/>
      <c r="JO387" s="46"/>
      <c r="JP387" s="46"/>
      <c r="JQ387" s="46"/>
      <c r="JR387" s="46"/>
      <c r="JS387" s="46"/>
      <c r="JT387" s="46"/>
      <c r="JU387" s="46"/>
      <c r="JV387" s="46"/>
      <c r="JW387" s="46"/>
      <c r="JX387" s="46"/>
      <c r="JY387" s="46"/>
      <c r="JZ387" s="46"/>
      <c r="KA387" s="46"/>
      <c r="KB387" s="46"/>
      <c r="KC387" s="46"/>
      <c r="KD387" s="46"/>
      <c r="KE387" s="46"/>
      <c r="KF387" s="46"/>
      <c r="KG387" s="46"/>
      <c r="KH387" s="46"/>
      <c r="KI387" s="46"/>
      <c r="KJ387" s="46"/>
      <c r="KK387" s="46"/>
      <c r="KL387" s="46"/>
      <c r="KM387" s="46"/>
      <c r="KN387" s="46"/>
      <c r="KO387" s="46"/>
      <c r="KP387" s="46"/>
      <c r="KQ387" s="46"/>
      <c r="KR387" s="46"/>
      <c r="KS387" s="46"/>
      <c r="KT387" s="46"/>
      <c r="KU387" s="46"/>
      <c r="KV387" s="46"/>
      <c r="KW387" s="46"/>
      <c r="KX387" s="46"/>
      <c r="KY387" s="46"/>
      <c r="KZ387" s="46"/>
      <c r="LA387" s="46"/>
      <c r="LB387" s="46"/>
      <c r="LC387" s="46"/>
      <c r="LD387" s="46"/>
      <c r="LE387" s="46"/>
      <c r="LF387" s="46"/>
      <c r="LG387" s="46"/>
      <c r="LH387" s="46"/>
      <c r="LI387" s="46"/>
      <c r="LJ387" s="46"/>
      <c r="LK387" s="46"/>
      <c r="LL387" s="46"/>
      <c r="LM387" s="46"/>
      <c r="LN387" s="46"/>
      <c r="LO387" s="46"/>
      <c r="LP387" s="46"/>
      <c r="LQ387" s="46"/>
      <c r="LR387" s="46"/>
      <c r="LS387" s="46"/>
      <c r="LT387" s="46"/>
      <c r="LU387" s="46"/>
      <c r="LV387" s="46"/>
      <c r="LW387" s="46"/>
      <c r="LX387" s="46"/>
      <c r="LY387" s="46"/>
      <c r="LZ387" s="46"/>
      <c r="MA387" s="46"/>
      <c r="MB387" s="46"/>
      <c r="MC387" s="46"/>
      <c r="MD387" s="46"/>
      <c r="ME387" s="46"/>
      <c r="MF387" s="46"/>
      <c r="MG387" s="46"/>
      <c r="MH387" s="46"/>
      <c r="MI387" s="46"/>
      <c r="MJ387" s="46"/>
      <c r="MK387" s="46"/>
      <c r="ML387" s="46"/>
      <c r="MM387" s="46"/>
      <c r="MN387" s="46"/>
      <c r="MO387" s="46"/>
      <c r="MP387" s="46"/>
      <c r="MQ387" s="46"/>
      <c r="MR387" s="46"/>
      <c r="MS387" s="46"/>
      <c r="MT387" s="46"/>
      <c r="MU387" s="46"/>
      <c r="MV387" s="46"/>
      <c r="MW387" s="46"/>
      <c r="MX387" s="46"/>
      <c r="MY387" s="46"/>
      <c r="MZ387" s="46"/>
      <c r="NA387" s="46"/>
      <c r="NB387" s="46"/>
      <c r="NC387" s="46"/>
      <c r="ND387" s="46"/>
      <c r="NE387" s="46"/>
      <c r="NF387" s="46"/>
      <c r="NG387" s="46"/>
      <c r="NH387" s="46"/>
      <c r="NI387" s="46"/>
      <c r="NJ387" s="46"/>
      <c r="NK387" s="46"/>
      <c r="NL387" s="46"/>
      <c r="NM387" s="46"/>
      <c r="NN387" s="46"/>
      <c r="NO387" s="46"/>
      <c r="NP387" s="46"/>
      <c r="NQ387" s="46"/>
      <c r="NR387" s="46"/>
      <c r="NS387" s="46"/>
      <c r="NT387" s="46"/>
      <c r="NU387" s="46"/>
      <c r="NV387" s="46"/>
      <c r="NW387" s="46"/>
      <c r="NX387" s="46"/>
      <c r="NY387" s="46"/>
      <c r="NZ387" s="46"/>
      <c r="OA387" s="46"/>
      <c r="OB387" s="46"/>
      <c r="OC387" s="46"/>
      <c r="OD387" s="46"/>
      <c r="OE387" s="46"/>
      <c r="OF387" s="46"/>
      <c r="OG387" s="46"/>
      <c r="OH387" s="46"/>
      <c r="OI387" s="46"/>
      <c r="OJ387" s="46"/>
      <c r="OK387" s="46"/>
      <c r="OL387" s="46"/>
      <c r="OM387" s="46"/>
      <c r="ON387" s="46"/>
      <c r="OO387" s="46"/>
      <c r="OP387" s="46"/>
      <c r="OQ387" s="46"/>
      <c r="OR387" s="46"/>
      <c r="OS387" s="46"/>
      <c r="OT387" s="46"/>
      <c r="OU387" s="46"/>
      <c r="OV387" s="46"/>
      <c r="OW387" s="46"/>
      <c r="OX387" s="46"/>
      <c r="OY387" s="46"/>
      <c r="OZ387" s="46"/>
      <c r="PA387" s="46"/>
      <c r="PB387" s="46"/>
      <c r="PC387" s="46"/>
      <c r="PD387" s="46"/>
      <c r="PE387" s="46"/>
      <c r="PF387" s="46"/>
      <c r="PG387" s="46"/>
      <c r="PH387" s="46"/>
      <c r="PI387" s="46"/>
      <c r="PJ387" s="46"/>
      <c r="PK387" s="46"/>
      <c r="PL387" s="46"/>
      <c r="PM387" s="46"/>
      <c r="PN387" s="46"/>
      <c r="PO387" s="46"/>
      <c r="PP387" s="46"/>
      <c r="PQ387" s="46"/>
      <c r="PR387" s="46"/>
      <c r="PS387" s="46"/>
      <c r="PT387" s="46"/>
      <c r="PU387" s="46"/>
      <c r="PV387" s="46"/>
      <c r="PW387" s="46"/>
      <c r="PX387" s="46"/>
      <c r="PY387" s="46"/>
      <c r="PZ387" s="46"/>
    </row>
    <row r="388" spans="1:442" s="51" customFormat="1" ht="13.5" x14ac:dyDescent="0.25">
      <c r="A388" s="40" t="s">
        <v>114</v>
      </c>
      <c r="B388" s="41" t="s">
        <v>115</v>
      </c>
      <c r="C388" s="49">
        <v>29793.600400000003</v>
      </c>
      <c r="D388" s="42">
        <v>2.9819999999999999E-5</v>
      </c>
      <c r="E388" s="42">
        <v>2.762E-5</v>
      </c>
      <c r="F388" s="43">
        <v>345537</v>
      </c>
      <c r="G388" s="44">
        <v>404112</v>
      </c>
      <c r="H388" s="45">
        <v>296986</v>
      </c>
      <c r="I388" s="43">
        <v>30939</v>
      </c>
      <c r="J388" s="44">
        <v>35778.896778437185</v>
      </c>
      <c r="K388" s="44">
        <v>66717.896778437193</v>
      </c>
      <c r="L388" s="44">
        <v>-8946</v>
      </c>
      <c r="M388" s="45">
        <v>57771.896778437193</v>
      </c>
      <c r="N388" s="43">
        <v>5874</v>
      </c>
      <c r="O388" s="44">
        <v>0</v>
      </c>
      <c r="P388" s="44">
        <v>1939</v>
      </c>
      <c r="Q388" s="44">
        <v>12819.674889349997</v>
      </c>
      <c r="R388" s="45">
        <v>20632.674889349997</v>
      </c>
      <c r="S388" s="43">
        <v>0</v>
      </c>
      <c r="T388" s="44">
        <v>0</v>
      </c>
      <c r="U388" s="44">
        <v>9424</v>
      </c>
      <c r="V388" s="44">
        <v>0</v>
      </c>
      <c r="W388" s="50">
        <v>9424</v>
      </c>
      <c r="X388" s="43">
        <v>17897.674889349997</v>
      </c>
      <c r="Y388" s="44">
        <v>-2735</v>
      </c>
      <c r="Z388" s="44">
        <v>-2439</v>
      </c>
      <c r="AA388" s="44">
        <v>-1515</v>
      </c>
      <c r="AB388" s="44">
        <v>0</v>
      </c>
      <c r="AC388" s="45">
        <v>0</v>
      </c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/>
      <c r="FA388" s="46"/>
      <c r="FB388" s="46"/>
      <c r="FC388" s="46"/>
      <c r="FD388" s="46"/>
      <c r="FE388" s="46"/>
      <c r="FF388" s="46"/>
      <c r="FG388" s="46"/>
      <c r="FH388" s="46"/>
      <c r="FI388" s="46"/>
      <c r="FJ388" s="46"/>
      <c r="FK388" s="46"/>
      <c r="FL388" s="46"/>
      <c r="FM388" s="46"/>
      <c r="FN388" s="46"/>
      <c r="FO388" s="46"/>
      <c r="FP388" s="46"/>
      <c r="FQ388" s="46"/>
      <c r="FR388" s="46"/>
      <c r="FS388" s="46"/>
      <c r="FT388" s="46"/>
      <c r="FU388" s="46"/>
      <c r="FV388" s="46"/>
      <c r="FW388" s="46"/>
      <c r="FX388" s="46"/>
      <c r="FY388" s="46"/>
      <c r="FZ388" s="46"/>
      <c r="GA388" s="46"/>
      <c r="GB388" s="46"/>
      <c r="GC388" s="46"/>
      <c r="GD388" s="46"/>
      <c r="GE388" s="46"/>
      <c r="GF388" s="46"/>
      <c r="GG388" s="46"/>
      <c r="GH388" s="46"/>
      <c r="GI388" s="46"/>
      <c r="GJ388" s="46"/>
      <c r="GK388" s="46"/>
      <c r="GL388" s="46"/>
      <c r="GM388" s="46"/>
      <c r="GN388" s="46"/>
      <c r="GO388" s="46"/>
      <c r="GP388" s="46"/>
      <c r="GQ388" s="46"/>
      <c r="GR388" s="46"/>
      <c r="GS388" s="46"/>
      <c r="GT388" s="46"/>
      <c r="GU388" s="46"/>
      <c r="GV388" s="46"/>
      <c r="GW388" s="46"/>
      <c r="GX388" s="46"/>
      <c r="GY388" s="46"/>
      <c r="GZ388" s="46"/>
      <c r="HA388" s="46"/>
      <c r="HB388" s="46"/>
      <c r="HC388" s="46"/>
      <c r="HD388" s="46"/>
      <c r="HE388" s="46"/>
      <c r="HF388" s="46"/>
      <c r="HG388" s="46"/>
      <c r="HH388" s="46"/>
      <c r="HI388" s="46"/>
      <c r="HJ388" s="46"/>
      <c r="HK388" s="46"/>
      <c r="HL388" s="46"/>
      <c r="HM388" s="46"/>
      <c r="HN388" s="46"/>
      <c r="HO388" s="46"/>
      <c r="HP388" s="46"/>
      <c r="HQ388" s="46"/>
      <c r="HR388" s="46"/>
      <c r="HS388" s="46"/>
      <c r="HT388" s="46"/>
      <c r="HU388" s="46"/>
      <c r="HV388" s="46"/>
      <c r="HW388" s="46"/>
      <c r="HX388" s="46"/>
      <c r="HY388" s="46"/>
      <c r="HZ388" s="46"/>
      <c r="IA388" s="46"/>
      <c r="IB388" s="46"/>
      <c r="IC388" s="46"/>
      <c r="ID388" s="46"/>
      <c r="IE388" s="46"/>
      <c r="IF388" s="46"/>
      <c r="IG388" s="46"/>
      <c r="IH388" s="46"/>
      <c r="II388" s="46"/>
      <c r="IJ388" s="46"/>
      <c r="IK388" s="46"/>
      <c r="IL388" s="46"/>
      <c r="IM388" s="46"/>
      <c r="IN388" s="46"/>
      <c r="IO388" s="46"/>
      <c r="IP388" s="46"/>
      <c r="IQ388" s="46"/>
      <c r="IR388" s="46"/>
      <c r="IS388" s="46"/>
      <c r="IT388" s="46"/>
      <c r="IU388" s="46"/>
      <c r="IV388" s="46"/>
      <c r="IW388" s="46"/>
      <c r="IX388" s="46"/>
      <c r="IY388" s="46"/>
      <c r="IZ388" s="46"/>
      <c r="JA388" s="46"/>
      <c r="JB388" s="46"/>
      <c r="JC388" s="46"/>
      <c r="JD388" s="46"/>
      <c r="JE388" s="46"/>
      <c r="JF388" s="46"/>
      <c r="JG388" s="46"/>
      <c r="JH388" s="46"/>
      <c r="JI388" s="46"/>
      <c r="JJ388" s="46"/>
      <c r="JK388" s="46"/>
      <c r="JL388" s="46"/>
      <c r="JM388" s="46"/>
      <c r="JN388" s="46"/>
      <c r="JO388" s="46"/>
      <c r="JP388" s="46"/>
      <c r="JQ388" s="46"/>
      <c r="JR388" s="46"/>
      <c r="JS388" s="46"/>
      <c r="JT388" s="46"/>
      <c r="JU388" s="46"/>
      <c r="JV388" s="46"/>
      <c r="JW388" s="46"/>
      <c r="JX388" s="46"/>
      <c r="JY388" s="46"/>
      <c r="JZ388" s="46"/>
      <c r="KA388" s="46"/>
      <c r="KB388" s="46"/>
      <c r="KC388" s="46"/>
      <c r="KD388" s="46"/>
      <c r="KE388" s="46"/>
      <c r="KF388" s="46"/>
      <c r="KG388" s="46"/>
      <c r="KH388" s="46"/>
      <c r="KI388" s="46"/>
      <c r="KJ388" s="46"/>
      <c r="KK388" s="46"/>
      <c r="KL388" s="46"/>
      <c r="KM388" s="46"/>
      <c r="KN388" s="46"/>
      <c r="KO388" s="46"/>
      <c r="KP388" s="46"/>
      <c r="KQ388" s="46"/>
      <c r="KR388" s="46"/>
      <c r="KS388" s="46"/>
      <c r="KT388" s="46"/>
      <c r="KU388" s="46"/>
      <c r="KV388" s="46"/>
      <c r="KW388" s="46"/>
      <c r="KX388" s="46"/>
      <c r="KY388" s="46"/>
      <c r="KZ388" s="46"/>
      <c r="LA388" s="46"/>
      <c r="LB388" s="46"/>
      <c r="LC388" s="46"/>
      <c r="LD388" s="46"/>
      <c r="LE388" s="46"/>
      <c r="LF388" s="46"/>
      <c r="LG388" s="46"/>
      <c r="LH388" s="46"/>
      <c r="LI388" s="46"/>
      <c r="LJ388" s="46"/>
      <c r="LK388" s="46"/>
      <c r="LL388" s="46"/>
      <c r="LM388" s="46"/>
      <c r="LN388" s="46"/>
      <c r="LO388" s="46"/>
      <c r="LP388" s="46"/>
      <c r="LQ388" s="46"/>
      <c r="LR388" s="46"/>
      <c r="LS388" s="46"/>
      <c r="LT388" s="46"/>
      <c r="LU388" s="46"/>
      <c r="LV388" s="46"/>
      <c r="LW388" s="46"/>
      <c r="LX388" s="46"/>
      <c r="LY388" s="46"/>
      <c r="LZ388" s="46"/>
      <c r="MA388" s="46"/>
      <c r="MB388" s="46"/>
      <c r="MC388" s="46"/>
      <c r="MD388" s="46"/>
      <c r="ME388" s="46"/>
      <c r="MF388" s="46"/>
      <c r="MG388" s="46"/>
      <c r="MH388" s="46"/>
      <c r="MI388" s="46"/>
      <c r="MJ388" s="46"/>
      <c r="MK388" s="46"/>
      <c r="ML388" s="46"/>
      <c r="MM388" s="46"/>
      <c r="MN388" s="46"/>
      <c r="MO388" s="46"/>
      <c r="MP388" s="46"/>
      <c r="MQ388" s="46"/>
      <c r="MR388" s="46"/>
      <c r="MS388" s="46"/>
      <c r="MT388" s="46"/>
      <c r="MU388" s="46"/>
      <c r="MV388" s="46"/>
      <c r="MW388" s="46"/>
      <c r="MX388" s="46"/>
      <c r="MY388" s="46"/>
      <c r="MZ388" s="46"/>
      <c r="NA388" s="46"/>
      <c r="NB388" s="46"/>
      <c r="NC388" s="46"/>
      <c r="ND388" s="46"/>
      <c r="NE388" s="46"/>
      <c r="NF388" s="46"/>
      <c r="NG388" s="46"/>
      <c r="NH388" s="46"/>
      <c r="NI388" s="46"/>
      <c r="NJ388" s="46"/>
      <c r="NK388" s="46"/>
      <c r="NL388" s="46"/>
      <c r="NM388" s="46"/>
      <c r="NN388" s="46"/>
      <c r="NO388" s="46"/>
      <c r="NP388" s="46"/>
      <c r="NQ388" s="46"/>
      <c r="NR388" s="46"/>
      <c r="NS388" s="46"/>
      <c r="NT388" s="46"/>
      <c r="NU388" s="46"/>
      <c r="NV388" s="46"/>
      <c r="NW388" s="46"/>
      <c r="NX388" s="46"/>
      <c r="NY388" s="46"/>
      <c r="NZ388" s="46"/>
      <c r="OA388" s="46"/>
      <c r="OB388" s="46"/>
      <c r="OC388" s="46"/>
      <c r="OD388" s="46"/>
      <c r="OE388" s="46"/>
      <c r="OF388" s="46"/>
      <c r="OG388" s="46"/>
      <c r="OH388" s="46"/>
      <c r="OI388" s="46"/>
      <c r="OJ388" s="46"/>
      <c r="OK388" s="46"/>
      <c r="OL388" s="46"/>
      <c r="OM388" s="46"/>
      <c r="ON388" s="46"/>
      <c r="OO388" s="46"/>
      <c r="OP388" s="46"/>
      <c r="OQ388" s="46"/>
      <c r="OR388" s="46"/>
      <c r="OS388" s="46"/>
      <c r="OT388" s="46"/>
      <c r="OU388" s="46"/>
      <c r="OV388" s="46"/>
      <c r="OW388" s="46"/>
      <c r="OX388" s="46"/>
      <c r="OY388" s="46"/>
      <c r="OZ388" s="46"/>
      <c r="PA388" s="46"/>
      <c r="PB388" s="46"/>
      <c r="PC388" s="46"/>
      <c r="PD388" s="46"/>
      <c r="PE388" s="46"/>
      <c r="PF388" s="46"/>
      <c r="PG388" s="46"/>
      <c r="PH388" s="46"/>
      <c r="PI388" s="46"/>
      <c r="PJ388" s="46"/>
      <c r="PK388" s="46"/>
      <c r="PL388" s="46"/>
      <c r="PM388" s="46"/>
      <c r="PN388" s="46"/>
      <c r="PO388" s="46"/>
      <c r="PP388" s="46"/>
      <c r="PQ388" s="46"/>
      <c r="PR388" s="46"/>
      <c r="PS388" s="46"/>
      <c r="PT388" s="46"/>
      <c r="PU388" s="46"/>
      <c r="PV388" s="46"/>
      <c r="PW388" s="46"/>
      <c r="PX388" s="46"/>
      <c r="PY388" s="46"/>
      <c r="PZ388" s="46"/>
    </row>
    <row r="389" spans="1:442" s="51" customFormat="1" ht="13.5" x14ac:dyDescent="0.25">
      <c r="A389" s="40" t="s">
        <v>116</v>
      </c>
      <c r="B389" s="41" t="s">
        <v>117</v>
      </c>
      <c r="C389" s="49">
        <v>26507.837200000002</v>
      </c>
      <c r="D389" s="42">
        <v>2.6639999999999999E-5</v>
      </c>
      <c r="E389" s="42">
        <v>2.6950000000000001E-5</v>
      </c>
      <c r="F389" s="43">
        <v>308689</v>
      </c>
      <c r="G389" s="44">
        <v>361018</v>
      </c>
      <c r="H389" s="45">
        <v>265315</v>
      </c>
      <c r="I389" s="43">
        <v>27640</v>
      </c>
      <c r="J389" s="44">
        <v>-4432.8900223579512</v>
      </c>
      <c r="K389" s="44">
        <v>23207.109977642049</v>
      </c>
      <c r="L389" s="44">
        <v>-7992</v>
      </c>
      <c r="M389" s="45">
        <v>15215.109977642049</v>
      </c>
      <c r="N389" s="43">
        <v>5247</v>
      </c>
      <c r="O389" s="44">
        <v>0</v>
      </c>
      <c r="P389" s="44">
        <v>1732</v>
      </c>
      <c r="Q389" s="44">
        <v>0</v>
      </c>
      <c r="R389" s="45">
        <v>6979</v>
      </c>
      <c r="S389" s="43">
        <v>0</v>
      </c>
      <c r="T389" s="44">
        <v>0</v>
      </c>
      <c r="U389" s="44">
        <v>8419</v>
      </c>
      <c r="V389" s="44">
        <v>2166.2779512400111</v>
      </c>
      <c r="W389" s="50">
        <v>10585.277951240012</v>
      </c>
      <c r="X389" s="43">
        <v>2369.7220487599889</v>
      </c>
      <c r="Y389" s="44">
        <v>-2443</v>
      </c>
      <c r="Z389" s="44">
        <v>-2179</v>
      </c>
      <c r="AA389" s="44">
        <v>-1354.0000000000009</v>
      </c>
      <c r="AB389" s="44">
        <v>0</v>
      </c>
      <c r="AC389" s="45">
        <v>0</v>
      </c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/>
      <c r="FA389" s="46"/>
      <c r="FB389" s="46"/>
      <c r="FC389" s="46"/>
      <c r="FD389" s="46"/>
      <c r="FE389" s="46"/>
      <c r="FF389" s="46"/>
      <c r="FG389" s="46"/>
      <c r="FH389" s="46"/>
      <c r="FI389" s="46"/>
      <c r="FJ389" s="46"/>
      <c r="FK389" s="46"/>
      <c r="FL389" s="46"/>
      <c r="FM389" s="46"/>
      <c r="FN389" s="46"/>
      <c r="FO389" s="46"/>
      <c r="FP389" s="46"/>
      <c r="FQ389" s="46"/>
      <c r="FR389" s="46"/>
      <c r="FS389" s="46"/>
      <c r="FT389" s="46"/>
      <c r="FU389" s="46"/>
      <c r="FV389" s="46"/>
      <c r="FW389" s="46"/>
      <c r="FX389" s="46"/>
      <c r="FY389" s="46"/>
      <c r="FZ389" s="46"/>
      <c r="GA389" s="46"/>
      <c r="GB389" s="46"/>
      <c r="GC389" s="46"/>
      <c r="GD389" s="46"/>
      <c r="GE389" s="46"/>
      <c r="GF389" s="46"/>
      <c r="GG389" s="46"/>
      <c r="GH389" s="46"/>
      <c r="GI389" s="46"/>
      <c r="GJ389" s="46"/>
      <c r="GK389" s="46"/>
      <c r="GL389" s="46"/>
      <c r="GM389" s="46"/>
      <c r="GN389" s="46"/>
      <c r="GO389" s="46"/>
      <c r="GP389" s="46"/>
      <c r="GQ389" s="46"/>
      <c r="GR389" s="46"/>
      <c r="GS389" s="46"/>
      <c r="GT389" s="46"/>
      <c r="GU389" s="46"/>
      <c r="GV389" s="46"/>
      <c r="GW389" s="46"/>
      <c r="GX389" s="46"/>
      <c r="GY389" s="46"/>
      <c r="GZ389" s="46"/>
      <c r="HA389" s="46"/>
      <c r="HB389" s="46"/>
      <c r="HC389" s="46"/>
      <c r="HD389" s="46"/>
      <c r="HE389" s="46"/>
      <c r="HF389" s="46"/>
      <c r="HG389" s="46"/>
      <c r="HH389" s="46"/>
      <c r="HI389" s="46"/>
      <c r="HJ389" s="46"/>
      <c r="HK389" s="46"/>
      <c r="HL389" s="46"/>
      <c r="HM389" s="46"/>
      <c r="HN389" s="46"/>
      <c r="HO389" s="46"/>
      <c r="HP389" s="46"/>
      <c r="HQ389" s="46"/>
      <c r="HR389" s="46"/>
      <c r="HS389" s="46"/>
      <c r="HT389" s="46"/>
      <c r="HU389" s="46"/>
      <c r="HV389" s="46"/>
      <c r="HW389" s="46"/>
      <c r="HX389" s="46"/>
      <c r="HY389" s="46"/>
      <c r="HZ389" s="46"/>
      <c r="IA389" s="46"/>
      <c r="IB389" s="46"/>
      <c r="IC389" s="46"/>
      <c r="ID389" s="46"/>
      <c r="IE389" s="46"/>
      <c r="IF389" s="46"/>
      <c r="IG389" s="46"/>
      <c r="IH389" s="46"/>
      <c r="II389" s="46"/>
      <c r="IJ389" s="46"/>
      <c r="IK389" s="46"/>
      <c r="IL389" s="46"/>
      <c r="IM389" s="46"/>
      <c r="IN389" s="46"/>
      <c r="IO389" s="46"/>
      <c r="IP389" s="46"/>
      <c r="IQ389" s="46"/>
      <c r="IR389" s="46"/>
      <c r="IS389" s="46"/>
      <c r="IT389" s="46"/>
      <c r="IU389" s="46"/>
      <c r="IV389" s="46"/>
      <c r="IW389" s="46"/>
      <c r="IX389" s="46"/>
      <c r="IY389" s="46"/>
      <c r="IZ389" s="46"/>
      <c r="JA389" s="46"/>
      <c r="JB389" s="46"/>
      <c r="JC389" s="46"/>
      <c r="JD389" s="46"/>
      <c r="JE389" s="46"/>
      <c r="JF389" s="46"/>
      <c r="JG389" s="46"/>
      <c r="JH389" s="46"/>
      <c r="JI389" s="46"/>
      <c r="JJ389" s="46"/>
      <c r="JK389" s="46"/>
      <c r="JL389" s="46"/>
      <c r="JM389" s="46"/>
      <c r="JN389" s="46"/>
      <c r="JO389" s="46"/>
      <c r="JP389" s="46"/>
      <c r="JQ389" s="46"/>
      <c r="JR389" s="46"/>
      <c r="JS389" s="46"/>
      <c r="JT389" s="46"/>
      <c r="JU389" s="46"/>
      <c r="JV389" s="46"/>
      <c r="JW389" s="46"/>
      <c r="JX389" s="46"/>
      <c r="JY389" s="46"/>
      <c r="JZ389" s="46"/>
      <c r="KA389" s="46"/>
      <c r="KB389" s="46"/>
      <c r="KC389" s="46"/>
      <c r="KD389" s="46"/>
      <c r="KE389" s="46"/>
      <c r="KF389" s="46"/>
      <c r="KG389" s="46"/>
      <c r="KH389" s="46"/>
      <c r="KI389" s="46"/>
      <c r="KJ389" s="46"/>
      <c r="KK389" s="46"/>
      <c r="KL389" s="46"/>
      <c r="KM389" s="46"/>
      <c r="KN389" s="46"/>
      <c r="KO389" s="46"/>
      <c r="KP389" s="46"/>
      <c r="KQ389" s="46"/>
      <c r="KR389" s="46"/>
      <c r="KS389" s="46"/>
      <c r="KT389" s="46"/>
      <c r="KU389" s="46"/>
      <c r="KV389" s="46"/>
      <c r="KW389" s="46"/>
      <c r="KX389" s="46"/>
      <c r="KY389" s="46"/>
      <c r="KZ389" s="46"/>
      <c r="LA389" s="46"/>
      <c r="LB389" s="46"/>
      <c r="LC389" s="46"/>
      <c r="LD389" s="46"/>
      <c r="LE389" s="46"/>
      <c r="LF389" s="46"/>
      <c r="LG389" s="46"/>
      <c r="LH389" s="46"/>
      <c r="LI389" s="46"/>
      <c r="LJ389" s="46"/>
      <c r="LK389" s="46"/>
      <c r="LL389" s="46"/>
      <c r="LM389" s="46"/>
      <c r="LN389" s="46"/>
      <c r="LO389" s="46"/>
      <c r="LP389" s="46"/>
      <c r="LQ389" s="46"/>
      <c r="LR389" s="46"/>
      <c r="LS389" s="46"/>
      <c r="LT389" s="46"/>
      <c r="LU389" s="46"/>
      <c r="LV389" s="46"/>
      <c r="LW389" s="46"/>
      <c r="LX389" s="46"/>
      <c r="LY389" s="46"/>
      <c r="LZ389" s="46"/>
      <c r="MA389" s="46"/>
      <c r="MB389" s="46"/>
      <c r="MC389" s="46"/>
      <c r="MD389" s="46"/>
      <c r="ME389" s="46"/>
      <c r="MF389" s="46"/>
      <c r="MG389" s="46"/>
      <c r="MH389" s="46"/>
      <c r="MI389" s="46"/>
      <c r="MJ389" s="46"/>
      <c r="MK389" s="46"/>
      <c r="ML389" s="46"/>
      <c r="MM389" s="46"/>
      <c r="MN389" s="46"/>
      <c r="MO389" s="46"/>
      <c r="MP389" s="46"/>
      <c r="MQ389" s="46"/>
      <c r="MR389" s="46"/>
      <c r="MS389" s="46"/>
      <c r="MT389" s="46"/>
      <c r="MU389" s="46"/>
      <c r="MV389" s="46"/>
      <c r="MW389" s="46"/>
      <c r="MX389" s="46"/>
      <c r="MY389" s="46"/>
      <c r="MZ389" s="46"/>
      <c r="NA389" s="46"/>
      <c r="NB389" s="46"/>
      <c r="NC389" s="46"/>
      <c r="ND389" s="46"/>
      <c r="NE389" s="46"/>
      <c r="NF389" s="46"/>
      <c r="NG389" s="46"/>
      <c r="NH389" s="46"/>
      <c r="NI389" s="46"/>
      <c r="NJ389" s="46"/>
      <c r="NK389" s="46"/>
      <c r="NL389" s="46"/>
      <c r="NM389" s="46"/>
      <c r="NN389" s="46"/>
      <c r="NO389" s="46"/>
      <c r="NP389" s="46"/>
      <c r="NQ389" s="46"/>
      <c r="NR389" s="46"/>
      <c r="NS389" s="46"/>
      <c r="NT389" s="46"/>
      <c r="NU389" s="46"/>
      <c r="NV389" s="46"/>
      <c r="NW389" s="46"/>
      <c r="NX389" s="46"/>
      <c r="NY389" s="46"/>
      <c r="NZ389" s="46"/>
      <c r="OA389" s="46"/>
      <c r="OB389" s="46"/>
      <c r="OC389" s="46"/>
      <c r="OD389" s="46"/>
      <c r="OE389" s="46"/>
      <c r="OF389" s="46"/>
      <c r="OG389" s="46"/>
      <c r="OH389" s="46"/>
      <c r="OI389" s="46"/>
      <c r="OJ389" s="46"/>
      <c r="OK389" s="46"/>
      <c r="OL389" s="46"/>
      <c r="OM389" s="46"/>
      <c r="ON389" s="46"/>
      <c r="OO389" s="46"/>
      <c r="OP389" s="46"/>
      <c r="OQ389" s="46"/>
      <c r="OR389" s="46"/>
      <c r="OS389" s="46"/>
      <c r="OT389" s="46"/>
      <c r="OU389" s="46"/>
      <c r="OV389" s="46"/>
      <c r="OW389" s="46"/>
      <c r="OX389" s="46"/>
      <c r="OY389" s="46"/>
      <c r="OZ389" s="46"/>
      <c r="PA389" s="46"/>
      <c r="PB389" s="46"/>
      <c r="PC389" s="46"/>
      <c r="PD389" s="46"/>
      <c r="PE389" s="46"/>
      <c r="PF389" s="46"/>
      <c r="PG389" s="46"/>
      <c r="PH389" s="46"/>
      <c r="PI389" s="46"/>
      <c r="PJ389" s="46"/>
      <c r="PK389" s="46"/>
      <c r="PL389" s="46"/>
      <c r="PM389" s="46"/>
      <c r="PN389" s="46"/>
      <c r="PO389" s="46"/>
      <c r="PP389" s="46"/>
      <c r="PQ389" s="46"/>
      <c r="PR389" s="46"/>
      <c r="PS389" s="46"/>
      <c r="PT389" s="46"/>
      <c r="PU389" s="46"/>
      <c r="PV389" s="46"/>
      <c r="PW389" s="46"/>
      <c r="PX389" s="46"/>
      <c r="PY389" s="46"/>
      <c r="PZ389" s="46"/>
    </row>
    <row r="390" spans="1:442" s="51" customFormat="1" ht="13.5" x14ac:dyDescent="0.25">
      <c r="A390" s="40" t="s">
        <v>489</v>
      </c>
      <c r="B390" s="41" t="s">
        <v>490</v>
      </c>
      <c r="C390" s="49">
        <v>61360.671999999999</v>
      </c>
      <c r="D390" s="42">
        <v>6.1140000000000001E-5</v>
      </c>
      <c r="E390" s="42">
        <v>5.6450000000000003E-5</v>
      </c>
      <c r="F390" s="43">
        <v>708455</v>
      </c>
      <c r="G390" s="44">
        <v>828552</v>
      </c>
      <c r="H390" s="45">
        <v>608910</v>
      </c>
      <c r="I390" s="43">
        <v>63435</v>
      </c>
      <c r="J390" s="44">
        <v>3152.2151169135977</v>
      </c>
      <c r="K390" s="44">
        <v>66587.215116913605</v>
      </c>
      <c r="L390" s="44">
        <v>-18342</v>
      </c>
      <c r="M390" s="45">
        <v>48245.215116913605</v>
      </c>
      <c r="N390" s="43">
        <v>12043</v>
      </c>
      <c r="O390" s="44">
        <v>0</v>
      </c>
      <c r="P390" s="44">
        <v>3975</v>
      </c>
      <c r="Q390" s="44">
        <v>27490.700005009985</v>
      </c>
      <c r="R390" s="45">
        <v>43508.700005009989</v>
      </c>
      <c r="S390" s="43">
        <v>0</v>
      </c>
      <c r="T390" s="44">
        <v>0</v>
      </c>
      <c r="U390" s="44">
        <v>19321</v>
      </c>
      <c r="V390" s="44">
        <v>0</v>
      </c>
      <c r="W390" s="50">
        <v>19321</v>
      </c>
      <c r="X390" s="43">
        <v>37901.700005009989</v>
      </c>
      <c r="Y390" s="44">
        <v>-5607</v>
      </c>
      <c r="Z390" s="44">
        <v>-5002</v>
      </c>
      <c r="AA390" s="44">
        <v>-3105</v>
      </c>
      <c r="AB390" s="44">
        <v>0</v>
      </c>
      <c r="AC390" s="45">
        <v>0</v>
      </c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/>
      <c r="FA390" s="46"/>
      <c r="FB390" s="46"/>
      <c r="FC390" s="46"/>
      <c r="FD390" s="46"/>
      <c r="FE390" s="46"/>
      <c r="FF390" s="46"/>
      <c r="FG390" s="46"/>
      <c r="FH390" s="46"/>
      <c r="FI390" s="46"/>
      <c r="FJ390" s="46"/>
      <c r="FK390" s="46"/>
      <c r="FL390" s="46"/>
      <c r="FM390" s="46"/>
      <c r="FN390" s="46"/>
      <c r="FO390" s="46"/>
      <c r="FP390" s="46"/>
      <c r="FQ390" s="46"/>
      <c r="FR390" s="46"/>
      <c r="FS390" s="46"/>
      <c r="FT390" s="46"/>
      <c r="FU390" s="46"/>
      <c r="FV390" s="46"/>
      <c r="FW390" s="46"/>
      <c r="FX390" s="46"/>
      <c r="FY390" s="46"/>
      <c r="FZ390" s="46"/>
      <c r="GA390" s="46"/>
      <c r="GB390" s="46"/>
      <c r="GC390" s="46"/>
      <c r="GD390" s="46"/>
      <c r="GE390" s="46"/>
      <c r="GF390" s="46"/>
      <c r="GG390" s="46"/>
      <c r="GH390" s="46"/>
      <c r="GI390" s="46"/>
      <c r="GJ390" s="46"/>
      <c r="GK390" s="46"/>
      <c r="GL390" s="46"/>
      <c r="GM390" s="46"/>
      <c r="GN390" s="46"/>
      <c r="GO390" s="46"/>
      <c r="GP390" s="46"/>
      <c r="GQ390" s="46"/>
      <c r="GR390" s="46"/>
      <c r="GS390" s="46"/>
      <c r="GT390" s="46"/>
      <c r="GU390" s="46"/>
      <c r="GV390" s="46"/>
      <c r="GW390" s="46"/>
      <c r="GX390" s="46"/>
      <c r="GY390" s="46"/>
      <c r="GZ390" s="46"/>
      <c r="HA390" s="46"/>
      <c r="HB390" s="46"/>
      <c r="HC390" s="46"/>
      <c r="HD390" s="46"/>
      <c r="HE390" s="46"/>
      <c r="HF390" s="46"/>
      <c r="HG390" s="46"/>
      <c r="HH390" s="46"/>
      <c r="HI390" s="46"/>
      <c r="HJ390" s="46"/>
      <c r="HK390" s="46"/>
      <c r="HL390" s="46"/>
      <c r="HM390" s="46"/>
      <c r="HN390" s="46"/>
      <c r="HO390" s="46"/>
      <c r="HP390" s="46"/>
      <c r="HQ390" s="46"/>
      <c r="HR390" s="46"/>
      <c r="HS390" s="46"/>
      <c r="HT390" s="46"/>
      <c r="HU390" s="46"/>
      <c r="HV390" s="46"/>
      <c r="HW390" s="46"/>
      <c r="HX390" s="46"/>
      <c r="HY390" s="46"/>
      <c r="HZ390" s="46"/>
      <c r="IA390" s="46"/>
      <c r="IB390" s="46"/>
      <c r="IC390" s="46"/>
      <c r="ID390" s="46"/>
      <c r="IE390" s="46"/>
      <c r="IF390" s="46"/>
      <c r="IG390" s="46"/>
      <c r="IH390" s="46"/>
      <c r="II390" s="46"/>
      <c r="IJ390" s="46"/>
      <c r="IK390" s="46"/>
      <c r="IL390" s="46"/>
      <c r="IM390" s="46"/>
      <c r="IN390" s="46"/>
      <c r="IO390" s="46"/>
      <c r="IP390" s="46"/>
      <c r="IQ390" s="46"/>
      <c r="IR390" s="46"/>
      <c r="IS390" s="46"/>
      <c r="IT390" s="46"/>
      <c r="IU390" s="46"/>
      <c r="IV390" s="46"/>
      <c r="IW390" s="46"/>
      <c r="IX390" s="46"/>
      <c r="IY390" s="46"/>
      <c r="IZ390" s="46"/>
      <c r="JA390" s="46"/>
      <c r="JB390" s="46"/>
      <c r="JC390" s="46"/>
      <c r="JD390" s="46"/>
      <c r="JE390" s="46"/>
      <c r="JF390" s="46"/>
      <c r="JG390" s="46"/>
      <c r="JH390" s="46"/>
      <c r="JI390" s="46"/>
      <c r="JJ390" s="46"/>
      <c r="JK390" s="46"/>
      <c r="JL390" s="46"/>
      <c r="JM390" s="46"/>
      <c r="JN390" s="46"/>
      <c r="JO390" s="46"/>
      <c r="JP390" s="46"/>
      <c r="JQ390" s="46"/>
      <c r="JR390" s="46"/>
      <c r="JS390" s="46"/>
      <c r="JT390" s="46"/>
      <c r="JU390" s="46"/>
      <c r="JV390" s="46"/>
      <c r="JW390" s="46"/>
      <c r="JX390" s="46"/>
      <c r="JY390" s="46"/>
      <c r="JZ390" s="46"/>
      <c r="KA390" s="46"/>
      <c r="KB390" s="46"/>
      <c r="KC390" s="46"/>
      <c r="KD390" s="46"/>
      <c r="KE390" s="46"/>
      <c r="KF390" s="46"/>
      <c r="KG390" s="46"/>
      <c r="KH390" s="46"/>
      <c r="KI390" s="46"/>
      <c r="KJ390" s="46"/>
      <c r="KK390" s="46"/>
      <c r="KL390" s="46"/>
      <c r="KM390" s="46"/>
      <c r="KN390" s="46"/>
      <c r="KO390" s="46"/>
      <c r="KP390" s="46"/>
      <c r="KQ390" s="46"/>
      <c r="KR390" s="46"/>
      <c r="KS390" s="46"/>
      <c r="KT390" s="46"/>
      <c r="KU390" s="46"/>
      <c r="KV390" s="46"/>
      <c r="KW390" s="46"/>
      <c r="KX390" s="46"/>
      <c r="KY390" s="46"/>
      <c r="KZ390" s="46"/>
      <c r="LA390" s="46"/>
      <c r="LB390" s="46"/>
      <c r="LC390" s="46"/>
      <c r="LD390" s="46"/>
      <c r="LE390" s="46"/>
      <c r="LF390" s="46"/>
      <c r="LG390" s="46"/>
      <c r="LH390" s="46"/>
      <c r="LI390" s="46"/>
      <c r="LJ390" s="46"/>
      <c r="LK390" s="46"/>
      <c r="LL390" s="46"/>
      <c r="LM390" s="46"/>
      <c r="LN390" s="46"/>
      <c r="LO390" s="46"/>
      <c r="LP390" s="46"/>
      <c r="LQ390" s="46"/>
      <c r="LR390" s="46"/>
      <c r="LS390" s="46"/>
      <c r="LT390" s="46"/>
      <c r="LU390" s="46"/>
      <c r="LV390" s="46"/>
      <c r="LW390" s="46"/>
      <c r="LX390" s="46"/>
      <c r="LY390" s="46"/>
      <c r="LZ390" s="46"/>
      <c r="MA390" s="46"/>
      <c r="MB390" s="46"/>
      <c r="MC390" s="46"/>
      <c r="MD390" s="46"/>
      <c r="ME390" s="46"/>
      <c r="MF390" s="46"/>
      <c r="MG390" s="46"/>
      <c r="MH390" s="46"/>
      <c r="MI390" s="46"/>
      <c r="MJ390" s="46"/>
      <c r="MK390" s="46"/>
      <c r="ML390" s="46"/>
      <c r="MM390" s="46"/>
      <c r="MN390" s="46"/>
      <c r="MO390" s="46"/>
      <c r="MP390" s="46"/>
      <c r="MQ390" s="46"/>
      <c r="MR390" s="46"/>
      <c r="MS390" s="46"/>
      <c r="MT390" s="46"/>
      <c r="MU390" s="46"/>
      <c r="MV390" s="46"/>
      <c r="MW390" s="46"/>
      <c r="MX390" s="46"/>
      <c r="MY390" s="46"/>
      <c r="MZ390" s="46"/>
      <c r="NA390" s="46"/>
      <c r="NB390" s="46"/>
      <c r="NC390" s="46"/>
      <c r="ND390" s="46"/>
      <c r="NE390" s="46"/>
      <c r="NF390" s="46"/>
      <c r="NG390" s="46"/>
      <c r="NH390" s="46"/>
      <c r="NI390" s="46"/>
      <c r="NJ390" s="46"/>
      <c r="NK390" s="46"/>
      <c r="NL390" s="46"/>
      <c r="NM390" s="46"/>
      <c r="NN390" s="46"/>
      <c r="NO390" s="46"/>
      <c r="NP390" s="46"/>
      <c r="NQ390" s="46"/>
      <c r="NR390" s="46"/>
      <c r="NS390" s="46"/>
      <c r="NT390" s="46"/>
      <c r="NU390" s="46"/>
      <c r="NV390" s="46"/>
      <c r="NW390" s="46"/>
      <c r="NX390" s="46"/>
      <c r="NY390" s="46"/>
      <c r="NZ390" s="46"/>
      <c r="OA390" s="46"/>
      <c r="OB390" s="46"/>
      <c r="OC390" s="46"/>
      <c r="OD390" s="46"/>
      <c r="OE390" s="46"/>
      <c r="OF390" s="46"/>
      <c r="OG390" s="46"/>
      <c r="OH390" s="46"/>
      <c r="OI390" s="46"/>
      <c r="OJ390" s="46"/>
      <c r="OK390" s="46"/>
      <c r="OL390" s="46"/>
      <c r="OM390" s="46"/>
      <c r="ON390" s="46"/>
      <c r="OO390" s="46"/>
      <c r="OP390" s="46"/>
      <c r="OQ390" s="46"/>
      <c r="OR390" s="46"/>
      <c r="OS390" s="46"/>
      <c r="OT390" s="46"/>
      <c r="OU390" s="46"/>
      <c r="OV390" s="46"/>
      <c r="OW390" s="46"/>
      <c r="OX390" s="46"/>
      <c r="OY390" s="46"/>
      <c r="OZ390" s="46"/>
      <c r="PA390" s="46"/>
      <c r="PB390" s="46"/>
      <c r="PC390" s="46"/>
      <c r="PD390" s="46"/>
      <c r="PE390" s="46"/>
      <c r="PF390" s="46"/>
      <c r="PG390" s="46"/>
      <c r="PH390" s="46"/>
      <c r="PI390" s="46"/>
      <c r="PJ390" s="46"/>
      <c r="PK390" s="46"/>
      <c r="PL390" s="46"/>
      <c r="PM390" s="46"/>
      <c r="PN390" s="46"/>
      <c r="PO390" s="46"/>
      <c r="PP390" s="46"/>
      <c r="PQ390" s="46"/>
      <c r="PR390" s="46"/>
      <c r="PS390" s="46"/>
      <c r="PT390" s="46"/>
      <c r="PU390" s="46"/>
      <c r="PV390" s="46"/>
      <c r="PW390" s="46"/>
      <c r="PX390" s="46"/>
      <c r="PY390" s="46"/>
      <c r="PZ390" s="46"/>
    </row>
    <row r="391" spans="1:442" s="51" customFormat="1" ht="13.5" x14ac:dyDescent="0.25">
      <c r="A391" s="40" t="s">
        <v>118</v>
      </c>
      <c r="B391" s="41" t="s">
        <v>119</v>
      </c>
      <c r="C391" s="49">
        <v>0</v>
      </c>
      <c r="D391" s="42">
        <v>0</v>
      </c>
      <c r="E391" s="42">
        <v>0</v>
      </c>
      <c r="F391" s="43">
        <v>0</v>
      </c>
      <c r="G391" s="44">
        <v>0</v>
      </c>
      <c r="H391" s="45">
        <v>0</v>
      </c>
      <c r="I391" s="43">
        <v>0</v>
      </c>
      <c r="J391" s="44">
        <v>0</v>
      </c>
      <c r="K391" s="44">
        <v>0</v>
      </c>
      <c r="L391" s="44">
        <v>0</v>
      </c>
      <c r="M391" s="45">
        <v>0</v>
      </c>
      <c r="N391" s="43">
        <v>0</v>
      </c>
      <c r="O391" s="44">
        <v>0</v>
      </c>
      <c r="P391" s="44">
        <v>0</v>
      </c>
      <c r="Q391" s="44">
        <v>0</v>
      </c>
      <c r="R391" s="45">
        <v>0</v>
      </c>
      <c r="S391" s="43">
        <v>0</v>
      </c>
      <c r="T391" s="44">
        <v>0</v>
      </c>
      <c r="U391" s="44">
        <v>0</v>
      </c>
      <c r="V391" s="44">
        <v>0</v>
      </c>
      <c r="W391" s="50">
        <v>0</v>
      </c>
      <c r="X391" s="43">
        <v>0</v>
      </c>
      <c r="Y391" s="44">
        <v>0</v>
      </c>
      <c r="Z391" s="44">
        <v>0</v>
      </c>
      <c r="AA391" s="44">
        <v>0</v>
      </c>
      <c r="AB391" s="44">
        <v>0</v>
      </c>
      <c r="AC391" s="45">
        <v>0</v>
      </c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/>
      <c r="FA391" s="46"/>
      <c r="FB391" s="46"/>
      <c r="FC391" s="46"/>
      <c r="FD391" s="46"/>
      <c r="FE391" s="46"/>
      <c r="FF391" s="46"/>
      <c r="FG391" s="46"/>
      <c r="FH391" s="46"/>
      <c r="FI391" s="46"/>
      <c r="FJ391" s="46"/>
      <c r="FK391" s="46"/>
      <c r="FL391" s="46"/>
      <c r="FM391" s="46"/>
      <c r="FN391" s="46"/>
      <c r="FO391" s="46"/>
      <c r="FP391" s="46"/>
      <c r="FQ391" s="46"/>
      <c r="FR391" s="46"/>
      <c r="FS391" s="46"/>
      <c r="FT391" s="46"/>
      <c r="FU391" s="46"/>
      <c r="FV391" s="46"/>
      <c r="FW391" s="46"/>
      <c r="FX391" s="46"/>
      <c r="FY391" s="46"/>
      <c r="FZ391" s="46"/>
      <c r="GA391" s="46"/>
      <c r="GB391" s="46"/>
      <c r="GC391" s="46"/>
      <c r="GD391" s="46"/>
      <c r="GE391" s="46"/>
      <c r="GF391" s="46"/>
      <c r="GG391" s="46"/>
      <c r="GH391" s="46"/>
      <c r="GI391" s="46"/>
      <c r="GJ391" s="46"/>
      <c r="GK391" s="46"/>
      <c r="GL391" s="46"/>
      <c r="GM391" s="46"/>
      <c r="GN391" s="46"/>
      <c r="GO391" s="46"/>
      <c r="GP391" s="46"/>
      <c r="GQ391" s="46"/>
      <c r="GR391" s="46"/>
      <c r="GS391" s="46"/>
      <c r="GT391" s="46"/>
      <c r="GU391" s="46"/>
      <c r="GV391" s="46"/>
      <c r="GW391" s="46"/>
      <c r="GX391" s="46"/>
      <c r="GY391" s="46"/>
      <c r="GZ391" s="46"/>
      <c r="HA391" s="46"/>
      <c r="HB391" s="46"/>
      <c r="HC391" s="46"/>
      <c r="HD391" s="46"/>
      <c r="HE391" s="46"/>
      <c r="HF391" s="46"/>
      <c r="HG391" s="46"/>
      <c r="HH391" s="46"/>
      <c r="HI391" s="46"/>
      <c r="HJ391" s="46"/>
      <c r="HK391" s="46"/>
      <c r="HL391" s="46"/>
      <c r="HM391" s="46"/>
      <c r="HN391" s="46"/>
      <c r="HO391" s="46"/>
      <c r="HP391" s="46"/>
      <c r="HQ391" s="46"/>
      <c r="HR391" s="46"/>
      <c r="HS391" s="46"/>
      <c r="HT391" s="46"/>
      <c r="HU391" s="46"/>
      <c r="HV391" s="46"/>
      <c r="HW391" s="46"/>
      <c r="HX391" s="46"/>
      <c r="HY391" s="46"/>
      <c r="HZ391" s="46"/>
      <c r="IA391" s="46"/>
      <c r="IB391" s="46"/>
      <c r="IC391" s="46"/>
      <c r="ID391" s="46"/>
      <c r="IE391" s="46"/>
      <c r="IF391" s="46"/>
      <c r="IG391" s="46"/>
      <c r="IH391" s="46"/>
      <c r="II391" s="46"/>
      <c r="IJ391" s="46"/>
      <c r="IK391" s="46"/>
      <c r="IL391" s="46"/>
      <c r="IM391" s="46"/>
      <c r="IN391" s="46"/>
      <c r="IO391" s="46"/>
      <c r="IP391" s="46"/>
      <c r="IQ391" s="46"/>
      <c r="IR391" s="46"/>
      <c r="IS391" s="46"/>
      <c r="IT391" s="46"/>
      <c r="IU391" s="46"/>
      <c r="IV391" s="46"/>
      <c r="IW391" s="46"/>
      <c r="IX391" s="46"/>
      <c r="IY391" s="46"/>
      <c r="IZ391" s="46"/>
      <c r="JA391" s="46"/>
      <c r="JB391" s="46"/>
      <c r="JC391" s="46"/>
      <c r="JD391" s="46"/>
      <c r="JE391" s="46"/>
      <c r="JF391" s="46"/>
      <c r="JG391" s="46"/>
      <c r="JH391" s="46"/>
      <c r="JI391" s="46"/>
      <c r="JJ391" s="46"/>
      <c r="JK391" s="46"/>
      <c r="JL391" s="46"/>
      <c r="JM391" s="46"/>
      <c r="JN391" s="46"/>
      <c r="JO391" s="46"/>
      <c r="JP391" s="46"/>
      <c r="JQ391" s="46"/>
      <c r="JR391" s="46"/>
      <c r="JS391" s="46"/>
      <c r="JT391" s="46"/>
      <c r="JU391" s="46"/>
      <c r="JV391" s="46"/>
      <c r="JW391" s="46"/>
      <c r="JX391" s="46"/>
      <c r="JY391" s="46"/>
      <c r="JZ391" s="46"/>
      <c r="KA391" s="46"/>
      <c r="KB391" s="46"/>
      <c r="KC391" s="46"/>
      <c r="KD391" s="46"/>
      <c r="KE391" s="46"/>
      <c r="KF391" s="46"/>
      <c r="KG391" s="46"/>
      <c r="KH391" s="46"/>
      <c r="KI391" s="46"/>
      <c r="KJ391" s="46"/>
      <c r="KK391" s="46"/>
      <c r="KL391" s="46"/>
      <c r="KM391" s="46"/>
      <c r="KN391" s="46"/>
      <c r="KO391" s="46"/>
      <c r="KP391" s="46"/>
      <c r="KQ391" s="46"/>
      <c r="KR391" s="46"/>
      <c r="KS391" s="46"/>
      <c r="KT391" s="46"/>
      <c r="KU391" s="46"/>
      <c r="KV391" s="46"/>
      <c r="KW391" s="46"/>
      <c r="KX391" s="46"/>
      <c r="KY391" s="46"/>
      <c r="KZ391" s="46"/>
      <c r="LA391" s="46"/>
      <c r="LB391" s="46"/>
      <c r="LC391" s="46"/>
      <c r="LD391" s="46"/>
      <c r="LE391" s="46"/>
      <c r="LF391" s="46"/>
      <c r="LG391" s="46"/>
      <c r="LH391" s="46"/>
      <c r="LI391" s="46"/>
      <c r="LJ391" s="46"/>
      <c r="LK391" s="46"/>
      <c r="LL391" s="46"/>
      <c r="LM391" s="46"/>
      <c r="LN391" s="46"/>
      <c r="LO391" s="46"/>
      <c r="LP391" s="46"/>
      <c r="LQ391" s="46"/>
      <c r="LR391" s="46"/>
      <c r="LS391" s="46"/>
      <c r="LT391" s="46"/>
      <c r="LU391" s="46"/>
      <c r="LV391" s="46"/>
      <c r="LW391" s="46"/>
      <c r="LX391" s="46"/>
      <c r="LY391" s="46"/>
      <c r="LZ391" s="46"/>
      <c r="MA391" s="46"/>
      <c r="MB391" s="46"/>
      <c r="MC391" s="46"/>
      <c r="MD391" s="46"/>
      <c r="ME391" s="46"/>
      <c r="MF391" s="46"/>
      <c r="MG391" s="46"/>
      <c r="MH391" s="46"/>
      <c r="MI391" s="46"/>
      <c r="MJ391" s="46"/>
      <c r="MK391" s="46"/>
      <c r="ML391" s="46"/>
      <c r="MM391" s="46"/>
      <c r="MN391" s="46"/>
      <c r="MO391" s="46"/>
      <c r="MP391" s="46"/>
      <c r="MQ391" s="46"/>
      <c r="MR391" s="46"/>
      <c r="MS391" s="46"/>
      <c r="MT391" s="46"/>
      <c r="MU391" s="46"/>
      <c r="MV391" s="46"/>
      <c r="MW391" s="46"/>
      <c r="MX391" s="46"/>
      <c r="MY391" s="46"/>
      <c r="MZ391" s="46"/>
      <c r="NA391" s="46"/>
      <c r="NB391" s="46"/>
      <c r="NC391" s="46"/>
      <c r="ND391" s="46"/>
      <c r="NE391" s="46"/>
      <c r="NF391" s="46"/>
      <c r="NG391" s="46"/>
      <c r="NH391" s="46"/>
      <c r="NI391" s="46"/>
      <c r="NJ391" s="46"/>
      <c r="NK391" s="46"/>
      <c r="NL391" s="46"/>
      <c r="NM391" s="46"/>
      <c r="NN391" s="46"/>
      <c r="NO391" s="46"/>
      <c r="NP391" s="46"/>
      <c r="NQ391" s="46"/>
      <c r="NR391" s="46"/>
      <c r="NS391" s="46"/>
      <c r="NT391" s="46"/>
      <c r="NU391" s="46"/>
      <c r="NV391" s="46"/>
      <c r="NW391" s="46"/>
      <c r="NX391" s="46"/>
      <c r="NY391" s="46"/>
      <c r="NZ391" s="46"/>
      <c r="OA391" s="46"/>
      <c r="OB391" s="46"/>
      <c r="OC391" s="46"/>
      <c r="OD391" s="46"/>
      <c r="OE391" s="46"/>
      <c r="OF391" s="46"/>
      <c r="OG391" s="46"/>
      <c r="OH391" s="46"/>
      <c r="OI391" s="46"/>
      <c r="OJ391" s="46"/>
      <c r="OK391" s="46"/>
      <c r="OL391" s="46"/>
      <c r="OM391" s="46"/>
      <c r="ON391" s="46"/>
      <c r="OO391" s="46"/>
      <c r="OP391" s="46"/>
      <c r="OQ391" s="46"/>
      <c r="OR391" s="46"/>
      <c r="OS391" s="46"/>
      <c r="OT391" s="46"/>
      <c r="OU391" s="46"/>
      <c r="OV391" s="46"/>
      <c r="OW391" s="46"/>
      <c r="OX391" s="46"/>
      <c r="OY391" s="46"/>
      <c r="OZ391" s="46"/>
      <c r="PA391" s="46"/>
      <c r="PB391" s="46"/>
      <c r="PC391" s="46"/>
      <c r="PD391" s="46"/>
      <c r="PE391" s="46"/>
      <c r="PF391" s="46"/>
      <c r="PG391" s="46"/>
      <c r="PH391" s="46"/>
      <c r="PI391" s="46"/>
      <c r="PJ391" s="46"/>
      <c r="PK391" s="46"/>
      <c r="PL391" s="46"/>
      <c r="PM391" s="46"/>
      <c r="PN391" s="46"/>
      <c r="PO391" s="46"/>
      <c r="PP391" s="46"/>
      <c r="PQ391" s="46"/>
      <c r="PR391" s="46"/>
      <c r="PS391" s="46"/>
      <c r="PT391" s="46"/>
      <c r="PU391" s="46"/>
      <c r="PV391" s="46"/>
      <c r="PW391" s="46"/>
      <c r="PX391" s="46"/>
      <c r="PY391" s="46"/>
      <c r="PZ391" s="46"/>
    </row>
    <row r="392" spans="1:442" s="51" customFormat="1" ht="13.5" x14ac:dyDescent="0.25">
      <c r="A392" s="40" t="s">
        <v>491</v>
      </c>
      <c r="B392" s="41" t="s">
        <v>492</v>
      </c>
      <c r="C392" s="49">
        <v>42406.2408</v>
      </c>
      <c r="D392" s="42">
        <v>4.269E-5</v>
      </c>
      <c r="E392" s="42">
        <v>4.3149999999999999E-5</v>
      </c>
      <c r="F392" s="43">
        <v>494667</v>
      </c>
      <c r="G392" s="44">
        <v>578523</v>
      </c>
      <c r="H392" s="45">
        <v>425162</v>
      </c>
      <c r="I392" s="43">
        <v>44293</v>
      </c>
      <c r="J392" s="44">
        <v>-39648.621530270902</v>
      </c>
      <c r="K392" s="44">
        <v>4644.3784697290976</v>
      </c>
      <c r="L392" s="44">
        <v>-12807</v>
      </c>
      <c r="M392" s="45">
        <v>-8162.6215302709024</v>
      </c>
      <c r="N392" s="43">
        <v>8409</v>
      </c>
      <c r="O392" s="44">
        <v>0</v>
      </c>
      <c r="P392" s="44">
        <v>2776</v>
      </c>
      <c r="Q392" s="44">
        <v>0</v>
      </c>
      <c r="R392" s="45">
        <v>11185</v>
      </c>
      <c r="S392" s="43">
        <v>0</v>
      </c>
      <c r="T392" s="44">
        <v>0</v>
      </c>
      <c r="U392" s="44">
        <v>13491</v>
      </c>
      <c r="V392" s="44">
        <v>3288.2075757149937</v>
      </c>
      <c r="W392" s="50">
        <v>16779.207575714994</v>
      </c>
      <c r="X392" s="43">
        <v>3980.7924242850063</v>
      </c>
      <c r="Y392" s="44">
        <v>-3915</v>
      </c>
      <c r="Z392" s="44">
        <v>-3492</v>
      </c>
      <c r="AA392" s="44">
        <v>-2168</v>
      </c>
      <c r="AB392" s="44">
        <v>0</v>
      </c>
      <c r="AC392" s="45">
        <v>0</v>
      </c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/>
      <c r="FA392" s="46"/>
      <c r="FB392" s="46"/>
      <c r="FC392" s="46"/>
      <c r="FD392" s="46"/>
      <c r="FE392" s="46"/>
      <c r="FF392" s="46"/>
      <c r="FG392" s="46"/>
      <c r="FH392" s="46"/>
      <c r="FI392" s="46"/>
      <c r="FJ392" s="46"/>
      <c r="FK392" s="46"/>
      <c r="FL392" s="46"/>
      <c r="FM392" s="46"/>
      <c r="FN392" s="46"/>
      <c r="FO392" s="46"/>
      <c r="FP392" s="46"/>
      <c r="FQ392" s="46"/>
      <c r="FR392" s="46"/>
      <c r="FS392" s="46"/>
      <c r="FT392" s="46"/>
      <c r="FU392" s="46"/>
      <c r="FV392" s="46"/>
      <c r="FW392" s="46"/>
      <c r="FX392" s="46"/>
      <c r="FY392" s="46"/>
      <c r="FZ392" s="46"/>
      <c r="GA392" s="46"/>
      <c r="GB392" s="46"/>
      <c r="GC392" s="46"/>
      <c r="GD392" s="46"/>
      <c r="GE392" s="46"/>
      <c r="GF392" s="46"/>
      <c r="GG392" s="46"/>
      <c r="GH392" s="46"/>
      <c r="GI392" s="46"/>
      <c r="GJ392" s="46"/>
      <c r="GK392" s="46"/>
      <c r="GL392" s="46"/>
      <c r="GM392" s="46"/>
      <c r="GN392" s="46"/>
      <c r="GO392" s="46"/>
      <c r="GP392" s="46"/>
      <c r="GQ392" s="46"/>
      <c r="GR392" s="46"/>
      <c r="GS392" s="46"/>
      <c r="GT392" s="46"/>
      <c r="GU392" s="46"/>
      <c r="GV392" s="46"/>
      <c r="GW392" s="46"/>
      <c r="GX392" s="46"/>
      <c r="GY392" s="46"/>
      <c r="GZ392" s="46"/>
      <c r="HA392" s="46"/>
      <c r="HB392" s="46"/>
      <c r="HC392" s="46"/>
      <c r="HD392" s="46"/>
      <c r="HE392" s="46"/>
      <c r="HF392" s="46"/>
      <c r="HG392" s="46"/>
      <c r="HH392" s="46"/>
      <c r="HI392" s="46"/>
      <c r="HJ392" s="46"/>
      <c r="HK392" s="46"/>
      <c r="HL392" s="46"/>
      <c r="HM392" s="46"/>
      <c r="HN392" s="46"/>
      <c r="HO392" s="46"/>
      <c r="HP392" s="46"/>
      <c r="HQ392" s="46"/>
      <c r="HR392" s="46"/>
      <c r="HS392" s="46"/>
      <c r="HT392" s="46"/>
      <c r="HU392" s="46"/>
      <c r="HV392" s="46"/>
      <c r="HW392" s="46"/>
      <c r="HX392" s="46"/>
      <c r="HY392" s="46"/>
      <c r="HZ392" s="46"/>
      <c r="IA392" s="46"/>
      <c r="IB392" s="46"/>
      <c r="IC392" s="46"/>
      <c r="ID392" s="46"/>
      <c r="IE392" s="46"/>
      <c r="IF392" s="46"/>
      <c r="IG392" s="46"/>
      <c r="IH392" s="46"/>
      <c r="II392" s="46"/>
      <c r="IJ392" s="46"/>
      <c r="IK392" s="46"/>
      <c r="IL392" s="46"/>
      <c r="IM392" s="46"/>
      <c r="IN392" s="46"/>
      <c r="IO392" s="46"/>
      <c r="IP392" s="46"/>
      <c r="IQ392" s="46"/>
      <c r="IR392" s="46"/>
      <c r="IS392" s="46"/>
      <c r="IT392" s="46"/>
      <c r="IU392" s="46"/>
      <c r="IV392" s="46"/>
      <c r="IW392" s="46"/>
      <c r="IX392" s="46"/>
      <c r="IY392" s="46"/>
      <c r="IZ392" s="46"/>
      <c r="JA392" s="46"/>
      <c r="JB392" s="46"/>
      <c r="JC392" s="46"/>
      <c r="JD392" s="46"/>
      <c r="JE392" s="46"/>
      <c r="JF392" s="46"/>
      <c r="JG392" s="46"/>
      <c r="JH392" s="46"/>
      <c r="JI392" s="46"/>
      <c r="JJ392" s="46"/>
      <c r="JK392" s="46"/>
      <c r="JL392" s="46"/>
      <c r="JM392" s="46"/>
      <c r="JN392" s="46"/>
      <c r="JO392" s="46"/>
      <c r="JP392" s="46"/>
      <c r="JQ392" s="46"/>
      <c r="JR392" s="46"/>
      <c r="JS392" s="46"/>
      <c r="JT392" s="46"/>
      <c r="JU392" s="46"/>
      <c r="JV392" s="46"/>
      <c r="JW392" s="46"/>
      <c r="JX392" s="46"/>
      <c r="JY392" s="46"/>
      <c r="JZ392" s="46"/>
      <c r="KA392" s="46"/>
      <c r="KB392" s="46"/>
      <c r="KC392" s="46"/>
      <c r="KD392" s="46"/>
      <c r="KE392" s="46"/>
      <c r="KF392" s="46"/>
      <c r="KG392" s="46"/>
      <c r="KH392" s="46"/>
      <c r="KI392" s="46"/>
      <c r="KJ392" s="46"/>
      <c r="KK392" s="46"/>
      <c r="KL392" s="46"/>
      <c r="KM392" s="46"/>
      <c r="KN392" s="46"/>
      <c r="KO392" s="46"/>
      <c r="KP392" s="46"/>
      <c r="KQ392" s="46"/>
      <c r="KR392" s="46"/>
      <c r="KS392" s="46"/>
      <c r="KT392" s="46"/>
      <c r="KU392" s="46"/>
      <c r="KV392" s="46"/>
      <c r="KW392" s="46"/>
      <c r="KX392" s="46"/>
      <c r="KY392" s="46"/>
      <c r="KZ392" s="46"/>
      <c r="LA392" s="46"/>
      <c r="LB392" s="46"/>
      <c r="LC392" s="46"/>
      <c r="LD392" s="46"/>
      <c r="LE392" s="46"/>
      <c r="LF392" s="46"/>
      <c r="LG392" s="46"/>
      <c r="LH392" s="46"/>
      <c r="LI392" s="46"/>
      <c r="LJ392" s="46"/>
      <c r="LK392" s="46"/>
      <c r="LL392" s="46"/>
      <c r="LM392" s="46"/>
      <c r="LN392" s="46"/>
      <c r="LO392" s="46"/>
      <c r="LP392" s="46"/>
      <c r="LQ392" s="46"/>
      <c r="LR392" s="46"/>
      <c r="LS392" s="46"/>
      <c r="LT392" s="46"/>
      <c r="LU392" s="46"/>
      <c r="LV392" s="46"/>
      <c r="LW392" s="46"/>
      <c r="LX392" s="46"/>
      <c r="LY392" s="46"/>
      <c r="LZ392" s="46"/>
      <c r="MA392" s="46"/>
      <c r="MB392" s="46"/>
      <c r="MC392" s="46"/>
      <c r="MD392" s="46"/>
      <c r="ME392" s="46"/>
      <c r="MF392" s="46"/>
      <c r="MG392" s="46"/>
      <c r="MH392" s="46"/>
      <c r="MI392" s="46"/>
      <c r="MJ392" s="46"/>
      <c r="MK392" s="46"/>
      <c r="ML392" s="46"/>
      <c r="MM392" s="46"/>
      <c r="MN392" s="46"/>
      <c r="MO392" s="46"/>
      <c r="MP392" s="46"/>
      <c r="MQ392" s="46"/>
      <c r="MR392" s="46"/>
      <c r="MS392" s="46"/>
      <c r="MT392" s="46"/>
      <c r="MU392" s="46"/>
      <c r="MV392" s="46"/>
      <c r="MW392" s="46"/>
      <c r="MX392" s="46"/>
      <c r="MY392" s="46"/>
      <c r="MZ392" s="46"/>
      <c r="NA392" s="46"/>
      <c r="NB392" s="46"/>
      <c r="NC392" s="46"/>
      <c r="ND392" s="46"/>
      <c r="NE392" s="46"/>
      <c r="NF392" s="46"/>
      <c r="NG392" s="46"/>
      <c r="NH392" s="46"/>
      <c r="NI392" s="46"/>
      <c r="NJ392" s="46"/>
      <c r="NK392" s="46"/>
      <c r="NL392" s="46"/>
      <c r="NM392" s="46"/>
      <c r="NN392" s="46"/>
      <c r="NO392" s="46"/>
      <c r="NP392" s="46"/>
      <c r="NQ392" s="46"/>
      <c r="NR392" s="46"/>
      <c r="NS392" s="46"/>
      <c r="NT392" s="46"/>
      <c r="NU392" s="46"/>
      <c r="NV392" s="46"/>
      <c r="NW392" s="46"/>
      <c r="NX392" s="46"/>
      <c r="NY392" s="46"/>
      <c r="NZ392" s="46"/>
      <c r="OA392" s="46"/>
      <c r="OB392" s="46"/>
      <c r="OC392" s="46"/>
      <c r="OD392" s="46"/>
      <c r="OE392" s="46"/>
      <c r="OF392" s="46"/>
      <c r="OG392" s="46"/>
      <c r="OH392" s="46"/>
      <c r="OI392" s="46"/>
      <c r="OJ392" s="46"/>
      <c r="OK392" s="46"/>
      <c r="OL392" s="46"/>
      <c r="OM392" s="46"/>
      <c r="ON392" s="46"/>
      <c r="OO392" s="46"/>
      <c r="OP392" s="46"/>
      <c r="OQ392" s="46"/>
      <c r="OR392" s="46"/>
      <c r="OS392" s="46"/>
      <c r="OT392" s="46"/>
      <c r="OU392" s="46"/>
      <c r="OV392" s="46"/>
      <c r="OW392" s="46"/>
      <c r="OX392" s="46"/>
      <c r="OY392" s="46"/>
      <c r="OZ392" s="46"/>
      <c r="PA392" s="46"/>
      <c r="PB392" s="46"/>
      <c r="PC392" s="46"/>
      <c r="PD392" s="46"/>
      <c r="PE392" s="46"/>
      <c r="PF392" s="46"/>
      <c r="PG392" s="46"/>
      <c r="PH392" s="46"/>
      <c r="PI392" s="46"/>
      <c r="PJ392" s="46"/>
      <c r="PK392" s="46"/>
      <c r="PL392" s="46"/>
      <c r="PM392" s="46"/>
      <c r="PN392" s="46"/>
      <c r="PO392" s="46"/>
      <c r="PP392" s="46"/>
      <c r="PQ392" s="46"/>
      <c r="PR392" s="46"/>
      <c r="PS392" s="46"/>
      <c r="PT392" s="46"/>
      <c r="PU392" s="46"/>
      <c r="PV392" s="46"/>
      <c r="PW392" s="46"/>
      <c r="PX392" s="46"/>
      <c r="PY392" s="46"/>
      <c r="PZ392" s="46"/>
    </row>
    <row r="393" spans="1:442" s="51" customFormat="1" ht="13.5" x14ac:dyDescent="0.25">
      <c r="A393" s="40" t="s">
        <v>493</v>
      </c>
      <c r="B393" s="41" t="s">
        <v>494</v>
      </c>
      <c r="C393" s="49">
        <v>39404.4476</v>
      </c>
      <c r="D393" s="42">
        <v>3.9589999999999999E-5</v>
      </c>
      <c r="E393" s="42">
        <v>3.9929999999999999E-5</v>
      </c>
      <c r="F393" s="43">
        <v>458746</v>
      </c>
      <c r="G393" s="44">
        <v>536513</v>
      </c>
      <c r="H393" s="45">
        <v>394288</v>
      </c>
      <c r="I393" s="43">
        <v>41076</v>
      </c>
      <c r="J393" s="44">
        <v>3536.3947093185948</v>
      </c>
      <c r="K393" s="44">
        <v>44612.394709318593</v>
      </c>
      <c r="L393" s="44">
        <v>-11877</v>
      </c>
      <c r="M393" s="45">
        <v>32735.394709318593</v>
      </c>
      <c r="N393" s="43">
        <v>7798</v>
      </c>
      <c r="O393" s="44">
        <v>0</v>
      </c>
      <c r="P393" s="44">
        <v>2574</v>
      </c>
      <c r="Q393" s="44">
        <v>0</v>
      </c>
      <c r="R393" s="45">
        <v>10372</v>
      </c>
      <c r="S393" s="43">
        <v>0</v>
      </c>
      <c r="T393" s="44">
        <v>0</v>
      </c>
      <c r="U393" s="44">
        <v>12511</v>
      </c>
      <c r="V393" s="44">
        <v>2494.3910337850007</v>
      </c>
      <c r="W393" s="50">
        <v>15005.391033785001</v>
      </c>
      <c r="X393" s="43">
        <v>4246.6089662149989</v>
      </c>
      <c r="Y393" s="44">
        <v>-3631</v>
      </c>
      <c r="Z393" s="44">
        <v>-3239</v>
      </c>
      <c r="AA393" s="44">
        <v>-2010</v>
      </c>
      <c r="AB393" s="44">
        <v>0</v>
      </c>
      <c r="AC393" s="45">
        <v>0</v>
      </c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/>
      <c r="FA393" s="46"/>
      <c r="FB393" s="46"/>
      <c r="FC393" s="46"/>
      <c r="FD393" s="46"/>
      <c r="FE393" s="46"/>
      <c r="FF393" s="46"/>
      <c r="FG393" s="46"/>
      <c r="FH393" s="46"/>
      <c r="FI393" s="46"/>
      <c r="FJ393" s="46"/>
      <c r="FK393" s="46"/>
      <c r="FL393" s="46"/>
      <c r="FM393" s="46"/>
      <c r="FN393" s="46"/>
      <c r="FO393" s="46"/>
      <c r="FP393" s="46"/>
      <c r="FQ393" s="46"/>
      <c r="FR393" s="46"/>
      <c r="FS393" s="46"/>
      <c r="FT393" s="46"/>
      <c r="FU393" s="46"/>
      <c r="FV393" s="46"/>
      <c r="FW393" s="46"/>
      <c r="FX393" s="46"/>
      <c r="FY393" s="46"/>
      <c r="FZ393" s="46"/>
      <c r="GA393" s="46"/>
      <c r="GB393" s="46"/>
      <c r="GC393" s="46"/>
      <c r="GD393" s="46"/>
      <c r="GE393" s="46"/>
      <c r="GF393" s="46"/>
      <c r="GG393" s="46"/>
      <c r="GH393" s="46"/>
      <c r="GI393" s="46"/>
      <c r="GJ393" s="46"/>
      <c r="GK393" s="46"/>
      <c r="GL393" s="46"/>
      <c r="GM393" s="46"/>
      <c r="GN393" s="46"/>
      <c r="GO393" s="46"/>
      <c r="GP393" s="46"/>
      <c r="GQ393" s="46"/>
      <c r="GR393" s="46"/>
      <c r="GS393" s="46"/>
      <c r="GT393" s="46"/>
      <c r="GU393" s="46"/>
      <c r="GV393" s="46"/>
      <c r="GW393" s="46"/>
      <c r="GX393" s="46"/>
      <c r="GY393" s="46"/>
      <c r="GZ393" s="46"/>
      <c r="HA393" s="46"/>
      <c r="HB393" s="46"/>
      <c r="HC393" s="46"/>
      <c r="HD393" s="46"/>
      <c r="HE393" s="46"/>
      <c r="HF393" s="46"/>
      <c r="HG393" s="46"/>
      <c r="HH393" s="46"/>
      <c r="HI393" s="46"/>
      <c r="HJ393" s="46"/>
      <c r="HK393" s="46"/>
      <c r="HL393" s="46"/>
      <c r="HM393" s="46"/>
      <c r="HN393" s="46"/>
      <c r="HO393" s="46"/>
      <c r="HP393" s="46"/>
      <c r="HQ393" s="46"/>
      <c r="HR393" s="46"/>
      <c r="HS393" s="46"/>
      <c r="HT393" s="46"/>
      <c r="HU393" s="46"/>
      <c r="HV393" s="46"/>
      <c r="HW393" s="46"/>
      <c r="HX393" s="46"/>
      <c r="HY393" s="46"/>
      <c r="HZ393" s="46"/>
      <c r="IA393" s="46"/>
      <c r="IB393" s="46"/>
      <c r="IC393" s="46"/>
      <c r="ID393" s="46"/>
      <c r="IE393" s="46"/>
      <c r="IF393" s="46"/>
      <c r="IG393" s="46"/>
      <c r="IH393" s="46"/>
      <c r="II393" s="46"/>
      <c r="IJ393" s="46"/>
      <c r="IK393" s="46"/>
      <c r="IL393" s="46"/>
      <c r="IM393" s="46"/>
      <c r="IN393" s="46"/>
      <c r="IO393" s="46"/>
      <c r="IP393" s="46"/>
      <c r="IQ393" s="46"/>
      <c r="IR393" s="46"/>
      <c r="IS393" s="46"/>
      <c r="IT393" s="46"/>
      <c r="IU393" s="46"/>
      <c r="IV393" s="46"/>
      <c r="IW393" s="46"/>
      <c r="IX393" s="46"/>
      <c r="IY393" s="46"/>
      <c r="IZ393" s="46"/>
      <c r="JA393" s="46"/>
      <c r="JB393" s="46"/>
      <c r="JC393" s="46"/>
      <c r="JD393" s="46"/>
      <c r="JE393" s="46"/>
      <c r="JF393" s="46"/>
      <c r="JG393" s="46"/>
      <c r="JH393" s="46"/>
      <c r="JI393" s="46"/>
      <c r="JJ393" s="46"/>
      <c r="JK393" s="46"/>
      <c r="JL393" s="46"/>
      <c r="JM393" s="46"/>
      <c r="JN393" s="46"/>
      <c r="JO393" s="46"/>
      <c r="JP393" s="46"/>
      <c r="JQ393" s="46"/>
      <c r="JR393" s="46"/>
      <c r="JS393" s="46"/>
      <c r="JT393" s="46"/>
      <c r="JU393" s="46"/>
      <c r="JV393" s="46"/>
      <c r="JW393" s="46"/>
      <c r="JX393" s="46"/>
      <c r="JY393" s="46"/>
      <c r="JZ393" s="46"/>
      <c r="KA393" s="46"/>
      <c r="KB393" s="46"/>
      <c r="KC393" s="46"/>
      <c r="KD393" s="46"/>
      <c r="KE393" s="46"/>
      <c r="KF393" s="46"/>
      <c r="KG393" s="46"/>
      <c r="KH393" s="46"/>
      <c r="KI393" s="46"/>
      <c r="KJ393" s="46"/>
      <c r="KK393" s="46"/>
      <c r="KL393" s="46"/>
      <c r="KM393" s="46"/>
      <c r="KN393" s="46"/>
      <c r="KO393" s="46"/>
      <c r="KP393" s="46"/>
      <c r="KQ393" s="46"/>
      <c r="KR393" s="46"/>
      <c r="KS393" s="46"/>
      <c r="KT393" s="46"/>
      <c r="KU393" s="46"/>
      <c r="KV393" s="46"/>
      <c r="KW393" s="46"/>
      <c r="KX393" s="46"/>
      <c r="KY393" s="46"/>
      <c r="KZ393" s="46"/>
      <c r="LA393" s="46"/>
      <c r="LB393" s="46"/>
      <c r="LC393" s="46"/>
      <c r="LD393" s="46"/>
      <c r="LE393" s="46"/>
      <c r="LF393" s="46"/>
      <c r="LG393" s="46"/>
      <c r="LH393" s="46"/>
      <c r="LI393" s="46"/>
      <c r="LJ393" s="46"/>
      <c r="LK393" s="46"/>
      <c r="LL393" s="46"/>
      <c r="LM393" s="46"/>
      <c r="LN393" s="46"/>
      <c r="LO393" s="46"/>
      <c r="LP393" s="46"/>
      <c r="LQ393" s="46"/>
      <c r="LR393" s="46"/>
      <c r="LS393" s="46"/>
      <c r="LT393" s="46"/>
      <c r="LU393" s="46"/>
      <c r="LV393" s="46"/>
      <c r="LW393" s="46"/>
      <c r="LX393" s="46"/>
      <c r="LY393" s="46"/>
      <c r="LZ393" s="46"/>
      <c r="MA393" s="46"/>
      <c r="MB393" s="46"/>
      <c r="MC393" s="46"/>
      <c r="MD393" s="46"/>
      <c r="ME393" s="46"/>
      <c r="MF393" s="46"/>
      <c r="MG393" s="46"/>
      <c r="MH393" s="46"/>
      <c r="MI393" s="46"/>
      <c r="MJ393" s="46"/>
      <c r="MK393" s="46"/>
      <c r="ML393" s="46"/>
      <c r="MM393" s="46"/>
      <c r="MN393" s="46"/>
      <c r="MO393" s="46"/>
      <c r="MP393" s="46"/>
      <c r="MQ393" s="46"/>
      <c r="MR393" s="46"/>
      <c r="MS393" s="46"/>
      <c r="MT393" s="46"/>
      <c r="MU393" s="46"/>
      <c r="MV393" s="46"/>
      <c r="MW393" s="46"/>
      <c r="MX393" s="46"/>
      <c r="MY393" s="46"/>
      <c r="MZ393" s="46"/>
      <c r="NA393" s="46"/>
      <c r="NB393" s="46"/>
      <c r="NC393" s="46"/>
      <c r="ND393" s="46"/>
      <c r="NE393" s="46"/>
      <c r="NF393" s="46"/>
      <c r="NG393" s="46"/>
      <c r="NH393" s="46"/>
      <c r="NI393" s="46"/>
      <c r="NJ393" s="46"/>
      <c r="NK393" s="46"/>
      <c r="NL393" s="46"/>
      <c r="NM393" s="46"/>
      <c r="NN393" s="46"/>
      <c r="NO393" s="46"/>
      <c r="NP393" s="46"/>
      <c r="NQ393" s="46"/>
      <c r="NR393" s="46"/>
      <c r="NS393" s="46"/>
      <c r="NT393" s="46"/>
      <c r="NU393" s="46"/>
      <c r="NV393" s="46"/>
      <c r="NW393" s="46"/>
      <c r="NX393" s="46"/>
      <c r="NY393" s="46"/>
      <c r="NZ393" s="46"/>
      <c r="OA393" s="46"/>
      <c r="OB393" s="46"/>
      <c r="OC393" s="46"/>
      <c r="OD393" s="46"/>
      <c r="OE393" s="46"/>
      <c r="OF393" s="46"/>
      <c r="OG393" s="46"/>
      <c r="OH393" s="46"/>
      <c r="OI393" s="46"/>
      <c r="OJ393" s="46"/>
      <c r="OK393" s="46"/>
      <c r="OL393" s="46"/>
      <c r="OM393" s="46"/>
      <c r="ON393" s="46"/>
      <c r="OO393" s="46"/>
      <c r="OP393" s="46"/>
      <c r="OQ393" s="46"/>
      <c r="OR393" s="46"/>
      <c r="OS393" s="46"/>
      <c r="OT393" s="46"/>
      <c r="OU393" s="46"/>
      <c r="OV393" s="46"/>
      <c r="OW393" s="46"/>
      <c r="OX393" s="46"/>
      <c r="OY393" s="46"/>
      <c r="OZ393" s="46"/>
      <c r="PA393" s="46"/>
      <c r="PB393" s="46"/>
      <c r="PC393" s="46"/>
      <c r="PD393" s="46"/>
      <c r="PE393" s="46"/>
      <c r="PF393" s="46"/>
      <c r="PG393" s="46"/>
      <c r="PH393" s="46"/>
      <c r="PI393" s="46"/>
      <c r="PJ393" s="46"/>
      <c r="PK393" s="46"/>
      <c r="PL393" s="46"/>
      <c r="PM393" s="46"/>
      <c r="PN393" s="46"/>
      <c r="PO393" s="46"/>
      <c r="PP393" s="46"/>
      <c r="PQ393" s="46"/>
      <c r="PR393" s="46"/>
      <c r="PS393" s="46"/>
      <c r="PT393" s="46"/>
      <c r="PU393" s="46"/>
      <c r="PV393" s="46"/>
      <c r="PW393" s="46"/>
      <c r="PX393" s="46"/>
      <c r="PY393" s="46"/>
      <c r="PZ393" s="46"/>
    </row>
    <row r="394" spans="1:442" s="51" customFormat="1" ht="13.5" x14ac:dyDescent="0.25">
      <c r="A394" s="40" t="s">
        <v>120</v>
      </c>
      <c r="B394" s="41" t="s">
        <v>121</v>
      </c>
      <c r="C394" s="49">
        <v>21728.043600000001</v>
      </c>
      <c r="D394" s="42">
        <v>2.175E-5</v>
      </c>
      <c r="E394" s="42">
        <v>2.181E-5</v>
      </c>
      <c r="F394" s="43">
        <v>252026</v>
      </c>
      <c r="G394" s="44">
        <v>294750</v>
      </c>
      <c r="H394" s="45">
        <v>216614</v>
      </c>
      <c r="I394" s="43">
        <v>22567</v>
      </c>
      <c r="J394" s="44">
        <v>-1207.2683181778089</v>
      </c>
      <c r="K394" s="44">
        <v>21359.731681822192</v>
      </c>
      <c r="L394" s="44">
        <v>-6525</v>
      </c>
      <c r="M394" s="45">
        <v>14834.731681822192</v>
      </c>
      <c r="N394" s="43">
        <v>4284</v>
      </c>
      <c r="O394" s="44">
        <v>0</v>
      </c>
      <c r="P394" s="44">
        <v>1414</v>
      </c>
      <c r="Q394" s="44">
        <v>0</v>
      </c>
      <c r="R394" s="45">
        <v>5698</v>
      </c>
      <c r="S394" s="43">
        <v>0</v>
      </c>
      <c r="T394" s="44">
        <v>0</v>
      </c>
      <c r="U394" s="44">
        <v>6873</v>
      </c>
      <c r="V394" s="44">
        <v>574.5337804649962</v>
      </c>
      <c r="W394" s="50">
        <v>7447.5337804649962</v>
      </c>
      <c r="X394" s="43">
        <v>3129.4662195350038</v>
      </c>
      <c r="Y394" s="44">
        <v>-1995</v>
      </c>
      <c r="Z394" s="44">
        <v>-1779</v>
      </c>
      <c r="AA394" s="44">
        <v>-1105</v>
      </c>
      <c r="AB394" s="44">
        <v>0</v>
      </c>
      <c r="AC394" s="45">
        <v>0</v>
      </c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/>
      <c r="FA394" s="46"/>
      <c r="FB394" s="46"/>
      <c r="FC394" s="46"/>
      <c r="FD394" s="46"/>
      <c r="FE394" s="46"/>
      <c r="FF394" s="46"/>
      <c r="FG394" s="46"/>
      <c r="FH394" s="46"/>
      <c r="FI394" s="46"/>
      <c r="FJ394" s="46"/>
      <c r="FK394" s="46"/>
      <c r="FL394" s="46"/>
      <c r="FM394" s="46"/>
      <c r="FN394" s="46"/>
      <c r="FO394" s="46"/>
      <c r="FP394" s="46"/>
      <c r="FQ394" s="46"/>
      <c r="FR394" s="46"/>
      <c r="FS394" s="46"/>
      <c r="FT394" s="46"/>
      <c r="FU394" s="46"/>
      <c r="FV394" s="46"/>
      <c r="FW394" s="46"/>
      <c r="FX394" s="46"/>
      <c r="FY394" s="46"/>
      <c r="FZ394" s="46"/>
      <c r="GA394" s="46"/>
      <c r="GB394" s="46"/>
      <c r="GC394" s="46"/>
      <c r="GD394" s="46"/>
      <c r="GE394" s="46"/>
      <c r="GF394" s="46"/>
      <c r="GG394" s="46"/>
      <c r="GH394" s="46"/>
      <c r="GI394" s="46"/>
      <c r="GJ394" s="46"/>
      <c r="GK394" s="46"/>
      <c r="GL394" s="46"/>
      <c r="GM394" s="46"/>
      <c r="GN394" s="46"/>
      <c r="GO394" s="46"/>
      <c r="GP394" s="46"/>
      <c r="GQ394" s="46"/>
      <c r="GR394" s="46"/>
      <c r="GS394" s="46"/>
      <c r="GT394" s="46"/>
      <c r="GU394" s="46"/>
      <c r="GV394" s="46"/>
      <c r="GW394" s="46"/>
      <c r="GX394" s="46"/>
      <c r="GY394" s="46"/>
      <c r="GZ394" s="46"/>
      <c r="HA394" s="46"/>
      <c r="HB394" s="46"/>
      <c r="HC394" s="46"/>
      <c r="HD394" s="46"/>
      <c r="HE394" s="46"/>
      <c r="HF394" s="46"/>
      <c r="HG394" s="46"/>
      <c r="HH394" s="46"/>
      <c r="HI394" s="46"/>
      <c r="HJ394" s="46"/>
      <c r="HK394" s="46"/>
      <c r="HL394" s="46"/>
      <c r="HM394" s="46"/>
      <c r="HN394" s="46"/>
      <c r="HO394" s="46"/>
      <c r="HP394" s="46"/>
      <c r="HQ394" s="46"/>
      <c r="HR394" s="46"/>
      <c r="HS394" s="46"/>
      <c r="HT394" s="46"/>
      <c r="HU394" s="46"/>
      <c r="HV394" s="46"/>
      <c r="HW394" s="46"/>
      <c r="HX394" s="46"/>
      <c r="HY394" s="46"/>
      <c r="HZ394" s="46"/>
      <c r="IA394" s="46"/>
      <c r="IB394" s="46"/>
      <c r="IC394" s="46"/>
      <c r="ID394" s="46"/>
      <c r="IE394" s="46"/>
      <c r="IF394" s="46"/>
      <c r="IG394" s="46"/>
      <c r="IH394" s="46"/>
      <c r="II394" s="46"/>
      <c r="IJ394" s="46"/>
      <c r="IK394" s="46"/>
      <c r="IL394" s="46"/>
      <c r="IM394" s="46"/>
      <c r="IN394" s="46"/>
      <c r="IO394" s="46"/>
      <c r="IP394" s="46"/>
      <c r="IQ394" s="46"/>
      <c r="IR394" s="46"/>
      <c r="IS394" s="46"/>
      <c r="IT394" s="46"/>
      <c r="IU394" s="46"/>
      <c r="IV394" s="46"/>
      <c r="IW394" s="46"/>
      <c r="IX394" s="46"/>
      <c r="IY394" s="46"/>
      <c r="IZ394" s="46"/>
      <c r="JA394" s="46"/>
      <c r="JB394" s="46"/>
      <c r="JC394" s="46"/>
      <c r="JD394" s="46"/>
      <c r="JE394" s="46"/>
      <c r="JF394" s="46"/>
      <c r="JG394" s="46"/>
      <c r="JH394" s="46"/>
      <c r="JI394" s="46"/>
      <c r="JJ394" s="46"/>
      <c r="JK394" s="46"/>
      <c r="JL394" s="46"/>
      <c r="JM394" s="46"/>
      <c r="JN394" s="46"/>
      <c r="JO394" s="46"/>
      <c r="JP394" s="46"/>
      <c r="JQ394" s="46"/>
      <c r="JR394" s="46"/>
      <c r="JS394" s="46"/>
      <c r="JT394" s="46"/>
      <c r="JU394" s="46"/>
      <c r="JV394" s="46"/>
      <c r="JW394" s="46"/>
      <c r="JX394" s="46"/>
      <c r="JY394" s="46"/>
      <c r="JZ394" s="46"/>
      <c r="KA394" s="46"/>
      <c r="KB394" s="46"/>
      <c r="KC394" s="46"/>
      <c r="KD394" s="46"/>
      <c r="KE394" s="46"/>
      <c r="KF394" s="46"/>
      <c r="KG394" s="46"/>
      <c r="KH394" s="46"/>
      <c r="KI394" s="46"/>
      <c r="KJ394" s="46"/>
      <c r="KK394" s="46"/>
      <c r="KL394" s="46"/>
      <c r="KM394" s="46"/>
      <c r="KN394" s="46"/>
      <c r="KO394" s="46"/>
      <c r="KP394" s="46"/>
      <c r="KQ394" s="46"/>
      <c r="KR394" s="46"/>
      <c r="KS394" s="46"/>
      <c r="KT394" s="46"/>
      <c r="KU394" s="46"/>
      <c r="KV394" s="46"/>
      <c r="KW394" s="46"/>
      <c r="KX394" s="46"/>
      <c r="KY394" s="46"/>
      <c r="KZ394" s="46"/>
      <c r="LA394" s="46"/>
      <c r="LB394" s="46"/>
      <c r="LC394" s="46"/>
      <c r="LD394" s="46"/>
      <c r="LE394" s="46"/>
      <c r="LF394" s="46"/>
      <c r="LG394" s="46"/>
      <c r="LH394" s="46"/>
      <c r="LI394" s="46"/>
      <c r="LJ394" s="46"/>
      <c r="LK394" s="46"/>
      <c r="LL394" s="46"/>
      <c r="LM394" s="46"/>
      <c r="LN394" s="46"/>
      <c r="LO394" s="46"/>
      <c r="LP394" s="46"/>
      <c r="LQ394" s="46"/>
      <c r="LR394" s="46"/>
      <c r="LS394" s="46"/>
      <c r="LT394" s="46"/>
      <c r="LU394" s="46"/>
      <c r="LV394" s="46"/>
      <c r="LW394" s="46"/>
      <c r="LX394" s="46"/>
      <c r="LY394" s="46"/>
      <c r="LZ394" s="46"/>
      <c r="MA394" s="46"/>
      <c r="MB394" s="46"/>
      <c r="MC394" s="46"/>
      <c r="MD394" s="46"/>
      <c r="ME394" s="46"/>
      <c r="MF394" s="46"/>
      <c r="MG394" s="46"/>
      <c r="MH394" s="46"/>
      <c r="MI394" s="46"/>
      <c r="MJ394" s="46"/>
      <c r="MK394" s="46"/>
      <c r="ML394" s="46"/>
      <c r="MM394" s="46"/>
      <c r="MN394" s="46"/>
      <c r="MO394" s="46"/>
      <c r="MP394" s="46"/>
      <c r="MQ394" s="46"/>
      <c r="MR394" s="46"/>
      <c r="MS394" s="46"/>
      <c r="MT394" s="46"/>
      <c r="MU394" s="46"/>
      <c r="MV394" s="46"/>
      <c r="MW394" s="46"/>
      <c r="MX394" s="46"/>
      <c r="MY394" s="46"/>
      <c r="MZ394" s="46"/>
      <c r="NA394" s="46"/>
      <c r="NB394" s="46"/>
      <c r="NC394" s="46"/>
      <c r="ND394" s="46"/>
      <c r="NE394" s="46"/>
      <c r="NF394" s="46"/>
      <c r="NG394" s="46"/>
      <c r="NH394" s="46"/>
      <c r="NI394" s="46"/>
      <c r="NJ394" s="46"/>
      <c r="NK394" s="46"/>
      <c r="NL394" s="46"/>
      <c r="NM394" s="46"/>
      <c r="NN394" s="46"/>
      <c r="NO394" s="46"/>
      <c r="NP394" s="46"/>
      <c r="NQ394" s="46"/>
      <c r="NR394" s="46"/>
      <c r="NS394" s="46"/>
      <c r="NT394" s="46"/>
      <c r="NU394" s="46"/>
      <c r="NV394" s="46"/>
      <c r="NW394" s="46"/>
      <c r="NX394" s="46"/>
      <c r="NY394" s="46"/>
      <c r="NZ394" s="46"/>
      <c r="OA394" s="46"/>
      <c r="OB394" s="46"/>
      <c r="OC394" s="46"/>
      <c r="OD394" s="46"/>
      <c r="OE394" s="46"/>
      <c r="OF394" s="46"/>
      <c r="OG394" s="46"/>
      <c r="OH394" s="46"/>
      <c r="OI394" s="46"/>
      <c r="OJ394" s="46"/>
      <c r="OK394" s="46"/>
      <c r="OL394" s="46"/>
      <c r="OM394" s="46"/>
      <c r="ON394" s="46"/>
      <c r="OO394" s="46"/>
      <c r="OP394" s="46"/>
      <c r="OQ394" s="46"/>
      <c r="OR394" s="46"/>
      <c r="OS394" s="46"/>
      <c r="OT394" s="46"/>
      <c r="OU394" s="46"/>
      <c r="OV394" s="46"/>
      <c r="OW394" s="46"/>
      <c r="OX394" s="46"/>
      <c r="OY394" s="46"/>
      <c r="OZ394" s="46"/>
      <c r="PA394" s="46"/>
      <c r="PB394" s="46"/>
      <c r="PC394" s="46"/>
      <c r="PD394" s="46"/>
      <c r="PE394" s="46"/>
      <c r="PF394" s="46"/>
      <c r="PG394" s="46"/>
      <c r="PH394" s="46"/>
      <c r="PI394" s="46"/>
      <c r="PJ394" s="46"/>
      <c r="PK394" s="46"/>
      <c r="PL394" s="46"/>
      <c r="PM394" s="46"/>
      <c r="PN394" s="46"/>
      <c r="PO394" s="46"/>
      <c r="PP394" s="46"/>
      <c r="PQ394" s="46"/>
      <c r="PR394" s="46"/>
      <c r="PS394" s="46"/>
      <c r="PT394" s="46"/>
      <c r="PU394" s="46"/>
      <c r="PV394" s="46"/>
      <c r="PW394" s="46"/>
      <c r="PX394" s="46"/>
      <c r="PY394" s="46"/>
      <c r="PZ394" s="46"/>
    </row>
    <row r="395" spans="1:442" s="51" customFormat="1" ht="13.5" x14ac:dyDescent="0.25">
      <c r="A395" s="40" t="s">
        <v>495</v>
      </c>
      <c r="B395" s="41" t="s">
        <v>496</v>
      </c>
      <c r="C395" s="49">
        <v>70655.988800000006</v>
      </c>
      <c r="D395" s="42">
        <v>7.1039999999999997E-5</v>
      </c>
      <c r="E395" s="42">
        <v>7.0900000000000002E-5</v>
      </c>
      <c r="F395" s="43">
        <v>823170</v>
      </c>
      <c r="G395" s="44">
        <v>962714</v>
      </c>
      <c r="H395" s="45">
        <v>707507</v>
      </c>
      <c r="I395" s="43">
        <v>73707</v>
      </c>
      <c r="J395" s="44">
        <v>-6383.1459721825822</v>
      </c>
      <c r="K395" s="44">
        <v>67323.854027817419</v>
      </c>
      <c r="L395" s="44">
        <v>-21312</v>
      </c>
      <c r="M395" s="45">
        <v>46011.854027817419</v>
      </c>
      <c r="N395" s="43">
        <v>13993</v>
      </c>
      <c r="O395" s="44">
        <v>0</v>
      </c>
      <c r="P395" s="44">
        <v>4619</v>
      </c>
      <c r="Q395" s="44">
        <v>0</v>
      </c>
      <c r="R395" s="45">
        <v>18612</v>
      </c>
      <c r="S395" s="43">
        <v>0</v>
      </c>
      <c r="T395" s="44">
        <v>0</v>
      </c>
      <c r="U395" s="44">
        <v>22450</v>
      </c>
      <c r="V395" s="44">
        <v>29.821161440026231</v>
      </c>
      <c r="W395" s="50">
        <v>22479.821161440028</v>
      </c>
      <c r="X395" s="43">
        <v>12067.178838559974</v>
      </c>
      <c r="Y395" s="44">
        <v>-6515</v>
      </c>
      <c r="Z395" s="44">
        <v>-5811</v>
      </c>
      <c r="AA395" s="44">
        <v>-3609</v>
      </c>
      <c r="AB395" s="44">
        <v>0</v>
      </c>
      <c r="AC395" s="45">
        <v>0</v>
      </c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/>
      <c r="DF395" s="46"/>
      <c r="DG395" s="46"/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/>
      <c r="FA395" s="46"/>
      <c r="FB395" s="46"/>
      <c r="FC395" s="46"/>
      <c r="FD395" s="46"/>
      <c r="FE395" s="46"/>
      <c r="FF395" s="46"/>
      <c r="FG395" s="46"/>
      <c r="FH395" s="46"/>
      <c r="FI395" s="46"/>
      <c r="FJ395" s="46"/>
      <c r="FK395" s="46"/>
      <c r="FL395" s="46"/>
      <c r="FM395" s="46"/>
      <c r="FN395" s="46"/>
      <c r="FO395" s="46"/>
      <c r="FP395" s="46"/>
      <c r="FQ395" s="46"/>
      <c r="FR395" s="46"/>
      <c r="FS395" s="46"/>
      <c r="FT395" s="46"/>
      <c r="FU395" s="46"/>
      <c r="FV395" s="46"/>
      <c r="FW395" s="46"/>
      <c r="FX395" s="46"/>
      <c r="FY395" s="46"/>
      <c r="FZ395" s="46"/>
      <c r="GA395" s="46"/>
      <c r="GB395" s="46"/>
      <c r="GC395" s="46"/>
      <c r="GD395" s="46"/>
      <c r="GE395" s="46"/>
      <c r="GF395" s="46"/>
      <c r="GG395" s="46"/>
      <c r="GH395" s="46"/>
      <c r="GI395" s="46"/>
      <c r="GJ395" s="46"/>
      <c r="GK395" s="46"/>
      <c r="GL395" s="46"/>
      <c r="GM395" s="46"/>
      <c r="GN395" s="46"/>
      <c r="GO395" s="46"/>
      <c r="GP395" s="46"/>
      <c r="GQ395" s="46"/>
      <c r="GR395" s="46"/>
      <c r="GS395" s="46"/>
      <c r="GT395" s="46"/>
      <c r="GU395" s="46"/>
      <c r="GV395" s="46"/>
      <c r="GW395" s="46"/>
      <c r="GX395" s="46"/>
      <c r="GY395" s="46"/>
      <c r="GZ395" s="46"/>
      <c r="HA395" s="46"/>
      <c r="HB395" s="46"/>
      <c r="HC395" s="46"/>
      <c r="HD395" s="46"/>
      <c r="HE395" s="46"/>
      <c r="HF395" s="46"/>
      <c r="HG395" s="46"/>
      <c r="HH395" s="46"/>
      <c r="HI395" s="46"/>
      <c r="HJ395" s="46"/>
      <c r="HK395" s="46"/>
      <c r="HL395" s="46"/>
      <c r="HM395" s="46"/>
      <c r="HN395" s="46"/>
      <c r="HO395" s="46"/>
      <c r="HP395" s="46"/>
      <c r="HQ395" s="46"/>
      <c r="HR395" s="46"/>
      <c r="HS395" s="46"/>
      <c r="HT395" s="46"/>
      <c r="HU395" s="46"/>
      <c r="HV395" s="46"/>
      <c r="HW395" s="46"/>
      <c r="HX395" s="46"/>
      <c r="HY395" s="46"/>
      <c r="HZ395" s="46"/>
      <c r="IA395" s="46"/>
      <c r="IB395" s="46"/>
      <c r="IC395" s="46"/>
      <c r="ID395" s="46"/>
      <c r="IE395" s="46"/>
      <c r="IF395" s="46"/>
      <c r="IG395" s="46"/>
      <c r="IH395" s="46"/>
      <c r="II395" s="46"/>
      <c r="IJ395" s="46"/>
      <c r="IK395" s="46"/>
      <c r="IL395" s="46"/>
      <c r="IM395" s="46"/>
      <c r="IN395" s="46"/>
      <c r="IO395" s="46"/>
      <c r="IP395" s="46"/>
      <c r="IQ395" s="46"/>
      <c r="IR395" s="46"/>
      <c r="IS395" s="46"/>
      <c r="IT395" s="46"/>
      <c r="IU395" s="46"/>
      <c r="IV395" s="46"/>
      <c r="IW395" s="46"/>
      <c r="IX395" s="46"/>
      <c r="IY395" s="46"/>
      <c r="IZ395" s="46"/>
      <c r="JA395" s="46"/>
      <c r="JB395" s="46"/>
      <c r="JC395" s="46"/>
      <c r="JD395" s="46"/>
      <c r="JE395" s="46"/>
      <c r="JF395" s="46"/>
      <c r="JG395" s="46"/>
      <c r="JH395" s="46"/>
      <c r="JI395" s="46"/>
      <c r="JJ395" s="46"/>
      <c r="JK395" s="46"/>
      <c r="JL395" s="46"/>
      <c r="JM395" s="46"/>
      <c r="JN395" s="46"/>
      <c r="JO395" s="46"/>
      <c r="JP395" s="46"/>
      <c r="JQ395" s="46"/>
      <c r="JR395" s="46"/>
      <c r="JS395" s="46"/>
      <c r="JT395" s="46"/>
      <c r="JU395" s="46"/>
      <c r="JV395" s="46"/>
      <c r="JW395" s="46"/>
      <c r="JX395" s="46"/>
      <c r="JY395" s="46"/>
      <c r="JZ395" s="46"/>
      <c r="KA395" s="46"/>
      <c r="KB395" s="46"/>
      <c r="KC395" s="46"/>
      <c r="KD395" s="46"/>
      <c r="KE395" s="46"/>
      <c r="KF395" s="46"/>
      <c r="KG395" s="46"/>
      <c r="KH395" s="46"/>
      <c r="KI395" s="46"/>
      <c r="KJ395" s="46"/>
      <c r="KK395" s="46"/>
      <c r="KL395" s="46"/>
      <c r="KM395" s="46"/>
      <c r="KN395" s="46"/>
      <c r="KO395" s="46"/>
      <c r="KP395" s="46"/>
      <c r="KQ395" s="46"/>
      <c r="KR395" s="46"/>
      <c r="KS395" s="46"/>
      <c r="KT395" s="46"/>
      <c r="KU395" s="46"/>
      <c r="KV395" s="46"/>
      <c r="KW395" s="46"/>
      <c r="KX395" s="46"/>
      <c r="KY395" s="46"/>
      <c r="KZ395" s="46"/>
      <c r="LA395" s="46"/>
      <c r="LB395" s="46"/>
      <c r="LC395" s="46"/>
      <c r="LD395" s="46"/>
      <c r="LE395" s="46"/>
      <c r="LF395" s="46"/>
      <c r="LG395" s="46"/>
      <c r="LH395" s="46"/>
      <c r="LI395" s="46"/>
      <c r="LJ395" s="46"/>
      <c r="LK395" s="46"/>
      <c r="LL395" s="46"/>
      <c r="LM395" s="46"/>
      <c r="LN395" s="46"/>
      <c r="LO395" s="46"/>
      <c r="LP395" s="46"/>
      <c r="LQ395" s="46"/>
      <c r="LR395" s="46"/>
      <c r="LS395" s="46"/>
      <c r="LT395" s="46"/>
      <c r="LU395" s="46"/>
      <c r="LV395" s="46"/>
      <c r="LW395" s="46"/>
      <c r="LX395" s="46"/>
      <c r="LY395" s="46"/>
      <c r="LZ395" s="46"/>
      <c r="MA395" s="46"/>
      <c r="MB395" s="46"/>
      <c r="MC395" s="46"/>
      <c r="MD395" s="46"/>
      <c r="ME395" s="46"/>
      <c r="MF395" s="46"/>
      <c r="MG395" s="46"/>
      <c r="MH395" s="46"/>
      <c r="MI395" s="46"/>
      <c r="MJ395" s="46"/>
      <c r="MK395" s="46"/>
      <c r="ML395" s="46"/>
      <c r="MM395" s="46"/>
      <c r="MN395" s="46"/>
      <c r="MO395" s="46"/>
      <c r="MP395" s="46"/>
      <c r="MQ395" s="46"/>
      <c r="MR395" s="46"/>
      <c r="MS395" s="46"/>
      <c r="MT395" s="46"/>
      <c r="MU395" s="46"/>
      <c r="MV395" s="46"/>
      <c r="MW395" s="46"/>
      <c r="MX395" s="46"/>
      <c r="MY395" s="46"/>
      <c r="MZ395" s="46"/>
      <c r="NA395" s="46"/>
      <c r="NB395" s="46"/>
      <c r="NC395" s="46"/>
      <c r="ND395" s="46"/>
      <c r="NE395" s="46"/>
      <c r="NF395" s="46"/>
      <c r="NG395" s="46"/>
      <c r="NH395" s="46"/>
      <c r="NI395" s="46"/>
      <c r="NJ395" s="46"/>
      <c r="NK395" s="46"/>
      <c r="NL395" s="46"/>
      <c r="NM395" s="46"/>
      <c r="NN395" s="46"/>
      <c r="NO395" s="46"/>
      <c r="NP395" s="46"/>
      <c r="NQ395" s="46"/>
      <c r="NR395" s="46"/>
      <c r="NS395" s="46"/>
      <c r="NT395" s="46"/>
      <c r="NU395" s="46"/>
      <c r="NV395" s="46"/>
      <c r="NW395" s="46"/>
      <c r="NX395" s="46"/>
      <c r="NY395" s="46"/>
      <c r="NZ395" s="46"/>
      <c r="OA395" s="46"/>
      <c r="OB395" s="46"/>
      <c r="OC395" s="46"/>
      <c r="OD395" s="46"/>
      <c r="OE395" s="46"/>
      <c r="OF395" s="46"/>
      <c r="OG395" s="46"/>
      <c r="OH395" s="46"/>
      <c r="OI395" s="46"/>
      <c r="OJ395" s="46"/>
      <c r="OK395" s="46"/>
      <c r="OL395" s="46"/>
      <c r="OM395" s="46"/>
      <c r="ON395" s="46"/>
      <c r="OO395" s="46"/>
      <c r="OP395" s="46"/>
      <c r="OQ395" s="46"/>
      <c r="OR395" s="46"/>
      <c r="OS395" s="46"/>
      <c r="OT395" s="46"/>
      <c r="OU395" s="46"/>
      <c r="OV395" s="46"/>
      <c r="OW395" s="46"/>
      <c r="OX395" s="46"/>
      <c r="OY395" s="46"/>
      <c r="OZ395" s="46"/>
      <c r="PA395" s="46"/>
      <c r="PB395" s="46"/>
      <c r="PC395" s="46"/>
      <c r="PD395" s="46"/>
      <c r="PE395" s="46"/>
      <c r="PF395" s="46"/>
      <c r="PG395" s="46"/>
      <c r="PH395" s="46"/>
      <c r="PI395" s="46"/>
      <c r="PJ395" s="46"/>
      <c r="PK395" s="46"/>
      <c r="PL395" s="46"/>
      <c r="PM395" s="46"/>
      <c r="PN395" s="46"/>
      <c r="PO395" s="46"/>
      <c r="PP395" s="46"/>
      <c r="PQ395" s="46"/>
      <c r="PR395" s="46"/>
      <c r="PS395" s="46"/>
      <c r="PT395" s="46"/>
      <c r="PU395" s="46"/>
      <c r="PV395" s="46"/>
      <c r="PW395" s="46"/>
      <c r="PX395" s="46"/>
      <c r="PY395" s="46"/>
      <c r="PZ395" s="46"/>
    </row>
    <row r="396" spans="1:442" s="51" customFormat="1" ht="13.5" x14ac:dyDescent="0.25">
      <c r="A396" s="40" t="s">
        <v>122</v>
      </c>
      <c r="B396" s="41" t="s">
        <v>123</v>
      </c>
      <c r="C396" s="49">
        <v>101852.97040000001</v>
      </c>
      <c r="D396" s="42">
        <v>1.024E-4</v>
      </c>
      <c r="E396" s="42">
        <v>1.0375E-4</v>
      </c>
      <c r="F396" s="43">
        <v>1186552</v>
      </c>
      <c r="G396" s="44">
        <v>1387696</v>
      </c>
      <c r="H396" s="45">
        <v>1019830</v>
      </c>
      <c r="I396" s="43">
        <v>106244</v>
      </c>
      <c r="J396" s="44">
        <v>-21361.804424921036</v>
      </c>
      <c r="K396" s="44">
        <v>84882.195575078964</v>
      </c>
      <c r="L396" s="44">
        <v>-30720</v>
      </c>
      <c r="M396" s="45">
        <v>54162.195575078964</v>
      </c>
      <c r="N396" s="43">
        <v>20170</v>
      </c>
      <c r="O396" s="44">
        <v>0</v>
      </c>
      <c r="P396" s="44">
        <v>6658</v>
      </c>
      <c r="Q396" s="44">
        <v>0</v>
      </c>
      <c r="R396" s="45">
        <v>26828</v>
      </c>
      <c r="S396" s="43">
        <v>0</v>
      </c>
      <c r="T396" s="44">
        <v>0</v>
      </c>
      <c r="U396" s="44">
        <v>32360</v>
      </c>
      <c r="V396" s="44">
        <v>9290.6818604000273</v>
      </c>
      <c r="W396" s="50">
        <v>41650.681860400029</v>
      </c>
      <c r="X396" s="43">
        <v>8146.3181395999727</v>
      </c>
      <c r="Y396" s="44">
        <v>-9391</v>
      </c>
      <c r="Z396" s="44">
        <v>-8377</v>
      </c>
      <c r="AA396" s="44">
        <v>-5201.0000000000018</v>
      </c>
      <c r="AB396" s="44">
        <v>0</v>
      </c>
      <c r="AC396" s="45">
        <v>0</v>
      </c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/>
      <c r="FA396" s="46"/>
      <c r="FB396" s="46"/>
      <c r="FC396" s="46"/>
      <c r="FD396" s="46"/>
      <c r="FE396" s="46"/>
      <c r="FF396" s="46"/>
      <c r="FG396" s="46"/>
      <c r="FH396" s="46"/>
      <c r="FI396" s="46"/>
      <c r="FJ396" s="46"/>
      <c r="FK396" s="46"/>
      <c r="FL396" s="46"/>
      <c r="FM396" s="46"/>
      <c r="FN396" s="46"/>
      <c r="FO396" s="46"/>
      <c r="FP396" s="46"/>
      <c r="FQ396" s="46"/>
      <c r="FR396" s="46"/>
      <c r="FS396" s="46"/>
      <c r="FT396" s="46"/>
      <c r="FU396" s="46"/>
      <c r="FV396" s="46"/>
      <c r="FW396" s="46"/>
      <c r="FX396" s="46"/>
      <c r="FY396" s="46"/>
      <c r="FZ396" s="46"/>
      <c r="GA396" s="46"/>
      <c r="GB396" s="46"/>
      <c r="GC396" s="46"/>
      <c r="GD396" s="46"/>
      <c r="GE396" s="46"/>
      <c r="GF396" s="46"/>
      <c r="GG396" s="46"/>
      <c r="GH396" s="46"/>
      <c r="GI396" s="46"/>
      <c r="GJ396" s="46"/>
      <c r="GK396" s="46"/>
      <c r="GL396" s="46"/>
      <c r="GM396" s="46"/>
      <c r="GN396" s="46"/>
      <c r="GO396" s="46"/>
      <c r="GP396" s="46"/>
      <c r="GQ396" s="46"/>
      <c r="GR396" s="46"/>
      <c r="GS396" s="46"/>
      <c r="GT396" s="46"/>
      <c r="GU396" s="46"/>
      <c r="GV396" s="46"/>
      <c r="GW396" s="46"/>
      <c r="GX396" s="46"/>
      <c r="GY396" s="46"/>
      <c r="GZ396" s="46"/>
      <c r="HA396" s="46"/>
      <c r="HB396" s="46"/>
      <c r="HC396" s="46"/>
      <c r="HD396" s="46"/>
      <c r="HE396" s="46"/>
      <c r="HF396" s="46"/>
      <c r="HG396" s="46"/>
      <c r="HH396" s="46"/>
      <c r="HI396" s="46"/>
      <c r="HJ396" s="46"/>
      <c r="HK396" s="46"/>
      <c r="HL396" s="46"/>
      <c r="HM396" s="46"/>
      <c r="HN396" s="46"/>
      <c r="HO396" s="46"/>
      <c r="HP396" s="46"/>
      <c r="HQ396" s="46"/>
      <c r="HR396" s="46"/>
      <c r="HS396" s="46"/>
      <c r="HT396" s="46"/>
      <c r="HU396" s="46"/>
      <c r="HV396" s="46"/>
      <c r="HW396" s="46"/>
      <c r="HX396" s="46"/>
      <c r="HY396" s="46"/>
      <c r="HZ396" s="46"/>
      <c r="IA396" s="46"/>
      <c r="IB396" s="46"/>
      <c r="IC396" s="46"/>
      <c r="ID396" s="46"/>
      <c r="IE396" s="46"/>
      <c r="IF396" s="46"/>
      <c r="IG396" s="46"/>
      <c r="IH396" s="46"/>
      <c r="II396" s="46"/>
      <c r="IJ396" s="46"/>
      <c r="IK396" s="46"/>
      <c r="IL396" s="46"/>
      <c r="IM396" s="46"/>
      <c r="IN396" s="46"/>
      <c r="IO396" s="46"/>
      <c r="IP396" s="46"/>
      <c r="IQ396" s="46"/>
      <c r="IR396" s="46"/>
      <c r="IS396" s="46"/>
      <c r="IT396" s="46"/>
      <c r="IU396" s="46"/>
      <c r="IV396" s="46"/>
      <c r="IW396" s="46"/>
      <c r="IX396" s="46"/>
      <c r="IY396" s="46"/>
      <c r="IZ396" s="46"/>
      <c r="JA396" s="46"/>
      <c r="JB396" s="46"/>
      <c r="JC396" s="46"/>
      <c r="JD396" s="46"/>
      <c r="JE396" s="46"/>
      <c r="JF396" s="46"/>
      <c r="JG396" s="46"/>
      <c r="JH396" s="46"/>
      <c r="JI396" s="46"/>
      <c r="JJ396" s="46"/>
      <c r="JK396" s="46"/>
      <c r="JL396" s="46"/>
      <c r="JM396" s="46"/>
      <c r="JN396" s="46"/>
      <c r="JO396" s="46"/>
      <c r="JP396" s="46"/>
      <c r="JQ396" s="46"/>
      <c r="JR396" s="46"/>
      <c r="JS396" s="46"/>
      <c r="JT396" s="46"/>
      <c r="JU396" s="46"/>
      <c r="JV396" s="46"/>
      <c r="JW396" s="46"/>
      <c r="JX396" s="46"/>
      <c r="JY396" s="46"/>
      <c r="JZ396" s="46"/>
      <c r="KA396" s="46"/>
      <c r="KB396" s="46"/>
      <c r="KC396" s="46"/>
      <c r="KD396" s="46"/>
      <c r="KE396" s="46"/>
      <c r="KF396" s="46"/>
      <c r="KG396" s="46"/>
      <c r="KH396" s="46"/>
      <c r="KI396" s="46"/>
      <c r="KJ396" s="46"/>
      <c r="KK396" s="46"/>
      <c r="KL396" s="46"/>
      <c r="KM396" s="46"/>
      <c r="KN396" s="46"/>
      <c r="KO396" s="46"/>
      <c r="KP396" s="46"/>
      <c r="KQ396" s="46"/>
      <c r="KR396" s="46"/>
      <c r="KS396" s="46"/>
      <c r="KT396" s="46"/>
      <c r="KU396" s="46"/>
      <c r="KV396" s="46"/>
      <c r="KW396" s="46"/>
      <c r="KX396" s="46"/>
      <c r="KY396" s="46"/>
      <c r="KZ396" s="46"/>
      <c r="LA396" s="46"/>
      <c r="LB396" s="46"/>
      <c r="LC396" s="46"/>
      <c r="LD396" s="46"/>
      <c r="LE396" s="46"/>
      <c r="LF396" s="46"/>
      <c r="LG396" s="46"/>
      <c r="LH396" s="46"/>
      <c r="LI396" s="46"/>
      <c r="LJ396" s="46"/>
      <c r="LK396" s="46"/>
      <c r="LL396" s="46"/>
      <c r="LM396" s="46"/>
      <c r="LN396" s="46"/>
      <c r="LO396" s="46"/>
      <c r="LP396" s="46"/>
      <c r="LQ396" s="46"/>
      <c r="LR396" s="46"/>
      <c r="LS396" s="46"/>
      <c r="LT396" s="46"/>
      <c r="LU396" s="46"/>
      <c r="LV396" s="46"/>
      <c r="LW396" s="46"/>
      <c r="LX396" s="46"/>
      <c r="LY396" s="46"/>
      <c r="LZ396" s="46"/>
      <c r="MA396" s="46"/>
      <c r="MB396" s="46"/>
      <c r="MC396" s="46"/>
      <c r="MD396" s="46"/>
      <c r="ME396" s="46"/>
      <c r="MF396" s="46"/>
      <c r="MG396" s="46"/>
      <c r="MH396" s="46"/>
      <c r="MI396" s="46"/>
      <c r="MJ396" s="46"/>
      <c r="MK396" s="46"/>
      <c r="ML396" s="46"/>
      <c r="MM396" s="46"/>
      <c r="MN396" s="46"/>
      <c r="MO396" s="46"/>
      <c r="MP396" s="46"/>
      <c r="MQ396" s="46"/>
      <c r="MR396" s="46"/>
      <c r="MS396" s="46"/>
      <c r="MT396" s="46"/>
      <c r="MU396" s="46"/>
      <c r="MV396" s="46"/>
      <c r="MW396" s="46"/>
      <c r="MX396" s="46"/>
      <c r="MY396" s="46"/>
      <c r="MZ396" s="46"/>
      <c r="NA396" s="46"/>
      <c r="NB396" s="46"/>
      <c r="NC396" s="46"/>
      <c r="ND396" s="46"/>
      <c r="NE396" s="46"/>
      <c r="NF396" s="46"/>
      <c r="NG396" s="46"/>
      <c r="NH396" s="46"/>
      <c r="NI396" s="46"/>
      <c r="NJ396" s="46"/>
      <c r="NK396" s="46"/>
      <c r="NL396" s="46"/>
      <c r="NM396" s="46"/>
      <c r="NN396" s="46"/>
      <c r="NO396" s="46"/>
      <c r="NP396" s="46"/>
      <c r="NQ396" s="46"/>
      <c r="NR396" s="46"/>
      <c r="NS396" s="46"/>
      <c r="NT396" s="46"/>
      <c r="NU396" s="46"/>
      <c r="NV396" s="46"/>
      <c r="NW396" s="46"/>
      <c r="NX396" s="46"/>
      <c r="NY396" s="46"/>
      <c r="NZ396" s="46"/>
      <c r="OA396" s="46"/>
      <c r="OB396" s="46"/>
      <c r="OC396" s="46"/>
      <c r="OD396" s="46"/>
      <c r="OE396" s="46"/>
      <c r="OF396" s="46"/>
      <c r="OG396" s="46"/>
      <c r="OH396" s="46"/>
      <c r="OI396" s="46"/>
      <c r="OJ396" s="46"/>
      <c r="OK396" s="46"/>
      <c r="OL396" s="46"/>
      <c r="OM396" s="46"/>
      <c r="ON396" s="46"/>
      <c r="OO396" s="46"/>
      <c r="OP396" s="46"/>
      <c r="OQ396" s="46"/>
      <c r="OR396" s="46"/>
      <c r="OS396" s="46"/>
      <c r="OT396" s="46"/>
      <c r="OU396" s="46"/>
      <c r="OV396" s="46"/>
      <c r="OW396" s="46"/>
      <c r="OX396" s="46"/>
      <c r="OY396" s="46"/>
      <c r="OZ396" s="46"/>
      <c r="PA396" s="46"/>
      <c r="PB396" s="46"/>
      <c r="PC396" s="46"/>
      <c r="PD396" s="46"/>
      <c r="PE396" s="46"/>
      <c r="PF396" s="46"/>
      <c r="PG396" s="46"/>
      <c r="PH396" s="46"/>
      <c r="PI396" s="46"/>
      <c r="PJ396" s="46"/>
      <c r="PK396" s="46"/>
      <c r="PL396" s="46"/>
      <c r="PM396" s="46"/>
      <c r="PN396" s="46"/>
      <c r="PO396" s="46"/>
      <c r="PP396" s="46"/>
      <c r="PQ396" s="46"/>
      <c r="PR396" s="46"/>
      <c r="PS396" s="46"/>
      <c r="PT396" s="46"/>
      <c r="PU396" s="46"/>
      <c r="PV396" s="46"/>
      <c r="PW396" s="46"/>
      <c r="PX396" s="46"/>
      <c r="PY396" s="46"/>
      <c r="PZ396" s="46"/>
    </row>
    <row r="397" spans="1:442" s="51" customFormat="1" ht="13.5" x14ac:dyDescent="0.25">
      <c r="A397" s="40" t="s">
        <v>124</v>
      </c>
      <c r="B397" s="41" t="s">
        <v>125</v>
      </c>
      <c r="C397" s="49">
        <v>147085.16</v>
      </c>
      <c r="D397" s="42">
        <v>1.4804E-4</v>
      </c>
      <c r="E397" s="42">
        <v>1.5103E-4</v>
      </c>
      <c r="F397" s="43">
        <v>1715402</v>
      </c>
      <c r="G397" s="44">
        <v>2006197</v>
      </c>
      <c r="H397" s="45">
        <v>1474372</v>
      </c>
      <c r="I397" s="43">
        <v>153598</v>
      </c>
      <c r="J397" s="44">
        <v>-23604.610666304143</v>
      </c>
      <c r="K397" s="44">
        <v>129993.38933369586</v>
      </c>
      <c r="L397" s="44">
        <v>-44412</v>
      </c>
      <c r="M397" s="45">
        <v>85581.389333695857</v>
      </c>
      <c r="N397" s="43">
        <v>29159</v>
      </c>
      <c r="O397" s="44">
        <v>0</v>
      </c>
      <c r="P397" s="44">
        <v>9625</v>
      </c>
      <c r="Q397" s="44">
        <v>0</v>
      </c>
      <c r="R397" s="45">
        <v>38784</v>
      </c>
      <c r="S397" s="43">
        <v>0</v>
      </c>
      <c r="T397" s="44">
        <v>0</v>
      </c>
      <c r="U397" s="44">
        <v>46784</v>
      </c>
      <c r="V397" s="44">
        <v>19703.316407259976</v>
      </c>
      <c r="W397" s="50">
        <v>66487.316407259976</v>
      </c>
      <c r="X397" s="43">
        <v>5504.6835927400243</v>
      </c>
      <c r="Y397" s="44">
        <v>-13576</v>
      </c>
      <c r="Z397" s="44">
        <v>-12110</v>
      </c>
      <c r="AA397" s="44">
        <v>-7522</v>
      </c>
      <c r="AB397" s="44">
        <v>0</v>
      </c>
      <c r="AC397" s="45">
        <v>0</v>
      </c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/>
      <c r="FA397" s="46"/>
      <c r="FB397" s="46"/>
      <c r="FC397" s="46"/>
      <c r="FD397" s="46"/>
      <c r="FE397" s="46"/>
      <c r="FF397" s="46"/>
      <c r="FG397" s="46"/>
      <c r="FH397" s="46"/>
      <c r="FI397" s="46"/>
      <c r="FJ397" s="46"/>
      <c r="FK397" s="46"/>
      <c r="FL397" s="46"/>
      <c r="FM397" s="46"/>
      <c r="FN397" s="46"/>
      <c r="FO397" s="46"/>
      <c r="FP397" s="46"/>
      <c r="FQ397" s="46"/>
      <c r="FR397" s="46"/>
      <c r="FS397" s="46"/>
      <c r="FT397" s="46"/>
      <c r="FU397" s="46"/>
      <c r="FV397" s="46"/>
      <c r="FW397" s="46"/>
      <c r="FX397" s="46"/>
      <c r="FY397" s="46"/>
      <c r="FZ397" s="46"/>
      <c r="GA397" s="46"/>
      <c r="GB397" s="46"/>
      <c r="GC397" s="46"/>
      <c r="GD397" s="46"/>
      <c r="GE397" s="46"/>
      <c r="GF397" s="46"/>
      <c r="GG397" s="46"/>
      <c r="GH397" s="46"/>
      <c r="GI397" s="46"/>
      <c r="GJ397" s="46"/>
      <c r="GK397" s="46"/>
      <c r="GL397" s="46"/>
      <c r="GM397" s="46"/>
      <c r="GN397" s="46"/>
      <c r="GO397" s="46"/>
      <c r="GP397" s="46"/>
      <c r="GQ397" s="46"/>
      <c r="GR397" s="46"/>
      <c r="GS397" s="46"/>
      <c r="GT397" s="46"/>
      <c r="GU397" s="46"/>
      <c r="GV397" s="46"/>
      <c r="GW397" s="46"/>
      <c r="GX397" s="46"/>
      <c r="GY397" s="46"/>
      <c r="GZ397" s="46"/>
      <c r="HA397" s="46"/>
      <c r="HB397" s="46"/>
      <c r="HC397" s="46"/>
      <c r="HD397" s="46"/>
      <c r="HE397" s="46"/>
      <c r="HF397" s="46"/>
      <c r="HG397" s="46"/>
      <c r="HH397" s="46"/>
      <c r="HI397" s="46"/>
      <c r="HJ397" s="46"/>
      <c r="HK397" s="46"/>
      <c r="HL397" s="46"/>
      <c r="HM397" s="46"/>
      <c r="HN397" s="46"/>
      <c r="HO397" s="46"/>
      <c r="HP397" s="46"/>
      <c r="HQ397" s="46"/>
      <c r="HR397" s="46"/>
      <c r="HS397" s="46"/>
      <c r="HT397" s="46"/>
      <c r="HU397" s="46"/>
      <c r="HV397" s="46"/>
      <c r="HW397" s="46"/>
      <c r="HX397" s="46"/>
      <c r="HY397" s="46"/>
      <c r="HZ397" s="46"/>
      <c r="IA397" s="46"/>
      <c r="IB397" s="46"/>
      <c r="IC397" s="46"/>
      <c r="ID397" s="46"/>
      <c r="IE397" s="46"/>
      <c r="IF397" s="46"/>
      <c r="IG397" s="46"/>
      <c r="IH397" s="46"/>
      <c r="II397" s="46"/>
      <c r="IJ397" s="46"/>
      <c r="IK397" s="46"/>
      <c r="IL397" s="46"/>
      <c r="IM397" s="46"/>
      <c r="IN397" s="46"/>
      <c r="IO397" s="46"/>
      <c r="IP397" s="46"/>
      <c r="IQ397" s="46"/>
      <c r="IR397" s="46"/>
      <c r="IS397" s="46"/>
      <c r="IT397" s="46"/>
      <c r="IU397" s="46"/>
      <c r="IV397" s="46"/>
      <c r="IW397" s="46"/>
      <c r="IX397" s="46"/>
      <c r="IY397" s="46"/>
      <c r="IZ397" s="46"/>
      <c r="JA397" s="46"/>
      <c r="JB397" s="46"/>
      <c r="JC397" s="46"/>
      <c r="JD397" s="46"/>
      <c r="JE397" s="46"/>
      <c r="JF397" s="46"/>
      <c r="JG397" s="46"/>
      <c r="JH397" s="46"/>
      <c r="JI397" s="46"/>
      <c r="JJ397" s="46"/>
      <c r="JK397" s="46"/>
      <c r="JL397" s="46"/>
      <c r="JM397" s="46"/>
      <c r="JN397" s="46"/>
      <c r="JO397" s="46"/>
      <c r="JP397" s="46"/>
      <c r="JQ397" s="46"/>
      <c r="JR397" s="46"/>
      <c r="JS397" s="46"/>
      <c r="JT397" s="46"/>
      <c r="JU397" s="46"/>
      <c r="JV397" s="46"/>
      <c r="JW397" s="46"/>
      <c r="JX397" s="46"/>
      <c r="JY397" s="46"/>
      <c r="JZ397" s="46"/>
      <c r="KA397" s="46"/>
      <c r="KB397" s="46"/>
      <c r="KC397" s="46"/>
      <c r="KD397" s="46"/>
      <c r="KE397" s="46"/>
      <c r="KF397" s="46"/>
      <c r="KG397" s="46"/>
      <c r="KH397" s="46"/>
      <c r="KI397" s="46"/>
      <c r="KJ397" s="46"/>
      <c r="KK397" s="46"/>
      <c r="KL397" s="46"/>
      <c r="KM397" s="46"/>
      <c r="KN397" s="46"/>
      <c r="KO397" s="46"/>
      <c r="KP397" s="46"/>
      <c r="KQ397" s="46"/>
      <c r="KR397" s="46"/>
      <c r="KS397" s="46"/>
      <c r="KT397" s="46"/>
      <c r="KU397" s="46"/>
      <c r="KV397" s="46"/>
      <c r="KW397" s="46"/>
      <c r="KX397" s="46"/>
      <c r="KY397" s="46"/>
      <c r="KZ397" s="46"/>
      <c r="LA397" s="46"/>
      <c r="LB397" s="46"/>
      <c r="LC397" s="46"/>
      <c r="LD397" s="46"/>
      <c r="LE397" s="46"/>
      <c r="LF397" s="46"/>
      <c r="LG397" s="46"/>
      <c r="LH397" s="46"/>
      <c r="LI397" s="46"/>
      <c r="LJ397" s="46"/>
      <c r="LK397" s="46"/>
      <c r="LL397" s="46"/>
      <c r="LM397" s="46"/>
      <c r="LN397" s="46"/>
      <c r="LO397" s="46"/>
      <c r="LP397" s="46"/>
      <c r="LQ397" s="46"/>
      <c r="LR397" s="46"/>
      <c r="LS397" s="46"/>
      <c r="LT397" s="46"/>
      <c r="LU397" s="46"/>
      <c r="LV397" s="46"/>
      <c r="LW397" s="46"/>
      <c r="LX397" s="46"/>
      <c r="LY397" s="46"/>
      <c r="LZ397" s="46"/>
      <c r="MA397" s="46"/>
      <c r="MB397" s="46"/>
      <c r="MC397" s="46"/>
      <c r="MD397" s="46"/>
      <c r="ME397" s="46"/>
      <c r="MF397" s="46"/>
      <c r="MG397" s="46"/>
      <c r="MH397" s="46"/>
      <c r="MI397" s="46"/>
      <c r="MJ397" s="46"/>
      <c r="MK397" s="46"/>
      <c r="ML397" s="46"/>
      <c r="MM397" s="46"/>
      <c r="MN397" s="46"/>
      <c r="MO397" s="46"/>
      <c r="MP397" s="46"/>
      <c r="MQ397" s="46"/>
      <c r="MR397" s="46"/>
      <c r="MS397" s="46"/>
      <c r="MT397" s="46"/>
      <c r="MU397" s="46"/>
      <c r="MV397" s="46"/>
      <c r="MW397" s="46"/>
      <c r="MX397" s="46"/>
      <c r="MY397" s="46"/>
      <c r="MZ397" s="46"/>
      <c r="NA397" s="46"/>
      <c r="NB397" s="46"/>
      <c r="NC397" s="46"/>
      <c r="ND397" s="46"/>
      <c r="NE397" s="46"/>
      <c r="NF397" s="46"/>
      <c r="NG397" s="46"/>
      <c r="NH397" s="46"/>
      <c r="NI397" s="46"/>
      <c r="NJ397" s="46"/>
      <c r="NK397" s="46"/>
      <c r="NL397" s="46"/>
      <c r="NM397" s="46"/>
      <c r="NN397" s="46"/>
      <c r="NO397" s="46"/>
      <c r="NP397" s="46"/>
      <c r="NQ397" s="46"/>
      <c r="NR397" s="46"/>
      <c r="NS397" s="46"/>
      <c r="NT397" s="46"/>
      <c r="NU397" s="46"/>
      <c r="NV397" s="46"/>
      <c r="NW397" s="46"/>
      <c r="NX397" s="46"/>
      <c r="NY397" s="46"/>
      <c r="NZ397" s="46"/>
      <c r="OA397" s="46"/>
      <c r="OB397" s="46"/>
      <c r="OC397" s="46"/>
      <c r="OD397" s="46"/>
      <c r="OE397" s="46"/>
      <c r="OF397" s="46"/>
      <c r="OG397" s="46"/>
      <c r="OH397" s="46"/>
      <c r="OI397" s="46"/>
      <c r="OJ397" s="46"/>
      <c r="OK397" s="46"/>
      <c r="OL397" s="46"/>
      <c r="OM397" s="46"/>
      <c r="ON397" s="46"/>
      <c r="OO397" s="46"/>
      <c r="OP397" s="46"/>
      <c r="OQ397" s="46"/>
      <c r="OR397" s="46"/>
      <c r="OS397" s="46"/>
      <c r="OT397" s="46"/>
      <c r="OU397" s="46"/>
      <c r="OV397" s="46"/>
      <c r="OW397" s="46"/>
      <c r="OX397" s="46"/>
      <c r="OY397" s="46"/>
      <c r="OZ397" s="46"/>
      <c r="PA397" s="46"/>
      <c r="PB397" s="46"/>
      <c r="PC397" s="46"/>
      <c r="PD397" s="46"/>
      <c r="PE397" s="46"/>
      <c r="PF397" s="46"/>
      <c r="PG397" s="46"/>
      <c r="PH397" s="46"/>
      <c r="PI397" s="46"/>
      <c r="PJ397" s="46"/>
      <c r="PK397" s="46"/>
      <c r="PL397" s="46"/>
      <c r="PM397" s="46"/>
      <c r="PN397" s="46"/>
      <c r="PO397" s="46"/>
      <c r="PP397" s="46"/>
      <c r="PQ397" s="46"/>
      <c r="PR397" s="46"/>
      <c r="PS397" s="46"/>
      <c r="PT397" s="46"/>
      <c r="PU397" s="46"/>
      <c r="PV397" s="46"/>
      <c r="PW397" s="46"/>
      <c r="PX397" s="46"/>
      <c r="PY397" s="46"/>
      <c r="PZ397" s="46"/>
    </row>
    <row r="398" spans="1:442" s="51" customFormat="1" ht="13.5" x14ac:dyDescent="0.25">
      <c r="A398" s="40" t="s">
        <v>126</v>
      </c>
      <c r="B398" s="41" t="s">
        <v>127</v>
      </c>
      <c r="C398" s="49">
        <v>53133.212400000004</v>
      </c>
      <c r="D398" s="42">
        <v>5.3399999999999997E-5</v>
      </c>
      <c r="E398" s="42">
        <v>5.401E-5</v>
      </c>
      <c r="F398" s="43">
        <v>618768</v>
      </c>
      <c r="G398" s="44">
        <v>723662</v>
      </c>
      <c r="H398" s="45">
        <v>531826</v>
      </c>
      <c r="I398" s="43">
        <v>55405</v>
      </c>
      <c r="J398" s="44">
        <v>-6893.983046497965</v>
      </c>
      <c r="K398" s="44">
        <v>48511.016953502032</v>
      </c>
      <c r="L398" s="44">
        <v>-16020</v>
      </c>
      <c r="M398" s="45">
        <v>32491.016953502032</v>
      </c>
      <c r="N398" s="43">
        <v>10518</v>
      </c>
      <c r="O398" s="44">
        <v>0</v>
      </c>
      <c r="P398" s="44">
        <v>3472</v>
      </c>
      <c r="Q398" s="44">
        <v>0</v>
      </c>
      <c r="R398" s="45">
        <v>13990</v>
      </c>
      <c r="S398" s="43">
        <v>0</v>
      </c>
      <c r="T398" s="44">
        <v>0</v>
      </c>
      <c r="U398" s="44">
        <v>16875</v>
      </c>
      <c r="V398" s="44">
        <v>4275.3085115400118</v>
      </c>
      <c r="W398" s="50">
        <v>21150.30851154001</v>
      </c>
      <c r="X398" s="43">
        <v>4817.6914884599882</v>
      </c>
      <c r="Y398" s="44">
        <v>-4897</v>
      </c>
      <c r="Z398" s="44">
        <v>-4368</v>
      </c>
      <c r="AA398" s="44">
        <v>-2713</v>
      </c>
      <c r="AB398" s="44">
        <v>0</v>
      </c>
      <c r="AC398" s="45">
        <v>0</v>
      </c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/>
      <c r="FA398" s="46"/>
      <c r="FB398" s="46"/>
      <c r="FC398" s="46"/>
      <c r="FD398" s="46"/>
      <c r="FE398" s="46"/>
      <c r="FF398" s="46"/>
      <c r="FG398" s="46"/>
      <c r="FH398" s="46"/>
      <c r="FI398" s="46"/>
      <c r="FJ398" s="46"/>
      <c r="FK398" s="46"/>
      <c r="FL398" s="46"/>
      <c r="FM398" s="46"/>
      <c r="FN398" s="46"/>
      <c r="FO398" s="46"/>
      <c r="FP398" s="46"/>
      <c r="FQ398" s="46"/>
      <c r="FR398" s="46"/>
      <c r="FS398" s="46"/>
      <c r="FT398" s="46"/>
      <c r="FU398" s="46"/>
      <c r="FV398" s="46"/>
      <c r="FW398" s="46"/>
      <c r="FX398" s="46"/>
      <c r="FY398" s="46"/>
      <c r="FZ398" s="46"/>
      <c r="GA398" s="46"/>
      <c r="GB398" s="46"/>
      <c r="GC398" s="46"/>
      <c r="GD398" s="46"/>
      <c r="GE398" s="46"/>
      <c r="GF398" s="46"/>
      <c r="GG398" s="46"/>
      <c r="GH398" s="46"/>
      <c r="GI398" s="46"/>
      <c r="GJ398" s="46"/>
      <c r="GK398" s="46"/>
      <c r="GL398" s="46"/>
      <c r="GM398" s="46"/>
      <c r="GN398" s="46"/>
      <c r="GO398" s="46"/>
      <c r="GP398" s="46"/>
      <c r="GQ398" s="46"/>
      <c r="GR398" s="46"/>
      <c r="GS398" s="46"/>
      <c r="GT398" s="46"/>
      <c r="GU398" s="46"/>
      <c r="GV398" s="46"/>
      <c r="GW398" s="46"/>
      <c r="GX398" s="46"/>
      <c r="GY398" s="46"/>
      <c r="GZ398" s="46"/>
      <c r="HA398" s="46"/>
      <c r="HB398" s="46"/>
      <c r="HC398" s="46"/>
      <c r="HD398" s="46"/>
      <c r="HE398" s="46"/>
      <c r="HF398" s="46"/>
      <c r="HG398" s="46"/>
      <c r="HH398" s="46"/>
      <c r="HI398" s="46"/>
      <c r="HJ398" s="46"/>
      <c r="HK398" s="46"/>
      <c r="HL398" s="46"/>
      <c r="HM398" s="46"/>
      <c r="HN398" s="46"/>
      <c r="HO398" s="46"/>
      <c r="HP398" s="46"/>
      <c r="HQ398" s="46"/>
      <c r="HR398" s="46"/>
      <c r="HS398" s="46"/>
      <c r="HT398" s="46"/>
      <c r="HU398" s="46"/>
      <c r="HV398" s="46"/>
      <c r="HW398" s="46"/>
      <c r="HX398" s="46"/>
      <c r="HY398" s="46"/>
      <c r="HZ398" s="46"/>
      <c r="IA398" s="46"/>
      <c r="IB398" s="46"/>
      <c r="IC398" s="46"/>
      <c r="ID398" s="46"/>
      <c r="IE398" s="46"/>
      <c r="IF398" s="46"/>
      <c r="IG398" s="46"/>
      <c r="IH398" s="46"/>
      <c r="II398" s="46"/>
      <c r="IJ398" s="46"/>
      <c r="IK398" s="46"/>
      <c r="IL398" s="46"/>
      <c r="IM398" s="46"/>
      <c r="IN398" s="46"/>
      <c r="IO398" s="46"/>
      <c r="IP398" s="46"/>
      <c r="IQ398" s="46"/>
      <c r="IR398" s="46"/>
      <c r="IS398" s="46"/>
      <c r="IT398" s="46"/>
      <c r="IU398" s="46"/>
      <c r="IV398" s="46"/>
      <c r="IW398" s="46"/>
      <c r="IX398" s="46"/>
      <c r="IY398" s="46"/>
      <c r="IZ398" s="46"/>
      <c r="JA398" s="46"/>
      <c r="JB398" s="46"/>
      <c r="JC398" s="46"/>
      <c r="JD398" s="46"/>
      <c r="JE398" s="46"/>
      <c r="JF398" s="46"/>
      <c r="JG398" s="46"/>
      <c r="JH398" s="46"/>
      <c r="JI398" s="46"/>
      <c r="JJ398" s="46"/>
      <c r="JK398" s="46"/>
      <c r="JL398" s="46"/>
      <c r="JM398" s="46"/>
      <c r="JN398" s="46"/>
      <c r="JO398" s="46"/>
      <c r="JP398" s="46"/>
      <c r="JQ398" s="46"/>
      <c r="JR398" s="46"/>
      <c r="JS398" s="46"/>
      <c r="JT398" s="46"/>
      <c r="JU398" s="46"/>
      <c r="JV398" s="46"/>
      <c r="JW398" s="46"/>
      <c r="JX398" s="46"/>
      <c r="JY398" s="46"/>
      <c r="JZ398" s="46"/>
      <c r="KA398" s="46"/>
      <c r="KB398" s="46"/>
      <c r="KC398" s="46"/>
      <c r="KD398" s="46"/>
      <c r="KE398" s="46"/>
      <c r="KF398" s="46"/>
      <c r="KG398" s="46"/>
      <c r="KH398" s="46"/>
      <c r="KI398" s="46"/>
      <c r="KJ398" s="46"/>
      <c r="KK398" s="46"/>
      <c r="KL398" s="46"/>
      <c r="KM398" s="46"/>
      <c r="KN398" s="46"/>
      <c r="KO398" s="46"/>
      <c r="KP398" s="46"/>
      <c r="KQ398" s="46"/>
      <c r="KR398" s="46"/>
      <c r="KS398" s="46"/>
      <c r="KT398" s="46"/>
      <c r="KU398" s="46"/>
      <c r="KV398" s="46"/>
      <c r="KW398" s="46"/>
      <c r="KX398" s="46"/>
      <c r="KY398" s="46"/>
      <c r="KZ398" s="46"/>
      <c r="LA398" s="46"/>
      <c r="LB398" s="46"/>
      <c r="LC398" s="46"/>
      <c r="LD398" s="46"/>
      <c r="LE398" s="46"/>
      <c r="LF398" s="46"/>
      <c r="LG398" s="46"/>
      <c r="LH398" s="46"/>
      <c r="LI398" s="46"/>
      <c r="LJ398" s="46"/>
      <c r="LK398" s="46"/>
      <c r="LL398" s="46"/>
      <c r="LM398" s="46"/>
      <c r="LN398" s="46"/>
      <c r="LO398" s="46"/>
      <c r="LP398" s="46"/>
      <c r="LQ398" s="46"/>
      <c r="LR398" s="46"/>
      <c r="LS398" s="46"/>
      <c r="LT398" s="46"/>
      <c r="LU398" s="46"/>
      <c r="LV398" s="46"/>
      <c r="LW398" s="46"/>
      <c r="LX398" s="46"/>
      <c r="LY398" s="46"/>
      <c r="LZ398" s="46"/>
      <c r="MA398" s="46"/>
      <c r="MB398" s="46"/>
      <c r="MC398" s="46"/>
      <c r="MD398" s="46"/>
      <c r="ME398" s="46"/>
      <c r="MF398" s="46"/>
      <c r="MG398" s="46"/>
      <c r="MH398" s="46"/>
      <c r="MI398" s="46"/>
      <c r="MJ398" s="46"/>
      <c r="MK398" s="46"/>
      <c r="ML398" s="46"/>
      <c r="MM398" s="46"/>
      <c r="MN398" s="46"/>
      <c r="MO398" s="46"/>
      <c r="MP398" s="46"/>
      <c r="MQ398" s="46"/>
      <c r="MR398" s="46"/>
      <c r="MS398" s="46"/>
      <c r="MT398" s="46"/>
      <c r="MU398" s="46"/>
      <c r="MV398" s="46"/>
      <c r="MW398" s="46"/>
      <c r="MX398" s="46"/>
      <c r="MY398" s="46"/>
      <c r="MZ398" s="46"/>
      <c r="NA398" s="46"/>
      <c r="NB398" s="46"/>
      <c r="NC398" s="46"/>
      <c r="ND398" s="46"/>
      <c r="NE398" s="46"/>
      <c r="NF398" s="46"/>
      <c r="NG398" s="46"/>
      <c r="NH398" s="46"/>
      <c r="NI398" s="46"/>
      <c r="NJ398" s="46"/>
      <c r="NK398" s="46"/>
      <c r="NL398" s="46"/>
      <c r="NM398" s="46"/>
      <c r="NN398" s="46"/>
      <c r="NO398" s="46"/>
      <c r="NP398" s="46"/>
      <c r="NQ398" s="46"/>
      <c r="NR398" s="46"/>
      <c r="NS398" s="46"/>
      <c r="NT398" s="46"/>
      <c r="NU398" s="46"/>
      <c r="NV398" s="46"/>
      <c r="NW398" s="46"/>
      <c r="NX398" s="46"/>
      <c r="NY398" s="46"/>
      <c r="NZ398" s="46"/>
      <c r="OA398" s="46"/>
      <c r="OB398" s="46"/>
      <c r="OC398" s="46"/>
      <c r="OD398" s="46"/>
      <c r="OE398" s="46"/>
      <c r="OF398" s="46"/>
      <c r="OG398" s="46"/>
      <c r="OH398" s="46"/>
      <c r="OI398" s="46"/>
      <c r="OJ398" s="46"/>
      <c r="OK398" s="46"/>
      <c r="OL398" s="46"/>
      <c r="OM398" s="46"/>
      <c r="ON398" s="46"/>
      <c r="OO398" s="46"/>
      <c r="OP398" s="46"/>
      <c r="OQ398" s="46"/>
      <c r="OR398" s="46"/>
      <c r="OS398" s="46"/>
      <c r="OT398" s="46"/>
      <c r="OU398" s="46"/>
      <c r="OV398" s="46"/>
      <c r="OW398" s="46"/>
      <c r="OX398" s="46"/>
      <c r="OY398" s="46"/>
      <c r="OZ398" s="46"/>
      <c r="PA398" s="46"/>
      <c r="PB398" s="46"/>
      <c r="PC398" s="46"/>
      <c r="PD398" s="46"/>
      <c r="PE398" s="46"/>
      <c r="PF398" s="46"/>
      <c r="PG398" s="46"/>
      <c r="PH398" s="46"/>
      <c r="PI398" s="46"/>
      <c r="PJ398" s="46"/>
      <c r="PK398" s="46"/>
      <c r="PL398" s="46"/>
      <c r="PM398" s="46"/>
      <c r="PN398" s="46"/>
      <c r="PO398" s="46"/>
      <c r="PP398" s="46"/>
      <c r="PQ398" s="46"/>
      <c r="PR398" s="46"/>
      <c r="PS398" s="46"/>
      <c r="PT398" s="46"/>
      <c r="PU398" s="46"/>
      <c r="PV398" s="46"/>
      <c r="PW398" s="46"/>
      <c r="PX398" s="46"/>
      <c r="PY398" s="46"/>
      <c r="PZ398" s="46"/>
    </row>
    <row r="399" spans="1:442" ht="13.5" thickBot="1" x14ac:dyDescent="0.25">
      <c r="A399" s="52"/>
      <c r="B399" s="52"/>
      <c r="C399" s="52"/>
      <c r="D399" s="52"/>
      <c r="E399" s="52"/>
      <c r="F399" s="53"/>
      <c r="G399" s="52"/>
      <c r="H399" s="54"/>
      <c r="I399" s="53"/>
      <c r="J399" s="52"/>
      <c r="K399" s="52"/>
      <c r="L399" s="52"/>
      <c r="M399" s="54"/>
      <c r="N399" s="53"/>
      <c r="O399" s="52"/>
      <c r="P399" s="52"/>
      <c r="Q399" s="52"/>
      <c r="R399" s="54"/>
      <c r="S399" s="53"/>
      <c r="T399" s="52"/>
      <c r="U399" s="52"/>
      <c r="V399" s="52"/>
      <c r="W399" s="54"/>
      <c r="X399" s="53"/>
      <c r="Y399" s="52"/>
      <c r="Z399" s="52"/>
      <c r="AA399" s="52"/>
      <c r="AB399" s="52"/>
      <c r="AC399" s="54"/>
    </row>
    <row r="400" spans="1:442" ht="13.5" thickBot="1" x14ac:dyDescent="0.25">
      <c r="A400" s="27" t="s">
        <v>128</v>
      </c>
      <c r="B400" s="27"/>
      <c r="C400" s="55">
        <f>SUM(C13:C399)</f>
        <v>1006168950.5141999</v>
      </c>
      <c r="D400" s="56">
        <f t="shared" ref="D400:AC400" si="2">SUM(D13:D399)</f>
        <v>1.0000000000000002</v>
      </c>
      <c r="E400" s="56">
        <f t="shared" si="2"/>
        <v>0.99999999999999989</v>
      </c>
      <c r="F400" s="57">
        <f t="shared" si="2"/>
        <v>11587422487</v>
      </c>
      <c r="G400" s="55">
        <f t="shared" si="2"/>
        <v>13551720700</v>
      </c>
      <c r="H400" s="58">
        <f t="shared" si="2"/>
        <v>9959279048</v>
      </c>
      <c r="I400" s="57">
        <f t="shared" si="2"/>
        <v>1037541497</v>
      </c>
      <c r="J400" s="55">
        <f t="shared" si="2"/>
        <v>-12503055.675283745</v>
      </c>
      <c r="K400" s="55">
        <f t="shared" si="2"/>
        <v>1025038441.3247163</v>
      </c>
      <c r="L400" s="55">
        <f t="shared" si="2"/>
        <v>-300000000</v>
      </c>
      <c r="M400" s="58">
        <f t="shared" si="2"/>
        <v>725038441.32471633</v>
      </c>
      <c r="N400" s="57">
        <f t="shared" si="2"/>
        <v>196970399</v>
      </c>
      <c r="O400" s="55">
        <f t="shared" si="2"/>
        <v>0</v>
      </c>
      <c r="P400" s="55">
        <f t="shared" si="2"/>
        <v>65015656</v>
      </c>
      <c r="Q400" s="55">
        <f t="shared" si="2"/>
        <v>228992169.43633136</v>
      </c>
      <c r="R400" s="58">
        <f t="shared" si="2"/>
        <v>490978224.43633121</v>
      </c>
      <c r="S400" s="57">
        <f t="shared" si="2"/>
        <v>0</v>
      </c>
      <c r="T400" s="55">
        <f t="shared" si="2"/>
        <v>0</v>
      </c>
      <c r="U400" s="55">
        <f t="shared" si="2"/>
        <v>316019798</v>
      </c>
      <c r="V400" s="55">
        <f t="shared" si="2"/>
        <v>235372991.67923194</v>
      </c>
      <c r="W400" s="58">
        <f t="shared" si="2"/>
        <v>551392789.67923164</v>
      </c>
      <c r="X400" s="57">
        <f t="shared" si="2"/>
        <v>163899073.75709954</v>
      </c>
      <c r="Y400" s="55">
        <f t="shared" si="2"/>
        <v>-91706157</v>
      </c>
      <c r="Z400" s="55">
        <f t="shared" si="2"/>
        <v>-81804148</v>
      </c>
      <c r="AA400" s="55">
        <f t="shared" si="2"/>
        <v>-50803334</v>
      </c>
      <c r="AB400" s="55">
        <f t="shared" si="2"/>
        <v>0</v>
      </c>
      <c r="AC400" s="58">
        <f t="shared" si="2"/>
        <v>0</v>
      </c>
      <c r="AD400" s="59"/>
      <c r="AE400" s="59"/>
      <c r="AF400" s="59"/>
      <c r="AG400" s="59"/>
    </row>
    <row r="403" spans="14:16" x14ac:dyDescent="0.2">
      <c r="N403" s="4"/>
      <c r="O403" s="4"/>
      <c r="P403" s="4"/>
    </row>
    <row r="404" spans="14:16" x14ac:dyDescent="0.2">
      <c r="N404" s="4"/>
      <c r="O404" s="4"/>
      <c r="P404" s="4"/>
    </row>
  </sheetData>
  <mergeCells count="6">
    <mergeCell ref="X5:AC5"/>
    <mergeCell ref="F4:H4"/>
    <mergeCell ref="I4:M4"/>
    <mergeCell ref="N4:R4"/>
    <mergeCell ref="S4:W4"/>
    <mergeCell ref="X4:AC4"/>
  </mergeCells>
  <conditionalFormatting sqref="A13:AC398">
    <cfRule type="expression" dxfId="9" priority="1">
      <formula>NOT(INT(ROW(A13)/2)=ROW(A13)/2)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1AC49-4C1E-4E34-88BF-CEDE265F3278}">
  <dimension ref="A1:PZ39"/>
  <sheetViews>
    <sheetView workbookViewId="0">
      <selection activeCell="B5" sqref="B5"/>
    </sheetView>
  </sheetViews>
  <sheetFormatPr defaultColWidth="9.140625" defaultRowHeight="12.75" x14ac:dyDescent="0.2"/>
  <cols>
    <col min="1" max="1" width="12.7109375" style="2" customWidth="1"/>
    <col min="2" max="2" width="50.7109375" style="2" customWidth="1"/>
    <col min="3" max="3" width="15.7109375" style="2" customWidth="1"/>
    <col min="4" max="5" width="12.7109375" style="2" customWidth="1"/>
    <col min="6" max="9" width="15.7109375" style="2" customWidth="1"/>
    <col min="10" max="10" width="23.7109375" style="2" customWidth="1"/>
    <col min="11" max="16" width="15.7109375" style="2" customWidth="1"/>
    <col min="17" max="17" width="23.7109375" style="2" customWidth="1"/>
    <col min="18" max="21" width="15.7109375" style="2" customWidth="1"/>
    <col min="22" max="22" width="23.7109375" style="2" customWidth="1"/>
    <col min="23" max="29" width="15.7109375" style="2" customWidth="1"/>
    <col min="30" max="442" width="9.140625" style="4"/>
    <col min="443" max="16384" width="9.140625" style="2"/>
  </cols>
  <sheetData>
    <row r="1" spans="1:442" ht="23.25" x14ac:dyDescent="0.35">
      <c r="A1" s="1" t="s">
        <v>497</v>
      </c>
      <c r="B1" s="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spans="1:442" x14ac:dyDescent="0.2"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</row>
    <row r="4" spans="1:442" x14ac:dyDescent="0.2">
      <c r="A4" s="6"/>
      <c r="B4" s="6"/>
      <c r="F4" s="71" t="s">
        <v>0</v>
      </c>
      <c r="G4" s="72"/>
      <c r="H4" s="73"/>
      <c r="I4" s="71" t="s">
        <v>1</v>
      </c>
      <c r="J4" s="72"/>
      <c r="K4" s="72"/>
      <c r="L4" s="72"/>
      <c r="M4" s="73"/>
      <c r="N4" s="71" t="s">
        <v>2</v>
      </c>
      <c r="O4" s="72"/>
      <c r="P4" s="72"/>
      <c r="Q4" s="72"/>
      <c r="R4" s="73"/>
      <c r="S4" s="71" t="s">
        <v>3</v>
      </c>
      <c r="T4" s="72"/>
      <c r="U4" s="72"/>
      <c r="V4" s="72"/>
      <c r="W4" s="73"/>
      <c r="X4" s="74" t="s">
        <v>4</v>
      </c>
      <c r="Y4" s="75"/>
      <c r="Z4" s="75"/>
      <c r="AA4" s="75"/>
      <c r="AB4" s="75"/>
      <c r="AC4" s="76"/>
    </row>
    <row r="5" spans="1:442" ht="13.5" x14ac:dyDescent="0.25">
      <c r="C5" s="6"/>
      <c r="D5" s="6"/>
      <c r="E5" s="6"/>
      <c r="F5" s="7"/>
      <c r="G5" s="8"/>
      <c r="H5" s="9"/>
      <c r="I5" s="10"/>
      <c r="J5" s="11" t="s">
        <v>5</v>
      </c>
      <c r="K5" s="11"/>
      <c r="L5" s="11"/>
      <c r="M5" s="12"/>
      <c r="N5" s="10"/>
      <c r="O5" s="11"/>
      <c r="P5" s="11"/>
      <c r="Q5" s="11" t="s">
        <v>6</v>
      </c>
      <c r="R5" s="12"/>
      <c r="S5" s="10"/>
      <c r="T5" s="11"/>
      <c r="U5" s="11"/>
      <c r="V5" s="11" t="s">
        <v>6</v>
      </c>
      <c r="W5" s="12"/>
      <c r="X5" s="68" t="s">
        <v>7</v>
      </c>
      <c r="Y5" s="69"/>
      <c r="Z5" s="69"/>
      <c r="AA5" s="69"/>
      <c r="AB5" s="69"/>
      <c r="AC5" s="70"/>
    </row>
    <row r="6" spans="1:442" x14ac:dyDescent="0.2">
      <c r="C6" s="6"/>
      <c r="D6" s="6"/>
      <c r="E6" s="6"/>
      <c r="F6" s="13"/>
      <c r="G6" s="6"/>
      <c r="H6" s="14"/>
      <c r="I6" s="15" t="s">
        <v>8</v>
      </c>
      <c r="J6" s="16" t="s">
        <v>9</v>
      </c>
      <c r="K6" s="16"/>
      <c r="L6" s="16"/>
      <c r="M6" s="17"/>
      <c r="N6" s="18"/>
      <c r="O6" s="16"/>
      <c r="P6" s="16"/>
      <c r="Q6" s="16" t="s">
        <v>10</v>
      </c>
      <c r="R6" s="17"/>
      <c r="S6" s="18"/>
      <c r="T6" s="16"/>
      <c r="U6" s="16"/>
      <c r="V6" s="16" t="s">
        <v>10</v>
      </c>
      <c r="W6" s="17"/>
      <c r="X6" s="19"/>
      <c r="Y6" s="20"/>
      <c r="Z6" s="20"/>
      <c r="AA6" s="20"/>
      <c r="AB6" s="20"/>
      <c r="AC6" s="21"/>
    </row>
    <row r="7" spans="1:442" x14ac:dyDescent="0.2">
      <c r="C7" s="6"/>
      <c r="D7" s="6"/>
      <c r="E7" s="6"/>
      <c r="F7" s="13"/>
      <c r="G7" s="6"/>
      <c r="H7" s="14"/>
      <c r="I7" s="18" t="s">
        <v>11</v>
      </c>
      <c r="J7" s="16" t="s">
        <v>12</v>
      </c>
      <c r="K7" s="16" t="s">
        <v>13</v>
      </c>
      <c r="L7" s="16" t="s">
        <v>8</v>
      </c>
      <c r="M7" s="17" t="s">
        <v>14</v>
      </c>
      <c r="N7" s="18"/>
      <c r="O7" s="16"/>
      <c r="P7" s="16"/>
      <c r="Q7" s="16" t="s">
        <v>15</v>
      </c>
      <c r="R7" s="17" t="s">
        <v>16</v>
      </c>
      <c r="S7" s="18"/>
      <c r="T7" s="16"/>
      <c r="U7" s="16"/>
      <c r="V7" s="16" t="s">
        <v>15</v>
      </c>
      <c r="W7" s="17" t="s">
        <v>16</v>
      </c>
      <c r="X7" s="22"/>
      <c r="AC7" s="23"/>
    </row>
    <row r="8" spans="1:442" ht="15" x14ac:dyDescent="0.25">
      <c r="C8" s="24"/>
      <c r="D8" s="25">
        <v>2025</v>
      </c>
      <c r="E8" s="25">
        <v>2024</v>
      </c>
      <c r="F8" s="13"/>
      <c r="G8" s="16" t="s">
        <v>17</v>
      </c>
      <c r="H8" s="17" t="s">
        <v>17</v>
      </c>
      <c r="I8" s="18" t="s">
        <v>18</v>
      </c>
      <c r="J8" s="16" t="s">
        <v>19</v>
      </c>
      <c r="K8" s="16" t="s">
        <v>20</v>
      </c>
      <c r="L8" s="16" t="s">
        <v>11</v>
      </c>
      <c r="M8" s="17" t="s">
        <v>20</v>
      </c>
      <c r="N8" s="18"/>
      <c r="O8" s="16"/>
      <c r="P8" s="16"/>
      <c r="Q8" s="16" t="s">
        <v>21</v>
      </c>
      <c r="R8" s="17" t="s">
        <v>22</v>
      </c>
      <c r="S8" s="18"/>
      <c r="T8" s="16"/>
      <c r="U8" s="16"/>
      <c r="V8" s="16" t="s">
        <v>21</v>
      </c>
      <c r="W8" s="17" t="s">
        <v>22</v>
      </c>
      <c r="X8" s="22"/>
      <c r="AC8" s="23"/>
    </row>
    <row r="9" spans="1:442" x14ac:dyDescent="0.2">
      <c r="A9" s="16" t="s">
        <v>23</v>
      </c>
      <c r="B9" s="16"/>
      <c r="C9" s="16" t="s">
        <v>24</v>
      </c>
      <c r="D9" s="16" t="s">
        <v>8</v>
      </c>
      <c r="E9" s="16" t="s">
        <v>8</v>
      </c>
      <c r="F9" s="18" t="s">
        <v>17</v>
      </c>
      <c r="G9" s="16" t="s">
        <v>25</v>
      </c>
      <c r="H9" s="17" t="s">
        <v>26</v>
      </c>
      <c r="I9" s="18" t="s">
        <v>27</v>
      </c>
      <c r="J9" s="16" t="s">
        <v>28</v>
      </c>
      <c r="K9" s="16" t="s">
        <v>27</v>
      </c>
      <c r="L9" s="16" t="s">
        <v>29</v>
      </c>
      <c r="M9" s="17" t="s">
        <v>27</v>
      </c>
      <c r="N9" s="18" t="s">
        <v>30</v>
      </c>
      <c r="O9" s="16" t="s">
        <v>31</v>
      </c>
      <c r="P9" s="16" t="s">
        <v>32</v>
      </c>
      <c r="Q9" s="16" t="s">
        <v>28</v>
      </c>
      <c r="R9" s="17" t="s">
        <v>33</v>
      </c>
      <c r="S9" s="18" t="s">
        <v>30</v>
      </c>
      <c r="T9" s="16" t="s">
        <v>31</v>
      </c>
      <c r="U9" s="16" t="s">
        <v>32</v>
      </c>
      <c r="V9" s="16" t="s">
        <v>28</v>
      </c>
      <c r="W9" s="17" t="s">
        <v>34</v>
      </c>
      <c r="X9" s="22"/>
      <c r="AC9" s="23"/>
    </row>
    <row r="10" spans="1:442" ht="13.5" thickBot="1" x14ac:dyDescent="0.25">
      <c r="A10" s="26" t="s">
        <v>35</v>
      </c>
      <c r="B10" s="26" t="s">
        <v>36</v>
      </c>
      <c r="C10" s="27" t="s">
        <v>37</v>
      </c>
      <c r="D10" s="27" t="s">
        <v>38</v>
      </c>
      <c r="E10" s="27" t="s">
        <v>38</v>
      </c>
      <c r="F10" s="28">
        <v>6.25E-2</v>
      </c>
      <c r="G10" s="29">
        <v>5.2499999999999998E-2</v>
      </c>
      <c r="H10" s="30">
        <v>7.2499999999999995E-2</v>
      </c>
      <c r="I10" s="31" t="s">
        <v>39</v>
      </c>
      <c r="J10" s="27" t="s">
        <v>40</v>
      </c>
      <c r="K10" s="27" t="s">
        <v>39</v>
      </c>
      <c r="L10" s="27" t="s">
        <v>37</v>
      </c>
      <c r="M10" s="32" t="s">
        <v>39</v>
      </c>
      <c r="N10" s="31" t="s">
        <v>41</v>
      </c>
      <c r="O10" s="27" t="s">
        <v>42</v>
      </c>
      <c r="P10" s="27" t="s">
        <v>41</v>
      </c>
      <c r="Q10" s="27" t="s">
        <v>40</v>
      </c>
      <c r="R10" s="32" t="s">
        <v>43</v>
      </c>
      <c r="S10" s="31" t="s">
        <v>41</v>
      </c>
      <c r="T10" s="27" t="s">
        <v>42</v>
      </c>
      <c r="U10" s="27" t="s">
        <v>41</v>
      </c>
      <c r="V10" s="27" t="s">
        <v>40</v>
      </c>
      <c r="W10" s="32" t="s">
        <v>43</v>
      </c>
      <c r="X10" s="33">
        <v>2026</v>
      </c>
      <c r="Y10" s="34">
        <f>X10+1</f>
        <v>2027</v>
      </c>
      <c r="Z10" s="34">
        <f t="shared" ref="Z10:AB10" si="0">Y10+1</f>
        <v>2028</v>
      </c>
      <c r="AA10" s="34">
        <f t="shared" si="0"/>
        <v>2029</v>
      </c>
      <c r="AB10" s="34">
        <f t="shared" si="0"/>
        <v>2030</v>
      </c>
      <c r="AC10" s="32" t="s">
        <v>44</v>
      </c>
    </row>
    <row r="11" spans="1:442" x14ac:dyDescent="0.2">
      <c r="A11" s="35">
        <v>-1</v>
      </c>
      <c r="B11" s="35">
        <f>A11-1</f>
        <v>-2</v>
      </c>
      <c r="C11" s="35">
        <f t="shared" ref="C11:AC11" si="1">B11-1</f>
        <v>-3</v>
      </c>
      <c r="D11" s="35">
        <f t="shared" si="1"/>
        <v>-4</v>
      </c>
      <c r="E11" s="35">
        <f t="shared" si="1"/>
        <v>-5</v>
      </c>
      <c r="F11" s="36">
        <f t="shared" si="1"/>
        <v>-6</v>
      </c>
      <c r="G11" s="35">
        <f t="shared" si="1"/>
        <v>-7</v>
      </c>
      <c r="H11" s="37">
        <f t="shared" si="1"/>
        <v>-8</v>
      </c>
      <c r="I11" s="36">
        <f t="shared" si="1"/>
        <v>-9</v>
      </c>
      <c r="J11" s="35">
        <f t="shared" si="1"/>
        <v>-10</v>
      </c>
      <c r="K11" s="35">
        <f t="shared" si="1"/>
        <v>-11</v>
      </c>
      <c r="L11" s="35">
        <f t="shared" si="1"/>
        <v>-12</v>
      </c>
      <c r="M11" s="37">
        <f t="shared" si="1"/>
        <v>-13</v>
      </c>
      <c r="N11" s="36">
        <f t="shared" si="1"/>
        <v>-14</v>
      </c>
      <c r="O11" s="35">
        <f t="shared" si="1"/>
        <v>-15</v>
      </c>
      <c r="P11" s="35">
        <f t="shared" si="1"/>
        <v>-16</v>
      </c>
      <c r="Q11" s="35">
        <f t="shared" si="1"/>
        <v>-17</v>
      </c>
      <c r="R11" s="37">
        <f t="shared" si="1"/>
        <v>-18</v>
      </c>
      <c r="S11" s="36">
        <f t="shared" si="1"/>
        <v>-19</v>
      </c>
      <c r="T11" s="35">
        <f t="shared" si="1"/>
        <v>-20</v>
      </c>
      <c r="U11" s="35">
        <f t="shared" si="1"/>
        <v>-21</v>
      </c>
      <c r="V11" s="35">
        <f t="shared" si="1"/>
        <v>-22</v>
      </c>
      <c r="W11" s="37">
        <f t="shared" si="1"/>
        <v>-23</v>
      </c>
      <c r="X11" s="36">
        <f t="shared" si="1"/>
        <v>-24</v>
      </c>
      <c r="Y11" s="35">
        <f t="shared" si="1"/>
        <v>-25</v>
      </c>
      <c r="Z11" s="35">
        <f t="shared" si="1"/>
        <v>-26</v>
      </c>
      <c r="AA11" s="35">
        <f t="shared" si="1"/>
        <v>-27</v>
      </c>
      <c r="AB11" s="35">
        <f t="shared" si="1"/>
        <v>-28</v>
      </c>
      <c r="AC11" s="37">
        <f t="shared" si="1"/>
        <v>-29</v>
      </c>
    </row>
    <row r="12" spans="1:442" ht="15" x14ac:dyDescent="0.25">
      <c r="A12" s="38"/>
      <c r="B12" s="38"/>
      <c r="F12" s="22"/>
      <c r="H12" s="23"/>
      <c r="I12" s="22"/>
      <c r="M12" s="23"/>
      <c r="N12" s="22"/>
      <c r="R12" s="39"/>
      <c r="S12" s="22"/>
      <c r="W12" s="23"/>
      <c r="X12" s="22"/>
      <c r="AC12" s="23"/>
    </row>
    <row r="13" spans="1:442" s="51" customFormat="1" ht="13.5" x14ac:dyDescent="0.25">
      <c r="A13" s="40">
        <v>1430</v>
      </c>
      <c r="B13" s="41" t="s">
        <v>131</v>
      </c>
      <c r="C13" s="49">
        <v>374085.60000000003</v>
      </c>
      <c r="D13" s="42">
        <v>5.7112400000000002E-3</v>
      </c>
      <c r="E13" s="42">
        <v>5.7272599999999996E-3</v>
      </c>
      <c r="F13" s="43">
        <v>1933762</v>
      </c>
      <c r="G13" s="44">
        <v>2993291</v>
      </c>
      <c r="H13" s="45">
        <v>1097521</v>
      </c>
      <c r="I13" s="43">
        <v>341214</v>
      </c>
      <c r="J13" s="44">
        <v>-109044.95274735107</v>
      </c>
      <c r="K13" s="44">
        <v>232169.04725264892</v>
      </c>
      <c r="L13" s="44">
        <v>0</v>
      </c>
      <c r="M13" s="45">
        <v>232169.04725264892</v>
      </c>
      <c r="N13" s="43">
        <v>132064</v>
      </c>
      <c r="O13" s="44">
        <v>0</v>
      </c>
      <c r="P13" s="44">
        <v>120315</v>
      </c>
      <c r="Q13" s="44">
        <v>0</v>
      </c>
      <c r="R13" s="45">
        <v>252379</v>
      </c>
      <c r="S13" s="43">
        <v>0</v>
      </c>
      <c r="T13" s="44">
        <v>0</v>
      </c>
      <c r="U13" s="44">
        <v>469087</v>
      </c>
      <c r="V13" s="44">
        <v>16132.54625985768</v>
      </c>
      <c r="W13" s="50">
        <v>485219.54625985766</v>
      </c>
      <c r="X13" s="43">
        <v>91643.453740142315</v>
      </c>
      <c r="Y13" s="44">
        <v>-144602</v>
      </c>
      <c r="Z13" s="44">
        <v>-115356</v>
      </c>
      <c r="AA13" s="44">
        <v>-64526</v>
      </c>
      <c r="AB13" s="44">
        <v>0</v>
      </c>
      <c r="AC13" s="45">
        <v>0</v>
      </c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6"/>
      <c r="JX13" s="46"/>
      <c r="JY13" s="46"/>
      <c r="JZ13" s="46"/>
      <c r="KA13" s="46"/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6"/>
      <c r="LH13" s="46"/>
      <c r="LI13" s="46"/>
      <c r="LJ13" s="46"/>
      <c r="LK13" s="46"/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/>
      <c r="MG13" s="46"/>
      <c r="MH13" s="46"/>
      <c r="MI13" s="46"/>
      <c r="MJ13" s="46"/>
      <c r="MK13" s="46"/>
      <c r="ML13" s="46"/>
      <c r="MM13" s="46"/>
      <c r="MN13" s="46"/>
      <c r="MO13" s="46"/>
      <c r="MP13" s="46"/>
      <c r="MQ13" s="46"/>
      <c r="MR13" s="46"/>
      <c r="MS13" s="46"/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F13" s="46"/>
      <c r="NG13" s="46"/>
      <c r="NH13" s="46"/>
      <c r="NI13" s="46"/>
      <c r="NJ13" s="46"/>
      <c r="NK13" s="46"/>
      <c r="NL13" s="46"/>
      <c r="NM13" s="46"/>
      <c r="NN13" s="46"/>
      <c r="NO13" s="46"/>
      <c r="NP13" s="46"/>
      <c r="NQ13" s="46"/>
      <c r="NR13" s="46"/>
      <c r="NS13" s="46"/>
      <c r="NT13" s="46"/>
      <c r="NU13" s="46"/>
      <c r="NV13" s="46"/>
      <c r="NW13" s="46"/>
      <c r="NX13" s="46"/>
      <c r="NY13" s="46"/>
      <c r="NZ13" s="46"/>
      <c r="OA13" s="46"/>
      <c r="OB13" s="46"/>
      <c r="OC13" s="46"/>
      <c r="OD13" s="46"/>
      <c r="OE13" s="46"/>
      <c r="OF13" s="46"/>
      <c r="OG13" s="46"/>
      <c r="OH13" s="46"/>
      <c r="OI13" s="46"/>
      <c r="OJ13" s="46"/>
      <c r="OK13" s="46"/>
      <c r="OL13" s="46"/>
      <c r="OM13" s="46"/>
      <c r="ON13" s="46"/>
      <c r="OO13" s="46"/>
      <c r="OP13" s="46"/>
      <c r="OQ13" s="46"/>
      <c r="OR13" s="46"/>
      <c r="OS13" s="46"/>
      <c r="OT13" s="46"/>
      <c r="OU13" s="46"/>
      <c r="OV13" s="46"/>
      <c r="OW13" s="46"/>
      <c r="OX13" s="46"/>
      <c r="OY13" s="46"/>
      <c r="OZ13" s="46"/>
      <c r="PA13" s="46"/>
      <c r="PB13" s="46"/>
      <c r="PC13" s="46"/>
      <c r="PD13" s="46"/>
      <c r="PE13" s="46"/>
      <c r="PF13" s="46"/>
      <c r="PG13" s="46"/>
      <c r="PH13" s="46"/>
      <c r="PI13" s="46"/>
      <c r="PJ13" s="46"/>
      <c r="PK13" s="46"/>
      <c r="PL13" s="46"/>
      <c r="PM13" s="46"/>
      <c r="PN13" s="46"/>
      <c r="PO13" s="46"/>
      <c r="PP13" s="46"/>
      <c r="PQ13" s="46"/>
      <c r="PR13" s="46"/>
      <c r="PS13" s="46"/>
      <c r="PT13" s="46"/>
      <c r="PU13" s="46"/>
      <c r="PV13" s="46"/>
      <c r="PW13" s="46"/>
      <c r="PX13" s="46"/>
      <c r="PY13" s="46"/>
      <c r="PZ13" s="46"/>
    </row>
    <row r="14" spans="1:442" s="51" customFormat="1" ht="13.5" x14ac:dyDescent="0.25">
      <c r="A14" s="40">
        <v>1440</v>
      </c>
      <c r="B14" s="41" t="s">
        <v>139</v>
      </c>
      <c r="C14" s="49">
        <v>42371.840000000004</v>
      </c>
      <c r="D14" s="42">
        <v>6.4689999999999995E-4</v>
      </c>
      <c r="E14" s="42">
        <v>1.1164E-3</v>
      </c>
      <c r="F14" s="43">
        <v>219033</v>
      </c>
      <c r="G14" s="44">
        <v>339044</v>
      </c>
      <c r="H14" s="45">
        <v>124314</v>
      </c>
      <c r="I14" s="43">
        <v>38649</v>
      </c>
      <c r="J14" s="44">
        <v>-205379.18374443162</v>
      </c>
      <c r="K14" s="44">
        <v>-166730.18374443162</v>
      </c>
      <c r="L14" s="44">
        <v>0</v>
      </c>
      <c r="M14" s="45">
        <v>-166730.18374443162</v>
      </c>
      <c r="N14" s="43">
        <v>14959</v>
      </c>
      <c r="O14" s="44">
        <v>0</v>
      </c>
      <c r="P14" s="44">
        <v>13628</v>
      </c>
      <c r="Q14" s="44">
        <v>0</v>
      </c>
      <c r="R14" s="45">
        <v>28587</v>
      </c>
      <c r="S14" s="43">
        <v>0</v>
      </c>
      <c r="T14" s="44">
        <v>0</v>
      </c>
      <c r="U14" s="44">
        <v>53133</v>
      </c>
      <c r="V14" s="44">
        <v>82385.035399866683</v>
      </c>
      <c r="W14" s="50">
        <v>135518.0353998667</v>
      </c>
      <c r="X14" s="43">
        <v>-70177.035399866683</v>
      </c>
      <c r="Y14" s="44">
        <v>-16379</v>
      </c>
      <c r="Z14" s="44">
        <v>-13066</v>
      </c>
      <c r="AA14" s="44">
        <v>-7309</v>
      </c>
      <c r="AB14" s="44">
        <v>0</v>
      </c>
      <c r="AC14" s="45">
        <v>0</v>
      </c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  <c r="IV14" s="46"/>
      <c r="IW14" s="46"/>
      <c r="IX14" s="46"/>
      <c r="IY14" s="46"/>
      <c r="IZ14" s="46"/>
      <c r="JA14" s="46"/>
      <c r="JB14" s="46"/>
      <c r="JC14" s="46"/>
      <c r="JD14" s="46"/>
      <c r="JE14" s="46"/>
      <c r="JF14" s="46"/>
      <c r="JG14" s="46"/>
      <c r="JH14" s="46"/>
      <c r="JI14" s="46"/>
      <c r="JJ14" s="46"/>
      <c r="JK14" s="46"/>
      <c r="JL14" s="46"/>
      <c r="JM14" s="46"/>
      <c r="JN14" s="46"/>
      <c r="JO14" s="46"/>
      <c r="JP14" s="46"/>
      <c r="JQ14" s="46"/>
      <c r="JR14" s="46"/>
      <c r="JS14" s="46"/>
      <c r="JT14" s="46"/>
      <c r="JU14" s="46"/>
      <c r="JV14" s="46"/>
      <c r="JW14" s="46"/>
      <c r="JX14" s="46"/>
      <c r="JY14" s="46"/>
      <c r="JZ14" s="46"/>
      <c r="KA14" s="46"/>
      <c r="KB14" s="46"/>
      <c r="KC14" s="46"/>
      <c r="KD14" s="46"/>
      <c r="KE14" s="46"/>
      <c r="KF14" s="46"/>
      <c r="KG14" s="46"/>
      <c r="KH14" s="46"/>
      <c r="KI14" s="46"/>
      <c r="KJ14" s="46"/>
      <c r="KK14" s="46"/>
      <c r="KL14" s="46"/>
      <c r="KM14" s="46"/>
      <c r="KN14" s="46"/>
      <c r="KO14" s="46"/>
      <c r="KP14" s="46"/>
      <c r="KQ14" s="46"/>
      <c r="KR14" s="46"/>
      <c r="KS14" s="46"/>
      <c r="KT14" s="46"/>
      <c r="KU14" s="46"/>
      <c r="KV14" s="46"/>
      <c r="KW14" s="46"/>
      <c r="KX14" s="46"/>
      <c r="KY14" s="46"/>
      <c r="KZ14" s="46"/>
      <c r="LA14" s="46"/>
      <c r="LB14" s="46"/>
      <c r="LC14" s="46"/>
      <c r="LD14" s="46"/>
      <c r="LE14" s="46"/>
      <c r="LF14" s="46"/>
      <c r="LG14" s="46"/>
      <c r="LH14" s="46"/>
      <c r="LI14" s="46"/>
      <c r="LJ14" s="46"/>
      <c r="LK14" s="46"/>
      <c r="LL14" s="46"/>
      <c r="LM14" s="46"/>
      <c r="LN14" s="46"/>
      <c r="LO14" s="46"/>
      <c r="LP14" s="46"/>
      <c r="LQ14" s="46"/>
      <c r="LR14" s="46"/>
      <c r="LS14" s="46"/>
      <c r="LT14" s="46"/>
      <c r="LU14" s="46"/>
      <c r="LV14" s="46"/>
      <c r="LW14" s="46"/>
      <c r="LX14" s="46"/>
      <c r="LY14" s="46"/>
      <c r="LZ14" s="46"/>
      <c r="MA14" s="46"/>
      <c r="MB14" s="46"/>
      <c r="MC14" s="46"/>
      <c r="MD14" s="46"/>
      <c r="ME14" s="46"/>
      <c r="MF14" s="46"/>
      <c r="MG14" s="46"/>
      <c r="MH14" s="46"/>
      <c r="MI14" s="46"/>
      <c r="MJ14" s="46"/>
      <c r="MK14" s="46"/>
      <c r="ML14" s="46"/>
      <c r="MM14" s="46"/>
      <c r="MN14" s="46"/>
      <c r="MO14" s="46"/>
      <c r="MP14" s="46"/>
      <c r="MQ14" s="46"/>
      <c r="MR14" s="46"/>
      <c r="MS14" s="46"/>
      <c r="MT14" s="46"/>
      <c r="MU14" s="46"/>
      <c r="MV14" s="46"/>
      <c r="MW14" s="46"/>
      <c r="MX14" s="46"/>
      <c r="MY14" s="46"/>
      <c r="MZ14" s="46"/>
      <c r="NA14" s="46"/>
      <c r="NB14" s="46"/>
      <c r="NC14" s="46"/>
      <c r="ND14" s="46"/>
      <c r="NE14" s="46"/>
      <c r="NF14" s="46"/>
      <c r="NG14" s="46"/>
      <c r="NH14" s="46"/>
      <c r="NI14" s="46"/>
      <c r="NJ14" s="46"/>
      <c r="NK14" s="46"/>
      <c r="NL14" s="46"/>
      <c r="NM14" s="46"/>
      <c r="NN14" s="46"/>
      <c r="NO14" s="46"/>
      <c r="NP14" s="46"/>
      <c r="NQ14" s="46"/>
      <c r="NR14" s="46"/>
      <c r="NS14" s="46"/>
      <c r="NT14" s="46"/>
      <c r="NU14" s="46"/>
      <c r="NV14" s="46"/>
      <c r="NW14" s="46"/>
      <c r="NX14" s="46"/>
      <c r="NY14" s="46"/>
      <c r="NZ14" s="46"/>
      <c r="OA14" s="46"/>
      <c r="OB14" s="46"/>
      <c r="OC14" s="46"/>
      <c r="OD14" s="46"/>
      <c r="OE14" s="46"/>
      <c r="OF14" s="46"/>
      <c r="OG14" s="46"/>
      <c r="OH14" s="46"/>
      <c r="OI14" s="46"/>
      <c r="OJ14" s="46"/>
      <c r="OK14" s="46"/>
      <c r="OL14" s="46"/>
      <c r="OM14" s="46"/>
      <c r="ON14" s="46"/>
      <c r="OO14" s="46"/>
      <c r="OP14" s="46"/>
      <c r="OQ14" s="46"/>
      <c r="OR14" s="46"/>
      <c r="OS14" s="46"/>
      <c r="OT14" s="46"/>
      <c r="OU14" s="46"/>
      <c r="OV14" s="46"/>
      <c r="OW14" s="46"/>
      <c r="OX14" s="46"/>
      <c r="OY14" s="46"/>
      <c r="OZ14" s="46"/>
      <c r="PA14" s="46"/>
      <c r="PB14" s="46"/>
      <c r="PC14" s="46"/>
      <c r="PD14" s="46"/>
      <c r="PE14" s="46"/>
      <c r="PF14" s="46"/>
      <c r="PG14" s="46"/>
      <c r="PH14" s="46"/>
      <c r="PI14" s="46"/>
      <c r="PJ14" s="46"/>
      <c r="PK14" s="46"/>
      <c r="PL14" s="46"/>
      <c r="PM14" s="46"/>
      <c r="PN14" s="46"/>
      <c r="PO14" s="46"/>
      <c r="PP14" s="46"/>
      <c r="PQ14" s="46"/>
      <c r="PR14" s="46"/>
      <c r="PS14" s="46"/>
      <c r="PT14" s="46"/>
      <c r="PU14" s="46"/>
      <c r="PV14" s="46"/>
      <c r="PW14" s="46"/>
      <c r="PX14" s="46"/>
      <c r="PY14" s="46"/>
      <c r="PZ14" s="46"/>
    </row>
    <row r="15" spans="1:442" s="51" customFormat="1" ht="13.5" x14ac:dyDescent="0.25">
      <c r="A15" s="40">
        <v>1445</v>
      </c>
      <c r="B15" s="41" t="s">
        <v>140</v>
      </c>
      <c r="C15" s="49">
        <v>132563.25</v>
      </c>
      <c r="D15" s="42">
        <v>2.0238700000000001E-3</v>
      </c>
      <c r="E15" s="42">
        <v>1.8051600000000001E-3</v>
      </c>
      <c r="F15" s="43">
        <v>685260</v>
      </c>
      <c r="G15" s="44">
        <v>1060721</v>
      </c>
      <c r="H15" s="45">
        <v>388924</v>
      </c>
      <c r="I15" s="43">
        <v>120915</v>
      </c>
      <c r="J15" s="44">
        <v>-130523.04500838721</v>
      </c>
      <c r="K15" s="44">
        <v>-9608.0450083872129</v>
      </c>
      <c r="L15" s="44">
        <v>0</v>
      </c>
      <c r="M15" s="45">
        <v>-9608.0450083872129</v>
      </c>
      <c r="N15" s="43">
        <v>46799</v>
      </c>
      <c r="O15" s="44">
        <v>0</v>
      </c>
      <c r="P15" s="44">
        <v>42635</v>
      </c>
      <c r="Q15" s="44">
        <v>32933.288843631111</v>
      </c>
      <c r="R15" s="45">
        <v>122367.2888436311</v>
      </c>
      <c r="S15" s="43">
        <v>0</v>
      </c>
      <c r="T15" s="44">
        <v>0</v>
      </c>
      <c r="U15" s="44">
        <v>166229</v>
      </c>
      <c r="V15" s="44">
        <v>0</v>
      </c>
      <c r="W15" s="50">
        <v>166229</v>
      </c>
      <c r="X15" s="43">
        <v>71125.288843631104</v>
      </c>
      <c r="Y15" s="44">
        <v>-51242</v>
      </c>
      <c r="Z15" s="44">
        <v>-40878</v>
      </c>
      <c r="AA15" s="44">
        <v>-22867</v>
      </c>
      <c r="AB15" s="44">
        <v>0</v>
      </c>
      <c r="AC15" s="45">
        <v>0</v>
      </c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  <c r="IW15" s="46"/>
      <c r="IX15" s="46"/>
      <c r="IY15" s="46"/>
      <c r="IZ15" s="46"/>
      <c r="JA15" s="46"/>
      <c r="JB15" s="46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46"/>
      <c r="JO15" s="46"/>
      <c r="JP15" s="46"/>
      <c r="JQ15" s="46"/>
      <c r="JR15" s="46"/>
      <c r="JS15" s="46"/>
      <c r="JT15" s="46"/>
      <c r="JU15" s="46"/>
      <c r="JV15" s="46"/>
      <c r="JW15" s="46"/>
      <c r="JX15" s="46"/>
      <c r="JY15" s="46"/>
      <c r="JZ15" s="46"/>
      <c r="KA15" s="46"/>
      <c r="KB15" s="46"/>
      <c r="KC15" s="46"/>
      <c r="KD15" s="46"/>
      <c r="KE15" s="46"/>
      <c r="KF15" s="46"/>
      <c r="KG15" s="46"/>
      <c r="KH15" s="46"/>
      <c r="KI15" s="46"/>
      <c r="KJ15" s="46"/>
      <c r="KK15" s="46"/>
      <c r="KL15" s="46"/>
      <c r="KM15" s="46"/>
      <c r="KN15" s="46"/>
      <c r="KO15" s="46"/>
      <c r="KP15" s="46"/>
      <c r="KQ15" s="46"/>
      <c r="KR15" s="46"/>
      <c r="KS15" s="46"/>
      <c r="KT15" s="46"/>
      <c r="KU15" s="46"/>
      <c r="KV15" s="46"/>
      <c r="KW15" s="46"/>
      <c r="KX15" s="46"/>
      <c r="KY15" s="46"/>
      <c r="KZ15" s="46"/>
      <c r="LA15" s="46"/>
      <c r="LB15" s="46"/>
      <c r="LC15" s="46"/>
      <c r="LD15" s="46"/>
      <c r="LE15" s="46"/>
      <c r="LF15" s="46"/>
      <c r="LG15" s="46"/>
      <c r="LH15" s="46"/>
      <c r="LI15" s="46"/>
      <c r="LJ15" s="46"/>
      <c r="LK15" s="46"/>
      <c r="LL15" s="46"/>
      <c r="LM15" s="46"/>
      <c r="LN15" s="46"/>
      <c r="LO15" s="46"/>
      <c r="LP15" s="46"/>
      <c r="LQ15" s="46"/>
      <c r="LR15" s="46"/>
      <c r="LS15" s="46"/>
      <c r="LT15" s="46"/>
      <c r="LU15" s="46"/>
      <c r="LV15" s="46"/>
      <c r="LW15" s="46"/>
      <c r="LX15" s="46"/>
      <c r="LY15" s="46"/>
      <c r="LZ15" s="46"/>
      <c r="MA15" s="46"/>
      <c r="MB15" s="46"/>
      <c r="MC15" s="46"/>
      <c r="MD15" s="46"/>
      <c r="ME15" s="46"/>
      <c r="MF15" s="46"/>
      <c r="MG15" s="46"/>
      <c r="MH15" s="46"/>
      <c r="MI15" s="46"/>
      <c r="MJ15" s="46"/>
      <c r="MK15" s="46"/>
      <c r="ML15" s="46"/>
      <c r="MM15" s="46"/>
      <c r="MN15" s="46"/>
      <c r="MO15" s="46"/>
      <c r="MP15" s="46"/>
      <c r="MQ15" s="46"/>
      <c r="MR15" s="46"/>
      <c r="MS15" s="46"/>
      <c r="MT15" s="46"/>
      <c r="MU15" s="46"/>
      <c r="MV15" s="46"/>
      <c r="MW15" s="46"/>
      <c r="MX15" s="46"/>
      <c r="MY15" s="46"/>
      <c r="MZ15" s="46"/>
      <c r="NA15" s="46"/>
      <c r="NB15" s="46"/>
      <c r="NC15" s="46"/>
      <c r="ND15" s="46"/>
      <c r="NE15" s="46"/>
      <c r="NF15" s="46"/>
      <c r="NG15" s="46"/>
      <c r="NH15" s="46"/>
      <c r="NI15" s="46"/>
      <c r="NJ15" s="46"/>
      <c r="NK15" s="46"/>
      <c r="NL15" s="46"/>
      <c r="NM15" s="46"/>
      <c r="NN15" s="46"/>
      <c r="NO15" s="46"/>
      <c r="NP15" s="46"/>
      <c r="NQ15" s="46"/>
      <c r="NR15" s="46"/>
      <c r="NS15" s="46"/>
      <c r="NT15" s="46"/>
      <c r="NU15" s="46"/>
      <c r="NV15" s="46"/>
      <c r="NW15" s="46"/>
      <c r="NX15" s="46"/>
      <c r="NY15" s="46"/>
      <c r="NZ15" s="46"/>
      <c r="OA15" s="46"/>
      <c r="OB15" s="46"/>
      <c r="OC15" s="46"/>
      <c r="OD15" s="46"/>
      <c r="OE15" s="46"/>
      <c r="OF15" s="46"/>
      <c r="OG15" s="46"/>
      <c r="OH15" s="46"/>
      <c r="OI15" s="46"/>
      <c r="OJ15" s="46"/>
      <c r="OK15" s="46"/>
      <c r="OL15" s="46"/>
      <c r="OM15" s="46"/>
      <c r="ON15" s="46"/>
      <c r="OO15" s="46"/>
      <c r="OP15" s="46"/>
      <c r="OQ15" s="46"/>
      <c r="OR15" s="46"/>
      <c r="OS15" s="46"/>
      <c r="OT15" s="46"/>
      <c r="OU15" s="46"/>
      <c r="OV15" s="46"/>
      <c r="OW15" s="46"/>
      <c r="OX15" s="46"/>
      <c r="OY15" s="46"/>
      <c r="OZ15" s="46"/>
      <c r="PA15" s="46"/>
      <c r="PB15" s="46"/>
      <c r="PC15" s="46"/>
      <c r="PD15" s="46"/>
      <c r="PE15" s="46"/>
      <c r="PF15" s="46"/>
      <c r="PG15" s="46"/>
      <c r="PH15" s="46"/>
      <c r="PI15" s="46"/>
      <c r="PJ15" s="46"/>
      <c r="PK15" s="46"/>
      <c r="PL15" s="46"/>
      <c r="PM15" s="46"/>
      <c r="PN15" s="46"/>
      <c r="PO15" s="46"/>
      <c r="PP15" s="46"/>
      <c r="PQ15" s="46"/>
      <c r="PR15" s="46"/>
      <c r="PS15" s="46"/>
      <c r="PT15" s="46"/>
      <c r="PU15" s="46"/>
      <c r="PV15" s="46"/>
      <c r="PW15" s="46"/>
      <c r="PX15" s="46"/>
      <c r="PY15" s="46"/>
      <c r="PZ15" s="46"/>
    </row>
    <row r="16" spans="1:442" s="51" customFormat="1" ht="13.5" x14ac:dyDescent="0.25">
      <c r="A16" s="40">
        <v>1450</v>
      </c>
      <c r="B16" s="41" t="s">
        <v>141</v>
      </c>
      <c r="C16" s="49">
        <v>181354.08</v>
      </c>
      <c r="D16" s="42">
        <v>2.7687699999999998E-3</v>
      </c>
      <c r="E16" s="42">
        <v>3.2260499999999998E-3</v>
      </c>
      <c r="F16" s="43">
        <v>937475</v>
      </c>
      <c r="G16" s="44">
        <v>1451127</v>
      </c>
      <c r="H16" s="45">
        <v>532071</v>
      </c>
      <c r="I16" s="43">
        <v>165418</v>
      </c>
      <c r="J16" s="44">
        <v>-249324.06487849448</v>
      </c>
      <c r="K16" s="44">
        <v>-83906.064878494479</v>
      </c>
      <c r="L16" s="44">
        <v>0</v>
      </c>
      <c r="M16" s="45">
        <v>-83906.064878494479</v>
      </c>
      <c r="N16" s="43">
        <v>64024</v>
      </c>
      <c r="O16" s="44">
        <v>0</v>
      </c>
      <c r="P16" s="44">
        <v>58328</v>
      </c>
      <c r="Q16" s="44">
        <v>0</v>
      </c>
      <c r="R16" s="45">
        <v>122352</v>
      </c>
      <c r="S16" s="43">
        <v>0</v>
      </c>
      <c r="T16" s="44">
        <v>0</v>
      </c>
      <c r="U16" s="44">
        <v>227410</v>
      </c>
      <c r="V16" s="44">
        <v>85248.634749088902</v>
      </c>
      <c r="W16" s="50">
        <v>312658.6347490889</v>
      </c>
      <c r="X16" s="43">
        <v>-32999.634749088902</v>
      </c>
      <c r="Y16" s="44">
        <v>-70102</v>
      </c>
      <c r="Z16" s="44">
        <v>-55924</v>
      </c>
      <c r="AA16" s="44">
        <v>-31281</v>
      </c>
      <c r="AB16" s="44">
        <v>0</v>
      </c>
      <c r="AC16" s="45">
        <v>0</v>
      </c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6"/>
      <c r="NZ16" s="46"/>
      <c r="OA16" s="46"/>
      <c r="OB16" s="46"/>
      <c r="OC16" s="46"/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6"/>
      <c r="PI16" s="46"/>
      <c r="PJ16" s="46"/>
      <c r="PK16" s="46"/>
      <c r="PL16" s="46"/>
      <c r="PM16" s="46"/>
      <c r="PN16" s="46"/>
      <c r="PO16" s="46"/>
      <c r="PP16" s="46"/>
      <c r="PQ16" s="46"/>
      <c r="PR16" s="46"/>
      <c r="PS16" s="46"/>
      <c r="PT16" s="46"/>
      <c r="PU16" s="46"/>
      <c r="PV16" s="46"/>
      <c r="PW16" s="46"/>
      <c r="PX16" s="46"/>
      <c r="PY16" s="46"/>
      <c r="PZ16" s="46"/>
    </row>
    <row r="17" spans="1:442" s="51" customFormat="1" ht="13.5" x14ac:dyDescent="0.25">
      <c r="A17" s="40">
        <v>1465</v>
      </c>
      <c r="B17" s="41" t="s">
        <v>151</v>
      </c>
      <c r="C17" s="49">
        <v>295749.09999999998</v>
      </c>
      <c r="D17" s="42">
        <v>4.5152600000000001E-3</v>
      </c>
      <c r="E17" s="42">
        <v>4.1518800000000002E-3</v>
      </c>
      <c r="F17" s="43">
        <v>1528817</v>
      </c>
      <c r="G17" s="44">
        <v>2366472</v>
      </c>
      <c r="H17" s="45">
        <v>867691</v>
      </c>
      <c r="I17" s="43">
        <v>269761</v>
      </c>
      <c r="J17" s="44">
        <v>-61437.179452731099</v>
      </c>
      <c r="K17" s="44">
        <v>208323.8205472689</v>
      </c>
      <c r="L17" s="44">
        <v>0</v>
      </c>
      <c r="M17" s="45">
        <v>208323.8205472689</v>
      </c>
      <c r="N17" s="43">
        <v>104409</v>
      </c>
      <c r="O17" s="44">
        <v>0</v>
      </c>
      <c r="P17" s="44">
        <v>95120</v>
      </c>
      <c r="Q17" s="44">
        <v>52018.681942693322</v>
      </c>
      <c r="R17" s="45">
        <v>251547.68194269331</v>
      </c>
      <c r="S17" s="43">
        <v>0</v>
      </c>
      <c r="T17" s="44">
        <v>0</v>
      </c>
      <c r="U17" s="44">
        <v>370857</v>
      </c>
      <c r="V17" s="44">
        <v>0</v>
      </c>
      <c r="W17" s="50">
        <v>370857</v>
      </c>
      <c r="X17" s="43">
        <v>137225.68194269331</v>
      </c>
      <c r="Y17" s="44">
        <v>-114322</v>
      </c>
      <c r="Z17" s="44">
        <v>-91200</v>
      </c>
      <c r="AA17" s="44">
        <v>-51013</v>
      </c>
      <c r="AB17" s="44">
        <v>0</v>
      </c>
      <c r="AC17" s="45">
        <v>0</v>
      </c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</row>
    <row r="18" spans="1:442" s="51" customFormat="1" ht="13.5" x14ac:dyDescent="0.25">
      <c r="A18" s="40">
        <v>3801</v>
      </c>
      <c r="B18" s="41" t="s">
        <v>227</v>
      </c>
      <c r="C18" s="49">
        <v>77529.56</v>
      </c>
      <c r="D18" s="42">
        <v>1.18366E-3</v>
      </c>
      <c r="E18" s="42">
        <v>7.2081999999999995E-4</v>
      </c>
      <c r="F18" s="43">
        <v>400774</v>
      </c>
      <c r="G18" s="44">
        <v>620363</v>
      </c>
      <c r="H18" s="45">
        <v>227462</v>
      </c>
      <c r="I18" s="43">
        <v>70717</v>
      </c>
      <c r="J18" s="44">
        <v>70811.597238677714</v>
      </c>
      <c r="K18" s="44">
        <v>141528.59723867773</v>
      </c>
      <c r="L18" s="44">
        <v>0</v>
      </c>
      <c r="M18" s="45">
        <v>141528.59723867773</v>
      </c>
      <c r="N18" s="43">
        <v>27370</v>
      </c>
      <c r="O18" s="44">
        <v>0</v>
      </c>
      <c r="P18" s="44">
        <v>24935</v>
      </c>
      <c r="Q18" s="44">
        <v>76951.487006906682</v>
      </c>
      <c r="R18" s="45">
        <v>129256.48700690668</v>
      </c>
      <c r="S18" s="43">
        <v>0</v>
      </c>
      <c r="T18" s="44">
        <v>0</v>
      </c>
      <c r="U18" s="44">
        <v>97219</v>
      </c>
      <c r="V18" s="44">
        <v>0</v>
      </c>
      <c r="W18" s="50">
        <v>97219</v>
      </c>
      <c r="X18" s="43">
        <v>99288.487006906682</v>
      </c>
      <c r="Y18" s="44">
        <v>-29969</v>
      </c>
      <c r="Z18" s="44">
        <v>-23908</v>
      </c>
      <c r="AA18" s="44">
        <v>-13374</v>
      </c>
      <c r="AB18" s="44">
        <v>0</v>
      </c>
      <c r="AC18" s="45">
        <v>0</v>
      </c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PW18" s="46"/>
      <c r="PX18" s="46"/>
      <c r="PY18" s="46"/>
      <c r="PZ18" s="46"/>
    </row>
    <row r="19" spans="1:442" s="51" customFormat="1" ht="13.5" x14ac:dyDescent="0.25">
      <c r="A19" s="40">
        <v>31030</v>
      </c>
      <c r="B19" s="41" t="s">
        <v>291</v>
      </c>
      <c r="C19" s="49">
        <v>0</v>
      </c>
      <c r="D19" s="42">
        <v>0</v>
      </c>
      <c r="E19" s="42">
        <v>0</v>
      </c>
      <c r="F19" s="43">
        <v>0</v>
      </c>
      <c r="G19" s="44">
        <v>0</v>
      </c>
      <c r="H19" s="45">
        <v>0</v>
      </c>
      <c r="I19" s="43">
        <v>0</v>
      </c>
      <c r="J19" s="44">
        <v>0</v>
      </c>
      <c r="K19" s="44">
        <v>0</v>
      </c>
      <c r="L19" s="44">
        <v>0</v>
      </c>
      <c r="M19" s="45">
        <v>0</v>
      </c>
      <c r="N19" s="43">
        <v>0</v>
      </c>
      <c r="O19" s="44">
        <v>0</v>
      </c>
      <c r="P19" s="44">
        <v>0</v>
      </c>
      <c r="Q19" s="44">
        <v>0</v>
      </c>
      <c r="R19" s="45">
        <v>0</v>
      </c>
      <c r="S19" s="43">
        <v>0</v>
      </c>
      <c r="T19" s="44">
        <v>0</v>
      </c>
      <c r="U19" s="44">
        <v>0</v>
      </c>
      <c r="V19" s="44">
        <v>0</v>
      </c>
      <c r="W19" s="50">
        <v>0</v>
      </c>
      <c r="X19" s="43">
        <v>0</v>
      </c>
      <c r="Y19" s="44">
        <v>0</v>
      </c>
      <c r="Z19" s="44">
        <v>0</v>
      </c>
      <c r="AA19" s="44">
        <v>0</v>
      </c>
      <c r="AB19" s="44">
        <v>0</v>
      </c>
      <c r="AC19" s="45">
        <v>0</v>
      </c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PW19" s="46"/>
      <c r="PX19" s="46"/>
      <c r="PY19" s="46"/>
      <c r="PZ19" s="46"/>
    </row>
    <row r="20" spans="1:442" s="51" customFormat="1" ht="13.5" x14ac:dyDescent="0.25">
      <c r="A20" s="40">
        <v>31040</v>
      </c>
      <c r="B20" s="41" t="s">
        <v>293</v>
      </c>
      <c r="C20" s="49">
        <v>428354.66000000003</v>
      </c>
      <c r="D20" s="42">
        <v>6.5397700000000003E-3</v>
      </c>
      <c r="E20" s="42">
        <v>4.31037E-3</v>
      </c>
      <c r="F20" s="43">
        <v>2214293</v>
      </c>
      <c r="G20" s="44">
        <v>3427528</v>
      </c>
      <c r="H20" s="45">
        <v>1256738</v>
      </c>
      <c r="I20" s="43">
        <v>390714</v>
      </c>
      <c r="J20" s="44">
        <v>350363.25528357032</v>
      </c>
      <c r="K20" s="44">
        <v>741077.25528357038</v>
      </c>
      <c r="L20" s="44">
        <v>0</v>
      </c>
      <c r="M20" s="45">
        <v>741077.25528357038</v>
      </c>
      <c r="N20" s="43">
        <v>151223</v>
      </c>
      <c r="O20" s="44">
        <v>0</v>
      </c>
      <c r="P20" s="44">
        <v>137769</v>
      </c>
      <c r="Q20" s="44">
        <v>368695.91858710675</v>
      </c>
      <c r="R20" s="45">
        <v>657687.91858710675</v>
      </c>
      <c r="S20" s="43">
        <v>0</v>
      </c>
      <c r="T20" s="44">
        <v>0</v>
      </c>
      <c r="U20" s="44">
        <v>537138</v>
      </c>
      <c r="V20" s="44">
        <v>0</v>
      </c>
      <c r="W20" s="50">
        <v>537138</v>
      </c>
      <c r="X20" s="43">
        <v>492106.91858710675</v>
      </c>
      <c r="Y20" s="44">
        <v>-165580</v>
      </c>
      <c r="Z20" s="44">
        <v>-132091</v>
      </c>
      <c r="AA20" s="44">
        <v>-73886</v>
      </c>
      <c r="AB20" s="44">
        <v>0</v>
      </c>
      <c r="AC20" s="45">
        <v>0</v>
      </c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</row>
    <row r="21" spans="1:442" s="51" customFormat="1" ht="13.5" x14ac:dyDescent="0.25">
      <c r="A21" s="40">
        <v>31095</v>
      </c>
      <c r="B21" s="41" t="s">
        <v>303</v>
      </c>
      <c r="C21" s="49">
        <v>561815.24</v>
      </c>
      <c r="D21" s="42">
        <v>8.5773399999999993E-3</v>
      </c>
      <c r="E21" s="42">
        <v>8.8201100000000008E-3</v>
      </c>
      <c r="F21" s="43">
        <v>2904191</v>
      </c>
      <c r="G21" s="44">
        <v>4495430</v>
      </c>
      <c r="H21" s="45">
        <v>1648295</v>
      </c>
      <c r="I21" s="43">
        <v>512447</v>
      </c>
      <c r="J21" s="44">
        <v>-389421.27520163445</v>
      </c>
      <c r="K21" s="44">
        <v>123025.72479836555</v>
      </c>
      <c r="L21" s="44">
        <v>0</v>
      </c>
      <c r="M21" s="45">
        <v>123025.72479836555</v>
      </c>
      <c r="N21" s="43">
        <v>198338</v>
      </c>
      <c r="O21" s="44">
        <v>0</v>
      </c>
      <c r="P21" s="44">
        <v>180693</v>
      </c>
      <c r="Q21" s="44">
        <v>0</v>
      </c>
      <c r="R21" s="45">
        <v>379031</v>
      </c>
      <c r="S21" s="43">
        <v>0</v>
      </c>
      <c r="T21" s="44">
        <v>0</v>
      </c>
      <c r="U21" s="44">
        <v>704492</v>
      </c>
      <c r="V21" s="44">
        <v>61900.631046213573</v>
      </c>
      <c r="W21" s="50">
        <v>766392.63104621356</v>
      </c>
      <c r="X21" s="43">
        <v>99961.368953786427</v>
      </c>
      <c r="Y21" s="44">
        <v>-217169</v>
      </c>
      <c r="Z21" s="44">
        <v>-173246</v>
      </c>
      <c r="AA21" s="44">
        <v>-96908</v>
      </c>
      <c r="AB21" s="44">
        <v>0</v>
      </c>
      <c r="AC21" s="45">
        <v>0</v>
      </c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</row>
    <row r="22" spans="1:442" s="51" customFormat="1" ht="13.5" x14ac:dyDescent="0.25">
      <c r="A22" s="40">
        <v>35615</v>
      </c>
      <c r="B22" s="41" t="s">
        <v>345</v>
      </c>
      <c r="C22" s="49">
        <v>52158.36</v>
      </c>
      <c r="D22" s="42">
        <v>7.9631000000000005E-4</v>
      </c>
      <c r="E22" s="42">
        <v>6.9596000000000002E-4</v>
      </c>
      <c r="F22" s="43">
        <v>269622</v>
      </c>
      <c r="G22" s="44">
        <v>417350</v>
      </c>
      <c r="H22" s="45">
        <v>153026</v>
      </c>
      <c r="I22" s="43">
        <v>47575</v>
      </c>
      <c r="J22" s="44">
        <v>-19731.708372533951</v>
      </c>
      <c r="K22" s="44">
        <v>27843.291627466049</v>
      </c>
      <c r="L22" s="44">
        <v>0</v>
      </c>
      <c r="M22" s="45">
        <v>27843.291627466049</v>
      </c>
      <c r="N22" s="43">
        <v>18413</v>
      </c>
      <c r="O22" s="44">
        <v>0</v>
      </c>
      <c r="P22" s="44">
        <v>16775</v>
      </c>
      <c r="Q22" s="44">
        <v>15420.516764075557</v>
      </c>
      <c r="R22" s="45">
        <v>50608.516764075554</v>
      </c>
      <c r="S22" s="43">
        <v>0</v>
      </c>
      <c r="T22" s="44">
        <v>0</v>
      </c>
      <c r="U22" s="44">
        <v>65404</v>
      </c>
      <c r="V22" s="44">
        <v>0</v>
      </c>
      <c r="W22" s="50">
        <v>65404</v>
      </c>
      <c r="X22" s="43">
        <v>30447.516764075557</v>
      </c>
      <c r="Y22" s="44">
        <v>-20162</v>
      </c>
      <c r="Z22" s="44">
        <v>-16084</v>
      </c>
      <c r="AA22" s="44">
        <v>-8997</v>
      </c>
      <c r="AB22" s="44">
        <v>0</v>
      </c>
      <c r="AC22" s="45">
        <v>0</v>
      </c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</row>
    <row r="23" spans="1:442" s="51" customFormat="1" ht="13.5" x14ac:dyDescent="0.25">
      <c r="A23" s="40">
        <v>39079</v>
      </c>
      <c r="B23" s="41" t="s">
        <v>354</v>
      </c>
      <c r="C23" s="49">
        <v>86644.97</v>
      </c>
      <c r="D23" s="42">
        <v>1.3228300000000001E-3</v>
      </c>
      <c r="E23" s="42">
        <v>1.05104E-3</v>
      </c>
      <c r="F23" s="43">
        <v>447895</v>
      </c>
      <c r="G23" s="44">
        <v>693302</v>
      </c>
      <c r="H23" s="45">
        <v>254206</v>
      </c>
      <c r="I23" s="43">
        <v>79031</v>
      </c>
      <c r="J23" s="44">
        <v>6319.922799616339</v>
      </c>
      <c r="K23" s="44">
        <v>85350.922799616339</v>
      </c>
      <c r="L23" s="44">
        <v>0</v>
      </c>
      <c r="M23" s="45">
        <v>85350.922799616339</v>
      </c>
      <c r="N23" s="43">
        <v>30588</v>
      </c>
      <c r="O23" s="44">
        <v>0</v>
      </c>
      <c r="P23" s="44">
        <v>27867</v>
      </c>
      <c r="Q23" s="44">
        <v>43717.607425213333</v>
      </c>
      <c r="R23" s="45">
        <v>102172.60742521333</v>
      </c>
      <c r="S23" s="43">
        <v>0</v>
      </c>
      <c r="T23" s="44">
        <v>0</v>
      </c>
      <c r="U23" s="44">
        <v>108649</v>
      </c>
      <c r="V23" s="44">
        <v>0</v>
      </c>
      <c r="W23" s="50">
        <v>108649</v>
      </c>
      <c r="X23" s="43">
        <v>68680.607425213326</v>
      </c>
      <c r="Y23" s="44">
        <v>-33493</v>
      </c>
      <c r="Z23" s="44">
        <v>-26719</v>
      </c>
      <c r="AA23" s="44">
        <v>-14945</v>
      </c>
      <c r="AB23" s="44">
        <v>0</v>
      </c>
      <c r="AC23" s="45">
        <v>0</v>
      </c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</row>
    <row r="24" spans="1:442" s="51" customFormat="1" ht="13.5" x14ac:dyDescent="0.25">
      <c r="A24" s="40">
        <v>50660</v>
      </c>
      <c r="B24" s="41" t="s">
        <v>366</v>
      </c>
      <c r="C24" s="49">
        <v>1564290.44</v>
      </c>
      <c r="D24" s="42">
        <v>2.388233E-2</v>
      </c>
      <c r="E24" s="42">
        <v>2.5069230000000001E-2</v>
      </c>
      <c r="F24" s="43">
        <v>8086290</v>
      </c>
      <c r="G24" s="44">
        <v>12516857</v>
      </c>
      <c r="H24" s="45">
        <v>4589434</v>
      </c>
      <c r="I24" s="43">
        <v>1426832</v>
      </c>
      <c r="J24" s="44">
        <v>-1020838.164614968</v>
      </c>
      <c r="K24" s="44">
        <v>405993.835385032</v>
      </c>
      <c r="L24" s="44">
        <v>0</v>
      </c>
      <c r="M24" s="45">
        <v>405993.835385032</v>
      </c>
      <c r="N24" s="43">
        <v>552244</v>
      </c>
      <c r="O24" s="44">
        <v>0</v>
      </c>
      <c r="P24" s="44">
        <v>503112</v>
      </c>
      <c r="Q24" s="44">
        <v>0</v>
      </c>
      <c r="R24" s="45">
        <v>1055356</v>
      </c>
      <c r="S24" s="43">
        <v>0</v>
      </c>
      <c r="T24" s="44">
        <v>0</v>
      </c>
      <c r="U24" s="44">
        <v>1961553</v>
      </c>
      <c r="V24" s="44">
        <v>260362.15454412909</v>
      </c>
      <c r="W24" s="50">
        <v>2221915.154544129</v>
      </c>
      <c r="X24" s="43">
        <v>190317.84545587091</v>
      </c>
      <c r="Y24" s="44">
        <v>-604675</v>
      </c>
      <c r="Z24" s="44">
        <v>-482379</v>
      </c>
      <c r="AA24" s="44">
        <v>-269823</v>
      </c>
      <c r="AB24" s="44">
        <v>0</v>
      </c>
      <c r="AC24" s="45">
        <v>0</v>
      </c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6"/>
      <c r="PI24" s="46"/>
      <c r="PJ24" s="46"/>
      <c r="PK24" s="46"/>
      <c r="PL24" s="46"/>
      <c r="PM24" s="46"/>
      <c r="PN24" s="46"/>
      <c r="PO24" s="46"/>
      <c r="PP24" s="46"/>
      <c r="PQ24" s="46"/>
      <c r="PR24" s="46"/>
      <c r="PS24" s="46"/>
      <c r="PT24" s="46"/>
      <c r="PU24" s="46"/>
      <c r="PV24" s="46"/>
      <c r="PW24" s="46"/>
      <c r="PX24" s="46"/>
      <c r="PY24" s="46"/>
      <c r="PZ24" s="46"/>
    </row>
    <row r="25" spans="1:442" s="51" customFormat="1" ht="13.5" x14ac:dyDescent="0.25">
      <c r="A25" s="40">
        <v>50665</v>
      </c>
      <c r="B25" s="41" t="s">
        <v>367</v>
      </c>
      <c r="C25" s="49">
        <v>82645.33</v>
      </c>
      <c r="D25" s="42">
        <v>1.26176E-3</v>
      </c>
      <c r="E25" s="42">
        <v>1.4503599999999999E-3</v>
      </c>
      <c r="F25" s="43">
        <v>427218</v>
      </c>
      <c r="G25" s="44">
        <v>661295</v>
      </c>
      <c r="H25" s="45">
        <v>242471</v>
      </c>
      <c r="I25" s="43">
        <v>75383</v>
      </c>
      <c r="J25" s="44">
        <v>-99236.494937200216</v>
      </c>
      <c r="K25" s="44">
        <v>-23853.494937200216</v>
      </c>
      <c r="L25" s="44">
        <v>0</v>
      </c>
      <c r="M25" s="45">
        <v>-23853.494937200216</v>
      </c>
      <c r="N25" s="43">
        <v>29176</v>
      </c>
      <c r="O25" s="44">
        <v>0</v>
      </c>
      <c r="P25" s="44">
        <v>26581</v>
      </c>
      <c r="Q25" s="44">
        <v>0</v>
      </c>
      <c r="R25" s="45">
        <v>55757</v>
      </c>
      <c r="S25" s="43">
        <v>0</v>
      </c>
      <c r="T25" s="44">
        <v>0</v>
      </c>
      <c r="U25" s="44">
        <v>103633</v>
      </c>
      <c r="V25" s="44">
        <v>35440.294109013324</v>
      </c>
      <c r="W25" s="50">
        <v>139073.29410901334</v>
      </c>
      <c r="X25" s="43">
        <v>-11630.294109013324</v>
      </c>
      <c r="Y25" s="44">
        <v>-31946</v>
      </c>
      <c r="Z25" s="44">
        <v>-25485</v>
      </c>
      <c r="AA25" s="44">
        <v>-14255</v>
      </c>
      <c r="AB25" s="44">
        <v>0</v>
      </c>
      <c r="AC25" s="45">
        <v>0</v>
      </c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</row>
    <row r="26" spans="1:442" s="51" customFormat="1" ht="13.5" x14ac:dyDescent="0.25">
      <c r="A26" s="40">
        <v>50670</v>
      </c>
      <c r="B26" s="41" t="s">
        <v>368</v>
      </c>
      <c r="C26" s="49">
        <v>403132.29000000004</v>
      </c>
      <c r="D26" s="42">
        <v>6.1546999999999999E-3</v>
      </c>
      <c r="E26" s="42">
        <v>4.7504899999999996E-3</v>
      </c>
      <c r="F26" s="43">
        <v>2083913</v>
      </c>
      <c r="G26" s="44">
        <v>3225711</v>
      </c>
      <c r="H26" s="45">
        <v>1182740</v>
      </c>
      <c r="I26" s="43">
        <v>367708</v>
      </c>
      <c r="J26" s="44">
        <v>108684.98101996424</v>
      </c>
      <c r="K26" s="44">
        <v>476392.98101996421</v>
      </c>
      <c r="L26" s="44">
        <v>0</v>
      </c>
      <c r="M26" s="45">
        <v>476392.98101996421</v>
      </c>
      <c r="N26" s="43">
        <v>142318</v>
      </c>
      <c r="O26" s="44">
        <v>0</v>
      </c>
      <c r="P26" s="44">
        <v>129657</v>
      </c>
      <c r="Q26" s="44">
        <v>227460.39633003564</v>
      </c>
      <c r="R26" s="45">
        <v>499435.39633003564</v>
      </c>
      <c r="S26" s="43">
        <v>0</v>
      </c>
      <c r="T26" s="44">
        <v>0</v>
      </c>
      <c r="U26" s="44">
        <v>505510</v>
      </c>
      <c r="V26" s="44">
        <v>0</v>
      </c>
      <c r="W26" s="50">
        <v>505510</v>
      </c>
      <c r="X26" s="43">
        <v>343604.39633003564</v>
      </c>
      <c r="Y26" s="44">
        <v>-155830</v>
      </c>
      <c r="Z26" s="44">
        <v>-124314</v>
      </c>
      <c r="AA26" s="44">
        <v>-69535</v>
      </c>
      <c r="AB26" s="44">
        <v>0</v>
      </c>
      <c r="AC26" s="45">
        <v>0</v>
      </c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</row>
    <row r="27" spans="1:442" s="51" customFormat="1" ht="13.5" x14ac:dyDescent="0.25">
      <c r="A27" s="40">
        <v>53729</v>
      </c>
      <c r="B27" s="41" t="s">
        <v>398</v>
      </c>
      <c r="C27" s="49">
        <v>1075952.83</v>
      </c>
      <c r="D27" s="42">
        <v>1.6426779999999998E-2</v>
      </c>
      <c r="E27" s="42">
        <v>1.367638E-2</v>
      </c>
      <c r="F27" s="43">
        <v>5561924</v>
      </c>
      <c r="G27" s="44">
        <v>8609363</v>
      </c>
      <c r="H27" s="45">
        <v>3156711</v>
      </c>
      <c r="I27" s="43">
        <v>981406</v>
      </c>
      <c r="J27" s="44">
        <v>914286.3126927847</v>
      </c>
      <c r="K27" s="44">
        <v>1895692.3126927847</v>
      </c>
      <c r="L27" s="44">
        <v>0</v>
      </c>
      <c r="M27" s="45">
        <v>1895692.3126927847</v>
      </c>
      <c r="N27" s="43">
        <v>379845</v>
      </c>
      <c r="O27" s="44">
        <v>0</v>
      </c>
      <c r="P27" s="44">
        <v>346051</v>
      </c>
      <c r="Q27" s="44">
        <v>435286.08029078203</v>
      </c>
      <c r="R27" s="45">
        <v>1161182.080290782</v>
      </c>
      <c r="S27" s="43">
        <v>0</v>
      </c>
      <c r="T27" s="44">
        <v>0</v>
      </c>
      <c r="U27" s="44">
        <v>1349198</v>
      </c>
      <c r="V27" s="44">
        <v>0</v>
      </c>
      <c r="W27" s="50">
        <v>1349198</v>
      </c>
      <c r="X27" s="43">
        <v>745273.08029078203</v>
      </c>
      <c r="Y27" s="44">
        <v>-415908</v>
      </c>
      <c r="Z27" s="44">
        <v>-331790</v>
      </c>
      <c r="AA27" s="44">
        <v>-185591</v>
      </c>
      <c r="AB27" s="44">
        <v>0</v>
      </c>
      <c r="AC27" s="45">
        <v>0</v>
      </c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</row>
    <row r="28" spans="1:442" s="51" customFormat="1" ht="13.5" x14ac:dyDescent="0.25">
      <c r="A28" s="40">
        <v>54520</v>
      </c>
      <c r="B28" s="41" t="s">
        <v>406</v>
      </c>
      <c r="C28" s="49">
        <v>1781003.75</v>
      </c>
      <c r="D28" s="42">
        <v>2.7190929999999999E-2</v>
      </c>
      <c r="E28" s="42">
        <v>2.7933550000000001E-2</v>
      </c>
      <c r="F28" s="43">
        <v>9206545</v>
      </c>
      <c r="G28" s="44">
        <v>14250912</v>
      </c>
      <c r="H28" s="45">
        <v>5225243</v>
      </c>
      <c r="I28" s="43">
        <v>1624502</v>
      </c>
      <c r="J28" s="44">
        <v>-1275232.6602942368</v>
      </c>
      <c r="K28" s="44">
        <v>349269.33970576315</v>
      </c>
      <c r="L28" s="44">
        <v>0</v>
      </c>
      <c r="M28" s="45">
        <v>349269.33970576315</v>
      </c>
      <c r="N28" s="43">
        <v>628750</v>
      </c>
      <c r="O28" s="44">
        <v>0</v>
      </c>
      <c r="P28" s="44">
        <v>572811</v>
      </c>
      <c r="Q28" s="44">
        <v>0</v>
      </c>
      <c r="R28" s="45">
        <v>1201561</v>
      </c>
      <c r="S28" s="43">
        <v>0</v>
      </c>
      <c r="T28" s="44">
        <v>0</v>
      </c>
      <c r="U28" s="44">
        <v>2233301</v>
      </c>
      <c r="V28" s="44">
        <v>191583.04900526706</v>
      </c>
      <c r="W28" s="50">
        <v>2424884.0490052672</v>
      </c>
      <c r="X28" s="43">
        <v>321532.95099473291</v>
      </c>
      <c r="Y28" s="44">
        <v>-688445</v>
      </c>
      <c r="Z28" s="44">
        <v>-549206</v>
      </c>
      <c r="AA28" s="44">
        <v>-307205</v>
      </c>
      <c r="AB28" s="44">
        <v>0</v>
      </c>
      <c r="AC28" s="45">
        <v>0</v>
      </c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</row>
    <row r="29" spans="1:442" s="51" customFormat="1" ht="13.5" x14ac:dyDescent="0.25">
      <c r="A29" s="40">
        <v>54523</v>
      </c>
      <c r="B29" s="41" t="s">
        <v>407</v>
      </c>
      <c r="C29" s="49">
        <v>7798753.7000000002</v>
      </c>
      <c r="D29" s="42">
        <v>0.11906509999999999</v>
      </c>
      <c r="E29" s="42">
        <v>0.12019307</v>
      </c>
      <c r="F29" s="43">
        <v>40314112</v>
      </c>
      <c r="G29" s="44">
        <v>62402654</v>
      </c>
      <c r="H29" s="45">
        <v>22880574</v>
      </c>
      <c r="I29" s="43">
        <v>7113456</v>
      </c>
      <c r="J29" s="44">
        <v>3609067.8113594698</v>
      </c>
      <c r="K29" s="44">
        <v>10722523.811359469</v>
      </c>
      <c r="L29" s="44">
        <v>0</v>
      </c>
      <c r="M29" s="45">
        <v>10722523.811359469</v>
      </c>
      <c r="N29" s="43">
        <v>2753205</v>
      </c>
      <c r="O29" s="44">
        <v>0</v>
      </c>
      <c r="P29" s="44">
        <v>2508257</v>
      </c>
      <c r="Q29" s="44">
        <v>0</v>
      </c>
      <c r="R29" s="45">
        <v>5261462</v>
      </c>
      <c r="S29" s="43">
        <v>0</v>
      </c>
      <c r="T29" s="44">
        <v>0</v>
      </c>
      <c r="U29" s="44">
        <v>9779300</v>
      </c>
      <c r="V29" s="44">
        <v>473085.60532891605</v>
      </c>
      <c r="W29" s="50">
        <v>10252385.605328916</v>
      </c>
      <c r="X29" s="43">
        <v>1773775.3946710839</v>
      </c>
      <c r="Y29" s="44">
        <v>-3014601</v>
      </c>
      <c r="Z29" s="44">
        <v>-2404894</v>
      </c>
      <c r="AA29" s="44">
        <v>-1345204</v>
      </c>
      <c r="AB29" s="44">
        <v>0</v>
      </c>
      <c r="AC29" s="45">
        <v>0</v>
      </c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</row>
    <row r="30" spans="1:442" s="51" customFormat="1" ht="13.5" x14ac:dyDescent="0.25">
      <c r="A30" s="40">
        <v>54527</v>
      </c>
      <c r="B30" s="41" t="s">
        <v>48</v>
      </c>
      <c r="C30" s="49">
        <v>49162423</v>
      </c>
      <c r="D30" s="42">
        <v>0.75057233000000001</v>
      </c>
      <c r="E30" s="42">
        <v>0.76685935000000005</v>
      </c>
      <c r="F30" s="43">
        <v>254135401</v>
      </c>
      <c r="G30" s="44">
        <v>393378965</v>
      </c>
      <c r="H30" s="45">
        <v>144236438</v>
      </c>
      <c r="I30" s="43">
        <v>44842382</v>
      </c>
      <c r="J30" s="44">
        <v>-8920009.7137786318</v>
      </c>
      <c r="K30" s="44">
        <v>35922372.28622137</v>
      </c>
      <c r="L30" s="44">
        <v>0</v>
      </c>
      <c r="M30" s="45">
        <v>35922372.28622137</v>
      </c>
      <c r="N30" s="43">
        <v>17355877</v>
      </c>
      <c r="O30" s="44">
        <v>0</v>
      </c>
      <c r="P30" s="44">
        <v>15811755</v>
      </c>
      <c r="Q30" s="44">
        <v>0</v>
      </c>
      <c r="R30" s="45">
        <v>33167632</v>
      </c>
      <c r="S30" s="43">
        <v>0</v>
      </c>
      <c r="T30" s="44">
        <v>0</v>
      </c>
      <c r="U30" s="44">
        <v>61647550</v>
      </c>
      <c r="V30" s="44">
        <v>4562894.0492263418</v>
      </c>
      <c r="W30" s="50">
        <v>66210444.049226344</v>
      </c>
      <c r="X30" s="43">
        <v>9601052.9507736582</v>
      </c>
      <c r="Y30" s="44">
        <v>-19003687</v>
      </c>
      <c r="Z30" s="44">
        <v>-15160168</v>
      </c>
      <c r="AA30" s="44">
        <v>-8480010</v>
      </c>
      <c r="AB30" s="44">
        <v>0</v>
      </c>
      <c r="AC30" s="45">
        <v>0</v>
      </c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</row>
    <row r="31" spans="1:442" s="51" customFormat="1" ht="13.5" x14ac:dyDescent="0.25">
      <c r="A31" s="40">
        <v>57128</v>
      </c>
      <c r="B31" s="41" t="s">
        <v>421</v>
      </c>
      <c r="C31" s="49">
        <v>790592.87</v>
      </c>
      <c r="D31" s="42">
        <v>1.207014E-2</v>
      </c>
      <c r="E31" s="42">
        <v>0</v>
      </c>
      <c r="F31" s="43">
        <v>4086814</v>
      </c>
      <c r="G31" s="44">
        <v>6326025</v>
      </c>
      <c r="H31" s="45">
        <v>2319502</v>
      </c>
      <c r="I31" s="43">
        <v>721122</v>
      </c>
      <c r="J31" s="44">
        <v>2563488.0327149448</v>
      </c>
      <c r="K31" s="44">
        <v>3284610.0327149448</v>
      </c>
      <c r="L31" s="44">
        <v>0</v>
      </c>
      <c r="M31" s="45">
        <v>3284610.0327149448</v>
      </c>
      <c r="N31" s="43">
        <v>279104</v>
      </c>
      <c r="O31" s="44">
        <v>0</v>
      </c>
      <c r="P31" s="44">
        <v>254273</v>
      </c>
      <c r="Q31" s="44">
        <v>2050790.4261719559</v>
      </c>
      <c r="R31" s="45">
        <v>2584167.4261719557</v>
      </c>
      <c r="S31" s="43">
        <v>0</v>
      </c>
      <c r="T31" s="44">
        <v>0</v>
      </c>
      <c r="U31" s="44">
        <v>991370</v>
      </c>
      <c r="V31" s="44">
        <v>0</v>
      </c>
      <c r="W31" s="50">
        <v>991370</v>
      </c>
      <c r="X31" s="43">
        <v>2278564.4261719557</v>
      </c>
      <c r="Y31" s="44">
        <v>-305603</v>
      </c>
      <c r="Z31" s="44">
        <v>-243794</v>
      </c>
      <c r="AA31" s="44">
        <v>-136370</v>
      </c>
      <c r="AB31" s="44">
        <v>0</v>
      </c>
      <c r="AC31" s="45">
        <v>0</v>
      </c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</row>
    <row r="32" spans="1:442" s="51" customFormat="1" ht="13.5" x14ac:dyDescent="0.25">
      <c r="A32" s="40">
        <v>58676</v>
      </c>
      <c r="B32" s="41" t="s">
        <v>431</v>
      </c>
      <c r="C32" s="49">
        <v>96945.11</v>
      </c>
      <c r="D32" s="42">
        <v>1.4800799999999999E-3</v>
      </c>
      <c r="E32" s="42">
        <v>1.3054799999999999E-3</v>
      </c>
      <c r="F32" s="43">
        <v>501139</v>
      </c>
      <c r="G32" s="44">
        <v>775718</v>
      </c>
      <c r="H32" s="45">
        <v>284425</v>
      </c>
      <c r="I32" s="43">
        <v>88426</v>
      </c>
      <c r="J32" s="44">
        <v>18204.276361277087</v>
      </c>
      <c r="K32" s="44">
        <v>106630.27636127709</v>
      </c>
      <c r="L32" s="44">
        <v>0</v>
      </c>
      <c r="M32" s="45">
        <v>106630.27636127709</v>
      </c>
      <c r="N32" s="43">
        <v>34225</v>
      </c>
      <c r="O32" s="44">
        <v>0</v>
      </c>
      <c r="P32" s="44">
        <v>31180</v>
      </c>
      <c r="Q32" s="44">
        <v>26608.775558648889</v>
      </c>
      <c r="R32" s="45">
        <v>92013.775558648893</v>
      </c>
      <c r="S32" s="43">
        <v>0</v>
      </c>
      <c r="T32" s="44">
        <v>0</v>
      </c>
      <c r="U32" s="44">
        <v>121565</v>
      </c>
      <c r="V32" s="44">
        <v>0</v>
      </c>
      <c r="W32" s="50">
        <v>121565</v>
      </c>
      <c r="X32" s="43">
        <v>54538.775558648893</v>
      </c>
      <c r="Y32" s="44">
        <v>-37474</v>
      </c>
      <c r="Z32" s="44">
        <v>-29895</v>
      </c>
      <c r="AA32" s="44">
        <v>-16721</v>
      </c>
      <c r="AB32" s="44">
        <v>0</v>
      </c>
      <c r="AC32" s="45">
        <v>0</v>
      </c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</row>
    <row r="33" spans="1:442" s="51" customFormat="1" ht="13.5" x14ac:dyDescent="0.25">
      <c r="A33" s="40">
        <v>58680</v>
      </c>
      <c r="B33" s="41" t="s">
        <v>434</v>
      </c>
      <c r="C33" s="49">
        <v>511548.01</v>
      </c>
      <c r="D33" s="42">
        <v>7.8098999999999998E-3</v>
      </c>
      <c r="E33" s="42">
        <v>7.1370399999999999E-3</v>
      </c>
      <c r="F33" s="43">
        <v>2644345</v>
      </c>
      <c r="G33" s="44">
        <v>4093210</v>
      </c>
      <c r="H33" s="45">
        <v>1500818</v>
      </c>
      <c r="I33" s="43">
        <v>466597</v>
      </c>
      <c r="J33" s="44">
        <v>-120321.01820215574</v>
      </c>
      <c r="K33" s="44">
        <v>346275.98179784429</v>
      </c>
      <c r="L33" s="44">
        <v>0</v>
      </c>
      <c r="M33" s="45">
        <v>346275.98179784429</v>
      </c>
      <c r="N33" s="43">
        <v>180592</v>
      </c>
      <c r="O33" s="44">
        <v>0</v>
      </c>
      <c r="P33" s="44">
        <v>164525</v>
      </c>
      <c r="Q33" s="44">
        <v>97611.482969857781</v>
      </c>
      <c r="R33" s="45">
        <v>442728.48296985775</v>
      </c>
      <c r="S33" s="43">
        <v>0</v>
      </c>
      <c r="T33" s="44">
        <v>0</v>
      </c>
      <c r="U33" s="44">
        <v>641459</v>
      </c>
      <c r="V33" s="44">
        <v>0</v>
      </c>
      <c r="W33" s="50">
        <v>641459</v>
      </c>
      <c r="X33" s="43">
        <v>244991.48296985778</v>
      </c>
      <c r="Y33" s="44">
        <v>-197738</v>
      </c>
      <c r="Z33" s="44">
        <v>-157745</v>
      </c>
      <c r="AA33" s="44">
        <v>-88239.000000000029</v>
      </c>
      <c r="AB33" s="44">
        <v>0</v>
      </c>
      <c r="AC33" s="45">
        <v>0</v>
      </c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</row>
    <row r="34" spans="1:442" ht="13.5" thickBot="1" x14ac:dyDescent="0.25">
      <c r="A34" s="52"/>
      <c r="B34" s="52"/>
      <c r="C34" s="52"/>
      <c r="D34" s="52"/>
      <c r="E34" s="52"/>
      <c r="F34" s="53"/>
      <c r="G34" s="52"/>
      <c r="H34" s="54"/>
      <c r="I34" s="53"/>
      <c r="J34" s="52"/>
      <c r="K34" s="52"/>
      <c r="L34" s="52"/>
      <c r="M34" s="54"/>
      <c r="N34" s="53"/>
      <c r="O34" s="52"/>
      <c r="P34" s="52"/>
      <c r="Q34" s="52"/>
      <c r="R34" s="54"/>
      <c r="S34" s="53"/>
      <c r="T34" s="52"/>
      <c r="U34" s="52"/>
      <c r="V34" s="52"/>
      <c r="W34" s="54"/>
      <c r="X34" s="53"/>
      <c r="Y34" s="52"/>
      <c r="Z34" s="52"/>
      <c r="AA34" s="52"/>
      <c r="AB34" s="52"/>
      <c r="AC34" s="54"/>
    </row>
    <row r="35" spans="1:442" ht="13.5" thickBot="1" x14ac:dyDescent="0.25">
      <c r="A35" s="27" t="s">
        <v>128</v>
      </c>
      <c r="B35" s="27"/>
      <c r="C35" s="55">
        <f>SUM(C13:C34)</f>
        <v>65499913.989999995</v>
      </c>
      <c r="D35" s="56">
        <f t="shared" ref="D35:AC35" si="2">SUM(D13:D34)</f>
        <v>1</v>
      </c>
      <c r="E35" s="56">
        <f t="shared" si="2"/>
        <v>1</v>
      </c>
      <c r="F35" s="57">
        <f t="shared" si="2"/>
        <v>338588823</v>
      </c>
      <c r="G35" s="55">
        <f t="shared" si="2"/>
        <v>524105338</v>
      </c>
      <c r="H35" s="58">
        <f t="shared" si="2"/>
        <v>192168604</v>
      </c>
      <c r="I35" s="57">
        <f t="shared" si="2"/>
        <v>59744255</v>
      </c>
      <c r="J35" s="55">
        <f t="shared" si="2"/>
        <v>-4959273.2717624512</v>
      </c>
      <c r="K35" s="55">
        <f t="shared" si="2"/>
        <v>54784981.728237554</v>
      </c>
      <c r="L35" s="55">
        <f t="shared" si="2"/>
        <v>0</v>
      </c>
      <c r="M35" s="58">
        <f t="shared" si="2"/>
        <v>54784981.728237554</v>
      </c>
      <c r="N35" s="57">
        <f t="shared" si="2"/>
        <v>23123523</v>
      </c>
      <c r="O35" s="55">
        <f t="shared" si="2"/>
        <v>0</v>
      </c>
      <c r="P35" s="55">
        <f t="shared" si="2"/>
        <v>21066267</v>
      </c>
      <c r="Q35" s="55">
        <f t="shared" si="2"/>
        <v>3427494.6618909072</v>
      </c>
      <c r="R35" s="58">
        <f t="shared" si="2"/>
        <v>47617284.661890909</v>
      </c>
      <c r="S35" s="57">
        <f t="shared" si="2"/>
        <v>0</v>
      </c>
      <c r="T35" s="55">
        <f t="shared" si="2"/>
        <v>0</v>
      </c>
      <c r="U35" s="55">
        <f t="shared" si="2"/>
        <v>82134057</v>
      </c>
      <c r="V35" s="55">
        <f t="shared" si="2"/>
        <v>5769031.9996686941</v>
      </c>
      <c r="W35" s="58">
        <f t="shared" si="2"/>
        <v>87903088.999668688</v>
      </c>
      <c r="X35" s="57">
        <f t="shared" si="2"/>
        <v>16529323.662222212</v>
      </c>
      <c r="Y35" s="55">
        <f t="shared" si="2"/>
        <v>-25318927</v>
      </c>
      <c r="Z35" s="55">
        <f t="shared" si="2"/>
        <v>-20198142</v>
      </c>
      <c r="AA35" s="55">
        <f t="shared" si="2"/>
        <v>-11298059</v>
      </c>
      <c r="AB35" s="55">
        <f t="shared" si="2"/>
        <v>0</v>
      </c>
      <c r="AC35" s="58">
        <f t="shared" si="2"/>
        <v>0</v>
      </c>
      <c r="AD35" s="59"/>
      <c r="AE35" s="59"/>
      <c r="AF35" s="59"/>
      <c r="AG35" s="59"/>
    </row>
    <row r="38" spans="1:442" x14ac:dyDescent="0.2">
      <c r="N38" s="4"/>
      <c r="O38" s="4"/>
      <c r="P38" s="4"/>
    </row>
    <row r="39" spans="1:442" x14ac:dyDescent="0.2">
      <c r="N39" s="4"/>
      <c r="O39" s="4"/>
      <c r="P39" s="4"/>
    </row>
  </sheetData>
  <mergeCells count="6">
    <mergeCell ref="X5:AC5"/>
    <mergeCell ref="F4:H4"/>
    <mergeCell ref="I4:M4"/>
    <mergeCell ref="N4:R4"/>
    <mergeCell ref="S4:W4"/>
    <mergeCell ref="X4:AC4"/>
  </mergeCells>
  <conditionalFormatting sqref="A13:AC33">
    <cfRule type="expression" dxfId="8" priority="1">
      <formula>NOT(INT(ROW(A13)/2)=ROW(A13)/2)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3FDA4-B1C4-4F50-94B4-28C256EB7CA2}">
  <dimension ref="A1:PY379"/>
  <sheetViews>
    <sheetView workbookViewId="0">
      <selection activeCell="B5" sqref="B5"/>
    </sheetView>
  </sheetViews>
  <sheetFormatPr defaultColWidth="9.140625" defaultRowHeight="12.75" x14ac:dyDescent="0.2"/>
  <cols>
    <col min="1" max="1" width="12.7109375" style="2" customWidth="1"/>
    <col min="2" max="2" width="50.7109375" style="2" customWidth="1"/>
    <col min="3" max="5" width="15.7109375" style="2" customWidth="1"/>
    <col min="6" max="6" width="15.7109375" style="6" customWidth="1"/>
    <col min="7" max="396" width="9.140625" style="4"/>
    <col min="397" max="16384" width="9.140625" style="2"/>
  </cols>
  <sheetData>
    <row r="1" spans="1:441" ht="23.25" x14ac:dyDescent="0.35">
      <c r="A1" s="1" t="s">
        <v>498</v>
      </c>
      <c r="B1" s="1"/>
    </row>
    <row r="4" spans="1:441" x14ac:dyDescent="0.2">
      <c r="C4" s="6"/>
      <c r="D4" s="16" t="s">
        <v>499</v>
      </c>
      <c r="E4" s="16" t="s">
        <v>499</v>
      </c>
    </row>
    <row r="5" spans="1:441" x14ac:dyDescent="0.2">
      <c r="C5" s="6"/>
      <c r="D5" s="16" t="s">
        <v>500</v>
      </c>
      <c r="E5" s="16" t="s">
        <v>501</v>
      </c>
    </row>
    <row r="6" spans="1:441" ht="15" x14ac:dyDescent="0.25">
      <c r="C6" s="24"/>
      <c r="D6" s="25" t="s">
        <v>502</v>
      </c>
      <c r="E6" s="25" t="s">
        <v>502</v>
      </c>
      <c r="F6" s="25">
        <v>2025</v>
      </c>
    </row>
    <row r="7" spans="1:441" x14ac:dyDescent="0.2">
      <c r="A7" s="16" t="s">
        <v>23</v>
      </c>
      <c r="B7" s="16"/>
      <c r="C7" s="16" t="s">
        <v>130</v>
      </c>
      <c r="D7" s="16" t="s">
        <v>503</v>
      </c>
      <c r="E7" s="16" t="s">
        <v>503</v>
      </c>
      <c r="F7" s="16" t="s">
        <v>8</v>
      </c>
    </row>
    <row r="8" spans="1:441" ht="13.5" thickBot="1" x14ac:dyDescent="0.25">
      <c r="A8" s="26" t="s">
        <v>35</v>
      </c>
      <c r="B8" s="26" t="s">
        <v>36</v>
      </c>
      <c r="C8" s="27" t="s">
        <v>504</v>
      </c>
      <c r="D8" s="27" t="s">
        <v>505</v>
      </c>
      <c r="E8" s="27" t="s">
        <v>505</v>
      </c>
      <c r="F8" s="27" t="s">
        <v>38</v>
      </c>
    </row>
    <row r="9" spans="1:441" x14ac:dyDescent="0.2">
      <c r="A9" s="35">
        <v>-1</v>
      </c>
      <c r="B9" s="35">
        <f>A9-1</f>
        <v>-2</v>
      </c>
      <c r="C9" s="35">
        <f t="shared" ref="C9:F9" si="0">B9-1</f>
        <v>-3</v>
      </c>
      <c r="D9" s="35">
        <f t="shared" si="0"/>
        <v>-4</v>
      </c>
      <c r="E9" s="35">
        <f t="shared" si="0"/>
        <v>-5</v>
      </c>
      <c r="F9" s="35">
        <f t="shared" si="0"/>
        <v>-6</v>
      </c>
    </row>
    <row r="10" spans="1:441" ht="15" x14ac:dyDescent="0.25">
      <c r="A10" s="38"/>
      <c r="B10" s="38"/>
    </row>
    <row r="11" spans="1:441" s="51" customFormat="1" ht="13.5" x14ac:dyDescent="0.25">
      <c r="A11" s="40">
        <v>10005</v>
      </c>
      <c r="B11" s="41" t="s">
        <v>45</v>
      </c>
      <c r="C11" s="60">
        <v>1818558.11</v>
      </c>
      <c r="D11" s="61">
        <v>0</v>
      </c>
      <c r="E11" s="61">
        <v>9.0428999999999998E-4</v>
      </c>
      <c r="F11" s="62">
        <v>1.2606E-4</v>
      </c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</row>
    <row r="12" spans="1:441" s="51" customFormat="1" ht="13.5" x14ac:dyDescent="0.25">
      <c r="A12" s="40">
        <v>10010</v>
      </c>
      <c r="B12" s="41" t="s">
        <v>289</v>
      </c>
      <c r="C12" s="60">
        <v>27471292.620000001</v>
      </c>
      <c r="D12" s="61">
        <v>1.8250499999999999E-2</v>
      </c>
      <c r="E12" s="61">
        <v>1.3660210000000001E-2</v>
      </c>
      <c r="F12" s="62">
        <v>1.7610609999999999E-2</v>
      </c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</row>
    <row r="13" spans="1:441" s="4" customFormat="1" ht="13.5" thickBot="1" x14ac:dyDescent="0.25">
      <c r="A13" s="52"/>
      <c r="B13" s="52"/>
      <c r="C13" s="52"/>
      <c r="D13" s="52"/>
      <c r="E13" s="52"/>
      <c r="F13" s="63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</row>
    <row r="14" spans="1:441" s="4" customFormat="1" ht="13.5" thickBot="1" x14ac:dyDescent="0.25">
      <c r="A14" s="27" t="s">
        <v>506</v>
      </c>
      <c r="B14" s="64" t="s">
        <v>507</v>
      </c>
      <c r="C14" s="55">
        <f>SUM(C11:C13)</f>
        <v>29289850.73</v>
      </c>
      <c r="D14" s="56">
        <f t="shared" ref="D14:F14" si="1">SUM(D11:D13)</f>
        <v>1.8250499999999999E-2</v>
      </c>
      <c r="E14" s="56">
        <f t="shared" si="1"/>
        <v>1.4564500000000001E-2</v>
      </c>
      <c r="F14" s="56">
        <f t="shared" si="1"/>
        <v>1.773667E-2</v>
      </c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</row>
    <row r="15" spans="1:441" ht="15" x14ac:dyDescent="0.25">
      <c r="A15" s="38"/>
      <c r="B15" s="38"/>
    </row>
    <row r="16" spans="1:441" s="51" customFormat="1" ht="13.5" x14ac:dyDescent="0.25">
      <c r="A16" s="40">
        <v>7716</v>
      </c>
      <c r="B16" s="41" t="s">
        <v>237</v>
      </c>
      <c r="C16" s="60">
        <v>155527.20000000001</v>
      </c>
      <c r="D16" s="61">
        <v>0</v>
      </c>
      <c r="E16" s="61">
        <v>7.7340000000000002E-5</v>
      </c>
      <c r="F16" s="62">
        <v>1.078E-5</v>
      </c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6"/>
      <c r="NZ16" s="46"/>
      <c r="OA16" s="46"/>
      <c r="OB16" s="46"/>
      <c r="OC16" s="46"/>
      <c r="OD16" s="46"/>
      <c r="OE16" s="46"/>
      <c r="OF16" s="46"/>
    </row>
    <row r="17" spans="1:396" s="51" customFormat="1" ht="13.5" x14ac:dyDescent="0.25">
      <c r="A17" s="40">
        <v>7718</v>
      </c>
      <c r="B17" s="41" t="s">
        <v>238</v>
      </c>
      <c r="C17" s="60">
        <v>173289.9</v>
      </c>
      <c r="D17" s="61">
        <v>0</v>
      </c>
      <c r="E17" s="61">
        <v>8.6169999999999997E-5</v>
      </c>
      <c r="F17" s="62">
        <v>1.201E-5</v>
      </c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</row>
    <row r="18" spans="1:396" s="51" customFormat="1" ht="13.5" x14ac:dyDescent="0.25">
      <c r="A18" s="40">
        <v>7720</v>
      </c>
      <c r="B18" s="41" t="s">
        <v>240</v>
      </c>
      <c r="C18" s="60">
        <v>77902.5</v>
      </c>
      <c r="D18" s="61">
        <v>0</v>
      </c>
      <c r="E18" s="61">
        <v>3.8739999999999998E-5</v>
      </c>
      <c r="F18" s="62">
        <v>5.4E-6</v>
      </c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</row>
    <row r="19" spans="1:396" s="51" customFormat="1" ht="13.5" x14ac:dyDescent="0.25">
      <c r="A19" s="40">
        <v>7724</v>
      </c>
      <c r="B19" s="41" t="s">
        <v>241</v>
      </c>
      <c r="C19" s="60">
        <v>47685.06</v>
      </c>
      <c r="D19" s="61">
        <v>0</v>
      </c>
      <c r="E19" s="61">
        <v>2.3710000000000002E-5</v>
      </c>
      <c r="F19" s="62">
        <v>3.3100000000000001E-6</v>
      </c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</row>
    <row r="20" spans="1:396" s="51" customFormat="1" ht="13.5" x14ac:dyDescent="0.25">
      <c r="A20" s="40">
        <v>7725</v>
      </c>
      <c r="B20" s="41" t="s">
        <v>242</v>
      </c>
      <c r="C20" s="60">
        <v>21019.5</v>
      </c>
      <c r="D20" s="61">
        <v>0</v>
      </c>
      <c r="E20" s="61">
        <v>1.045E-5</v>
      </c>
      <c r="F20" s="62">
        <v>1.46E-6</v>
      </c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</row>
    <row r="21" spans="1:396" s="51" customFormat="1" ht="13.5" x14ac:dyDescent="0.25">
      <c r="A21" s="40">
        <v>7727</v>
      </c>
      <c r="B21" s="41" t="s">
        <v>243</v>
      </c>
      <c r="C21" s="60">
        <v>3250</v>
      </c>
      <c r="D21" s="61">
        <v>0</v>
      </c>
      <c r="E21" s="61">
        <v>1.6199999999999999E-6</v>
      </c>
      <c r="F21" s="62">
        <v>2.2999999999999999E-7</v>
      </c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</row>
    <row r="22" spans="1:396" s="51" customFormat="1" ht="13.5" x14ac:dyDescent="0.25">
      <c r="A22" s="40">
        <v>7730</v>
      </c>
      <c r="B22" s="41" t="s">
        <v>244</v>
      </c>
      <c r="C22" s="60">
        <v>112083.84</v>
      </c>
      <c r="D22" s="61">
        <v>0</v>
      </c>
      <c r="E22" s="61">
        <v>5.5729999999999997E-5</v>
      </c>
      <c r="F22" s="62">
        <v>7.7700000000000001E-6</v>
      </c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</row>
    <row r="23" spans="1:396" s="51" customFormat="1" ht="13.5" x14ac:dyDescent="0.25">
      <c r="A23" s="40">
        <v>7734</v>
      </c>
      <c r="B23" s="41" t="s">
        <v>245</v>
      </c>
      <c r="C23" s="60">
        <v>174530.07</v>
      </c>
      <c r="D23" s="61">
        <v>0</v>
      </c>
      <c r="E23" s="61">
        <v>8.6790000000000001E-5</v>
      </c>
      <c r="F23" s="62">
        <v>1.2099999999999999E-5</v>
      </c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</row>
    <row r="24" spans="1:396" s="51" customFormat="1" ht="13.5" x14ac:dyDescent="0.25">
      <c r="A24" s="40">
        <v>7741</v>
      </c>
      <c r="B24" s="41" t="s">
        <v>247</v>
      </c>
      <c r="C24" s="60">
        <v>63735.76</v>
      </c>
      <c r="D24" s="61">
        <v>0</v>
      </c>
      <c r="E24" s="61">
        <v>3.1690000000000003E-5</v>
      </c>
      <c r="F24" s="62">
        <v>4.42E-6</v>
      </c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</row>
    <row r="25" spans="1:396" s="51" customFormat="1" ht="13.5" x14ac:dyDescent="0.25">
      <c r="A25" s="40">
        <v>7743</v>
      </c>
      <c r="B25" s="41" t="s">
        <v>248</v>
      </c>
      <c r="C25" s="60">
        <v>58503.13</v>
      </c>
      <c r="D25" s="61">
        <v>0</v>
      </c>
      <c r="E25" s="61">
        <v>2.9090000000000001E-5</v>
      </c>
      <c r="F25" s="62">
        <v>4.0600000000000001E-6</v>
      </c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</row>
    <row r="26" spans="1:396" s="51" customFormat="1" ht="13.5" x14ac:dyDescent="0.25">
      <c r="A26" s="40">
        <v>7747</v>
      </c>
      <c r="B26" s="41" t="s">
        <v>249</v>
      </c>
      <c r="C26" s="60">
        <v>164982.93</v>
      </c>
      <c r="D26" s="61">
        <v>0</v>
      </c>
      <c r="E26" s="61">
        <v>8.2039999999999994E-5</v>
      </c>
      <c r="F26" s="62">
        <v>1.1440000000000001E-5</v>
      </c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</row>
    <row r="27" spans="1:396" s="51" customFormat="1" ht="13.5" x14ac:dyDescent="0.25">
      <c r="A27" s="40">
        <v>7751</v>
      </c>
      <c r="B27" s="41" t="s">
        <v>251</v>
      </c>
      <c r="C27" s="60">
        <v>40481.58</v>
      </c>
      <c r="D27" s="61">
        <v>0</v>
      </c>
      <c r="E27" s="61">
        <v>2.0129999999999999E-5</v>
      </c>
      <c r="F27" s="62">
        <v>2.8100000000000002E-6</v>
      </c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</row>
    <row r="28" spans="1:396" s="51" customFormat="1" ht="13.5" x14ac:dyDescent="0.25">
      <c r="A28" s="40">
        <v>7752</v>
      </c>
      <c r="B28" s="41" t="s">
        <v>252</v>
      </c>
      <c r="C28" s="60">
        <v>92600</v>
      </c>
      <c r="D28" s="61">
        <v>0</v>
      </c>
      <c r="E28" s="61">
        <v>4.6050000000000001E-5</v>
      </c>
      <c r="F28" s="62">
        <v>6.4200000000000004E-6</v>
      </c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</row>
    <row r="29" spans="1:396" s="51" customFormat="1" ht="13.5" x14ac:dyDescent="0.25">
      <c r="A29" s="40">
        <v>7753</v>
      </c>
      <c r="B29" s="41" t="s">
        <v>253</v>
      </c>
      <c r="C29" s="60">
        <v>69546</v>
      </c>
      <c r="D29" s="61">
        <v>0</v>
      </c>
      <c r="E29" s="61">
        <v>3.4579999999999998E-5</v>
      </c>
      <c r="F29" s="62">
        <v>4.8199999999999996E-6</v>
      </c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</row>
    <row r="30" spans="1:396" s="51" customFormat="1" ht="13.5" x14ac:dyDescent="0.25">
      <c r="A30" s="40">
        <v>7756</v>
      </c>
      <c r="B30" s="41" t="s">
        <v>254</v>
      </c>
      <c r="C30" s="60">
        <v>448216.02</v>
      </c>
      <c r="D30" s="61">
        <v>0</v>
      </c>
      <c r="E30" s="61">
        <v>2.2288000000000001E-4</v>
      </c>
      <c r="F30" s="62">
        <v>3.1069999999999999E-5</v>
      </c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</row>
    <row r="31" spans="1:396" s="51" customFormat="1" ht="13.5" x14ac:dyDescent="0.25">
      <c r="A31" s="40">
        <v>7757</v>
      </c>
      <c r="B31" s="41" t="s">
        <v>255</v>
      </c>
      <c r="C31" s="60">
        <v>70256.009999999995</v>
      </c>
      <c r="D31" s="61">
        <v>0</v>
      </c>
      <c r="E31" s="61">
        <v>3.4940000000000001E-5</v>
      </c>
      <c r="F31" s="62">
        <v>4.87E-6</v>
      </c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</row>
    <row r="32" spans="1:396" s="51" customFormat="1" ht="13.5" x14ac:dyDescent="0.25">
      <c r="A32" s="40">
        <v>7759</v>
      </c>
      <c r="B32" s="41" t="s">
        <v>256</v>
      </c>
      <c r="C32" s="60">
        <v>205001.53</v>
      </c>
      <c r="D32" s="61">
        <v>0</v>
      </c>
      <c r="E32" s="61">
        <v>1.0194E-4</v>
      </c>
      <c r="F32" s="62">
        <v>1.4209999999999999E-5</v>
      </c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</row>
    <row r="33" spans="1:396" s="51" customFormat="1" ht="13.5" x14ac:dyDescent="0.25">
      <c r="A33" s="40">
        <v>7763</v>
      </c>
      <c r="B33" s="41" t="s">
        <v>257</v>
      </c>
      <c r="C33" s="60">
        <v>75355.44</v>
      </c>
      <c r="D33" s="61">
        <v>0</v>
      </c>
      <c r="E33" s="61">
        <v>3.7469999999999999E-5</v>
      </c>
      <c r="F33" s="62">
        <v>5.22E-6</v>
      </c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</row>
    <row r="34" spans="1:396" s="51" customFormat="1" ht="13.5" x14ac:dyDescent="0.25">
      <c r="A34" s="40">
        <v>7773</v>
      </c>
      <c r="B34" s="41" t="s">
        <v>258</v>
      </c>
      <c r="C34" s="60">
        <v>135960.35999999999</v>
      </c>
      <c r="D34" s="61">
        <v>0</v>
      </c>
      <c r="E34" s="61">
        <v>6.7609999999999998E-5</v>
      </c>
      <c r="F34" s="62">
        <v>9.4199999999999996E-6</v>
      </c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</row>
    <row r="35" spans="1:396" s="51" customFormat="1" ht="13.5" x14ac:dyDescent="0.25">
      <c r="A35" s="40">
        <v>7776</v>
      </c>
      <c r="B35" s="41" t="s">
        <v>259</v>
      </c>
      <c r="C35" s="60">
        <v>118694.23</v>
      </c>
      <c r="D35" s="61">
        <v>0</v>
      </c>
      <c r="E35" s="61">
        <v>5.9020000000000001E-5</v>
      </c>
      <c r="F35" s="62">
        <v>8.2300000000000008E-6</v>
      </c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</row>
    <row r="36" spans="1:396" s="51" customFormat="1" ht="13.5" x14ac:dyDescent="0.25">
      <c r="A36" s="40">
        <v>7782</v>
      </c>
      <c r="B36" s="41" t="s">
        <v>261</v>
      </c>
      <c r="C36" s="60">
        <v>98609.79</v>
      </c>
      <c r="D36" s="61">
        <v>0</v>
      </c>
      <c r="E36" s="61">
        <v>4.9030000000000003E-5</v>
      </c>
      <c r="F36" s="62">
        <v>6.8299999999999998E-6</v>
      </c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</row>
    <row r="37" spans="1:396" s="51" customFormat="1" ht="13.5" x14ac:dyDescent="0.25">
      <c r="A37" s="40">
        <v>7790</v>
      </c>
      <c r="B37" s="41" t="s">
        <v>262</v>
      </c>
      <c r="C37" s="60">
        <v>63578.96</v>
      </c>
      <c r="D37" s="61">
        <v>0</v>
      </c>
      <c r="E37" s="61">
        <v>3.1609999999999997E-5</v>
      </c>
      <c r="F37" s="62">
        <v>4.4100000000000001E-6</v>
      </c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</row>
    <row r="38" spans="1:396" s="51" customFormat="1" ht="13.5" x14ac:dyDescent="0.25">
      <c r="A38" s="40">
        <v>7793</v>
      </c>
      <c r="B38" s="41" t="s">
        <v>264</v>
      </c>
      <c r="C38" s="60">
        <v>96609.46</v>
      </c>
      <c r="D38" s="61">
        <v>0</v>
      </c>
      <c r="E38" s="61">
        <v>4.8040000000000001E-5</v>
      </c>
      <c r="F38" s="62">
        <v>6.7000000000000002E-6</v>
      </c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</row>
    <row r="39" spans="1:396" s="51" customFormat="1" ht="13.5" x14ac:dyDescent="0.25">
      <c r="A39" s="40">
        <v>7794</v>
      </c>
      <c r="B39" s="41" t="s">
        <v>265</v>
      </c>
      <c r="C39" s="60">
        <v>47805.37</v>
      </c>
      <c r="D39" s="61">
        <v>0</v>
      </c>
      <c r="E39" s="61">
        <v>2.3770000000000001E-5</v>
      </c>
      <c r="F39" s="62">
        <v>3.3100000000000001E-6</v>
      </c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</row>
    <row r="40" spans="1:396" s="51" customFormat="1" ht="13.5" x14ac:dyDescent="0.25">
      <c r="A40" s="40">
        <v>7798</v>
      </c>
      <c r="B40" s="41" t="s">
        <v>266</v>
      </c>
      <c r="C40" s="60">
        <v>109783.92</v>
      </c>
      <c r="D40" s="61">
        <v>0</v>
      </c>
      <c r="E40" s="61">
        <v>5.4589999999999997E-5</v>
      </c>
      <c r="F40" s="62">
        <v>7.61E-6</v>
      </c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</row>
    <row r="41" spans="1:396" s="51" customFormat="1" ht="13.5" x14ac:dyDescent="0.25">
      <c r="A41" s="40">
        <v>7805</v>
      </c>
      <c r="B41" s="41" t="s">
        <v>268</v>
      </c>
      <c r="C41" s="60">
        <v>123510.83</v>
      </c>
      <c r="D41" s="61">
        <v>0</v>
      </c>
      <c r="E41" s="61">
        <v>6.1420000000000005E-5</v>
      </c>
      <c r="F41" s="62">
        <v>8.5599999999999994E-6</v>
      </c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</row>
    <row r="42" spans="1:396" s="51" customFormat="1" ht="13.5" x14ac:dyDescent="0.25">
      <c r="A42" s="40">
        <v>7807</v>
      </c>
      <c r="B42" s="41" t="s">
        <v>269</v>
      </c>
      <c r="C42" s="60">
        <v>40917.230000000003</v>
      </c>
      <c r="D42" s="61">
        <v>0</v>
      </c>
      <c r="E42" s="61">
        <v>2.035E-5</v>
      </c>
      <c r="F42" s="62">
        <v>2.8399999999999999E-6</v>
      </c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6"/>
      <c r="NZ42" s="46"/>
      <c r="OA42" s="46"/>
      <c r="OB42" s="46"/>
      <c r="OC42" s="46"/>
      <c r="OD42" s="46"/>
      <c r="OE42" s="46"/>
      <c r="OF42" s="46"/>
    </row>
    <row r="43" spans="1:396" s="51" customFormat="1" ht="13.5" x14ac:dyDescent="0.25">
      <c r="A43" s="40">
        <v>7814</v>
      </c>
      <c r="B43" s="41" t="s">
        <v>270</v>
      </c>
      <c r="C43" s="60">
        <v>179170.09</v>
      </c>
      <c r="D43" s="61">
        <v>0</v>
      </c>
      <c r="E43" s="61">
        <v>8.9090000000000003E-5</v>
      </c>
      <c r="F43" s="62">
        <v>1.242E-5</v>
      </c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</row>
    <row r="44" spans="1:396" s="51" customFormat="1" ht="13.5" x14ac:dyDescent="0.25">
      <c r="A44" s="40">
        <v>7820</v>
      </c>
      <c r="B44" s="41" t="s">
        <v>273</v>
      </c>
      <c r="C44" s="60">
        <v>36597.339999999997</v>
      </c>
      <c r="D44" s="61">
        <v>0</v>
      </c>
      <c r="E44" s="61">
        <v>1.8199999999999999E-5</v>
      </c>
      <c r="F44" s="62">
        <v>2.5399999999999998E-6</v>
      </c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</row>
    <row r="45" spans="1:396" s="51" customFormat="1" ht="13.5" x14ac:dyDescent="0.25">
      <c r="A45" s="40">
        <v>7821</v>
      </c>
      <c r="B45" s="41" t="s">
        <v>274</v>
      </c>
      <c r="C45" s="60">
        <v>88404.53</v>
      </c>
      <c r="D45" s="61">
        <v>0</v>
      </c>
      <c r="E45" s="61">
        <v>4.3959999999999999E-5</v>
      </c>
      <c r="F45" s="62">
        <v>6.1299999999999998E-6</v>
      </c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</row>
    <row r="46" spans="1:396" s="51" customFormat="1" ht="13.5" x14ac:dyDescent="0.25">
      <c r="A46" s="40">
        <v>20020</v>
      </c>
      <c r="B46" s="41" t="s">
        <v>290</v>
      </c>
      <c r="C46" s="60">
        <v>216709.67</v>
      </c>
      <c r="D46" s="61">
        <v>0</v>
      </c>
      <c r="E46" s="61">
        <v>1.0776E-4</v>
      </c>
      <c r="F46" s="62">
        <v>1.502E-5</v>
      </c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</row>
    <row r="47" spans="1:396" s="51" customFormat="1" ht="13.5" x14ac:dyDescent="0.25">
      <c r="A47" s="40">
        <v>20025</v>
      </c>
      <c r="B47" s="41" t="s">
        <v>46</v>
      </c>
      <c r="C47" s="60">
        <v>89627507.680000007</v>
      </c>
      <c r="D47" s="61">
        <v>2.5080100000000001E-2</v>
      </c>
      <c r="E47" s="61">
        <v>4.4567629999999997E-2</v>
      </c>
      <c r="F47" s="62">
        <v>2.7796660000000001E-2</v>
      </c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</row>
    <row r="48" spans="1:396" s="51" customFormat="1" ht="14.25" thickBot="1" x14ac:dyDescent="0.3">
      <c r="A48" s="52"/>
      <c r="B48" s="52"/>
      <c r="C48" s="52"/>
      <c r="D48" s="52"/>
      <c r="E48" s="52"/>
      <c r="F48" s="63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</row>
    <row r="49" spans="1:441" s="51" customFormat="1" ht="14.25" thickBot="1" x14ac:dyDescent="0.3">
      <c r="A49" s="27" t="s">
        <v>506</v>
      </c>
      <c r="B49" s="64" t="s">
        <v>508</v>
      </c>
      <c r="C49" s="55">
        <f>SUM(C16:C48)</f>
        <v>93037825.930000007</v>
      </c>
      <c r="D49" s="56">
        <f t="shared" ref="D49:F49" si="2">SUM(D16:D48)</f>
        <v>2.5080100000000001E-2</v>
      </c>
      <c r="E49" s="56">
        <f t="shared" si="2"/>
        <v>4.6263439999999996E-2</v>
      </c>
      <c r="F49" s="56">
        <f t="shared" si="2"/>
        <v>2.8033080000000002E-2</v>
      </c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</row>
    <row r="50" spans="1:441" s="4" customFormat="1" ht="15" x14ac:dyDescent="0.25">
      <c r="A50" s="38"/>
      <c r="B50" s="38"/>
      <c r="C50" s="2"/>
      <c r="D50" s="2"/>
      <c r="E50" s="2"/>
      <c r="F50" s="6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</row>
    <row r="51" spans="1:441" s="4" customFormat="1" ht="13.5" x14ac:dyDescent="0.25">
      <c r="A51" s="40">
        <v>31030</v>
      </c>
      <c r="B51" s="41" t="s">
        <v>291</v>
      </c>
      <c r="C51" s="60">
        <v>75811830.959999993</v>
      </c>
      <c r="D51" s="61">
        <v>3.8646960000000001E-2</v>
      </c>
      <c r="E51" s="61">
        <v>3.7697729999999999E-2</v>
      </c>
      <c r="F51" s="62">
        <v>3.8514640000000003E-2</v>
      </c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</row>
    <row r="52" spans="1:441" ht="13.5" x14ac:dyDescent="0.25">
      <c r="A52" s="40">
        <v>31035</v>
      </c>
      <c r="B52" s="41" t="s">
        <v>292</v>
      </c>
      <c r="C52" s="60">
        <v>12363489.23</v>
      </c>
      <c r="D52" s="61">
        <v>6.3026000000000002E-3</v>
      </c>
      <c r="E52" s="61">
        <v>6.1477900000000002E-3</v>
      </c>
      <c r="F52" s="62">
        <v>6.28102E-3</v>
      </c>
    </row>
    <row r="53" spans="1:441" s="51" customFormat="1" ht="13.5" x14ac:dyDescent="0.25">
      <c r="A53" s="40">
        <v>31040</v>
      </c>
      <c r="B53" s="41" t="s">
        <v>293</v>
      </c>
      <c r="C53" s="60">
        <v>14932893.119999999</v>
      </c>
      <c r="D53" s="61">
        <v>7.61241E-3</v>
      </c>
      <c r="E53" s="61">
        <v>7.4254400000000002E-3</v>
      </c>
      <c r="F53" s="62">
        <v>7.5863500000000004E-3</v>
      </c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</row>
    <row r="54" spans="1:441" s="51" customFormat="1" ht="13.5" x14ac:dyDescent="0.25">
      <c r="A54" s="40">
        <v>31045</v>
      </c>
      <c r="B54" s="41" t="s">
        <v>294</v>
      </c>
      <c r="C54" s="60">
        <v>16985999.59</v>
      </c>
      <c r="D54" s="61">
        <v>8.6590399999999998E-3</v>
      </c>
      <c r="E54" s="61">
        <v>8.44635E-3</v>
      </c>
      <c r="F54" s="62">
        <v>8.6293900000000007E-3</v>
      </c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</row>
    <row r="55" spans="1:441" s="51" customFormat="1" ht="13.5" x14ac:dyDescent="0.25">
      <c r="A55" s="40">
        <v>31066</v>
      </c>
      <c r="B55" s="41" t="s">
        <v>295</v>
      </c>
      <c r="C55" s="60">
        <v>825907.67</v>
      </c>
      <c r="D55" s="61">
        <v>4.2103000000000003E-4</v>
      </c>
      <c r="E55" s="61">
        <v>4.1069000000000001E-4</v>
      </c>
      <c r="F55" s="62">
        <v>4.1959000000000001E-4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</row>
    <row r="56" spans="1:441" s="51" customFormat="1" ht="13.5" x14ac:dyDescent="0.25">
      <c r="A56" s="40">
        <v>31070</v>
      </c>
      <c r="B56" s="41" t="s">
        <v>296</v>
      </c>
      <c r="C56" s="60">
        <v>2324899.35</v>
      </c>
      <c r="D56" s="61">
        <v>1.1851800000000001E-3</v>
      </c>
      <c r="E56" s="61">
        <v>1.1560699999999999E-3</v>
      </c>
      <c r="F56" s="62">
        <v>1.1811199999999999E-3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</row>
    <row r="57" spans="1:441" s="51" customFormat="1" ht="13.5" x14ac:dyDescent="0.25">
      <c r="A57" s="40">
        <v>31074</v>
      </c>
      <c r="B57" s="41" t="s">
        <v>297</v>
      </c>
      <c r="C57" s="60">
        <v>42618720.700000003</v>
      </c>
      <c r="D57" s="61">
        <v>2.1725950000000001E-2</v>
      </c>
      <c r="E57" s="61">
        <v>2.1192329999999999E-2</v>
      </c>
      <c r="F57" s="62">
        <v>2.165156E-2</v>
      </c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</row>
    <row r="58" spans="1:441" s="51" customFormat="1" ht="13.5" x14ac:dyDescent="0.25">
      <c r="A58" s="40">
        <v>31076</v>
      </c>
      <c r="B58" s="41" t="s">
        <v>298</v>
      </c>
      <c r="C58" s="60">
        <v>75514.720000000001</v>
      </c>
      <c r="D58" s="61">
        <v>3.8500000000000001E-5</v>
      </c>
      <c r="E58" s="61">
        <v>3.7549999999999998E-5</v>
      </c>
      <c r="F58" s="62">
        <v>3.837E-5</v>
      </c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  <c r="NF58" s="46"/>
      <c r="NG58" s="46"/>
      <c r="NH58" s="46"/>
      <c r="NI58" s="46"/>
      <c r="NJ58" s="46"/>
      <c r="NK58" s="46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</row>
    <row r="59" spans="1:441" s="51" customFormat="1" ht="13.5" x14ac:dyDescent="0.25">
      <c r="A59" s="40">
        <v>31082</v>
      </c>
      <c r="B59" s="41" t="s">
        <v>299</v>
      </c>
      <c r="C59" s="60">
        <v>1424868.03</v>
      </c>
      <c r="D59" s="61">
        <v>7.2636E-4</v>
      </c>
      <c r="E59" s="61">
        <v>7.0852000000000003E-4</v>
      </c>
      <c r="F59" s="62">
        <v>7.2387000000000005E-4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</row>
    <row r="60" spans="1:441" s="51" customFormat="1" ht="13.5" x14ac:dyDescent="0.25">
      <c r="A60" s="40">
        <v>31085</v>
      </c>
      <c r="B60" s="41" t="s">
        <v>300</v>
      </c>
      <c r="C60" s="60">
        <v>574432.64</v>
      </c>
      <c r="D60" s="61">
        <v>2.9283E-4</v>
      </c>
      <c r="E60" s="61">
        <v>2.8563999999999998E-4</v>
      </c>
      <c r="F60" s="62">
        <v>2.9182999999999998E-4</v>
      </c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</row>
    <row r="61" spans="1:441" s="51" customFormat="1" ht="13.5" x14ac:dyDescent="0.25">
      <c r="A61" s="40">
        <v>31094</v>
      </c>
      <c r="B61" s="41" t="s">
        <v>302</v>
      </c>
      <c r="C61" s="60">
        <v>1641260.54</v>
      </c>
      <c r="D61" s="61">
        <v>8.3666999999999997E-4</v>
      </c>
      <c r="E61" s="61">
        <v>8.1612000000000004E-4</v>
      </c>
      <c r="F61" s="62">
        <v>8.3381000000000004E-4</v>
      </c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</row>
    <row r="62" spans="1:441" s="51" customFormat="1" ht="13.5" x14ac:dyDescent="0.25">
      <c r="A62" s="40">
        <v>31095</v>
      </c>
      <c r="B62" s="41" t="s">
        <v>303</v>
      </c>
      <c r="C62" s="60">
        <v>15689867.460000001</v>
      </c>
      <c r="D62" s="61">
        <v>7.9982999999999999E-3</v>
      </c>
      <c r="E62" s="61">
        <v>7.8018499999999999E-3</v>
      </c>
      <c r="F62" s="62">
        <v>7.9709099999999995E-3</v>
      </c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</row>
    <row r="63" spans="1:441" s="51" customFormat="1" ht="13.5" x14ac:dyDescent="0.25">
      <c r="A63" s="40">
        <v>31097</v>
      </c>
      <c r="B63" s="41" t="s">
        <v>304</v>
      </c>
      <c r="C63" s="60">
        <v>98142.75</v>
      </c>
      <c r="D63" s="61">
        <v>5.003E-5</v>
      </c>
      <c r="E63" s="61">
        <v>4.88E-5</v>
      </c>
      <c r="F63" s="62">
        <v>4.986E-5</v>
      </c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</row>
    <row r="64" spans="1:441" s="51" customFormat="1" ht="13.5" x14ac:dyDescent="0.25">
      <c r="A64" s="40">
        <v>31110</v>
      </c>
      <c r="B64" s="41" t="s">
        <v>306</v>
      </c>
      <c r="C64" s="60">
        <v>0</v>
      </c>
      <c r="D64" s="61">
        <v>0</v>
      </c>
      <c r="E64" s="61">
        <v>0</v>
      </c>
      <c r="F64" s="62">
        <v>0</v>
      </c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</row>
    <row r="65" spans="1:396" s="51" customFormat="1" ht="13.5" x14ac:dyDescent="0.25">
      <c r="A65" s="40">
        <v>31112</v>
      </c>
      <c r="B65" s="41" t="s">
        <v>307</v>
      </c>
      <c r="C65" s="60">
        <v>3063514.46</v>
      </c>
      <c r="D65" s="61">
        <v>1.5617000000000001E-3</v>
      </c>
      <c r="E65" s="61">
        <v>1.52334E-3</v>
      </c>
      <c r="F65" s="62">
        <v>1.55635E-3</v>
      </c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46"/>
      <c r="JB65" s="46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46"/>
      <c r="JO65" s="46"/>
      <c r="JP65" s="46"/>
      <c r="JQ65" s="46"/>
      <c r="JR65" s="46"/>
      <c r="JS65" s="46"/>
      <c r="JT65" s="46"/>
      <c r="JU65" s="46"/>
      <c r="JV65" s="46"/>
      <c r="JW65" s="46"/>
      <c r="JX65" s="46"/>
      <c r="JY65" s="46"/>
      <c r="JZ65" s="46"/>
      <c r="KA65" s="46"/>
      <c r="KB65" s="46"/>
      <c r="KC65" s="46"/>
      <c r="KD65" s="46"/>
      <c r="KE65" s="46"/>
      <c r="KF65" s="46"/>
      <c r="KG65" s="46"/>
      <c r="KH65" s="46"/>
      <c r="KI65" s="46"/>
      <c r="KJ65" s="46"/>
      <c r="KK65" s="46"/>
      <c r="KL65" s="46"/>
      <c r="KM65" s="46"/>
      <c r="KN65" s="46"/>
      <c r="KO65" s="46"/>
      <c r="KP65" s="46"/>
      <c r="KQ65" s="46"/>
      <c r="KR65" s="46"/>
      <c r="KS65" s="46"/>
      <c r="KT65" s="46"/>
      <c r="KU65" s="46"/>
      <c r="KV65" s="46"/>
      <c r="KW65" s="46"/>
      <c r="KX65" s="46"/>
      <c r="KY65" s="46"/>
      <c r="KZ65" s="46"/>
      <c r="LA65" s="46"/>
      <c r="LB65" s="46"/>
      <c r="LC65" s="46"/>
      <c r="LD65" s="46"/>
      <c r="LE65" s="46"/>
      <c r="LF65" s="46"/>
      <c r="LG65" s="46"/>
      <c r="LH65" s="46"/>
      <c r="LI65" s="46"/>
      <c r="LJ65" s="46"/>
      <c r="LK65" s="46"/>
      <c r="LL65" s="46"/>
      <c r="LM65" s="46"/>
      <c r="LN65" s="46"/>
      <c r="LO65" s="46"/>
      <c r="LP65" s="46"/>
      <c r="LQ65" s="46"/>
      <c r="LR65" s="46"/>
      <c r="LS65" s="46"/>
      <c r="LT65" s="46"/>
      <c r="LU65" s="46"/>
      <c r="LV65" s="46"/>
      <c r="LW65" s="46"/>
      <c r="LX65" s="46"/>
      <c r="LY65" s="46"/>
      <c r="LZ65" s="46"/>
      <c r="MA65" s="46"/>
      <c r="MB65" s="46"/>
      <c r="MC65" s="46"/>
      <c r="MD65" s="46"/>
      <c r="ME65" s="46"/>
      <c r="MF65" s="46"/>
      <c r="MG65" s="46"/>
      <c r="MH65" s="46"/>
      <c r="MI65" s="46"/>
      <c r="MJ65" s="46"/>
      <c r="MK65" s="46"/>
      <c r="ML65" s="46"/>
      <c r="MM65" s="46"/>
      <c r="MN65" s="46"/>
      <c r="MO65" s="46"/>
      <c r="MP65" s="46"/>
      <c r="MQ65" s="46"/>
      <c r="MR65" s="46"/>
      <c r="MS65" s="46"/>
      <c r="MT65" s="46"/>
      <c r="MU65" s="46"/>
      <c r="MV65" s="46"/>
      <c r="MW65" s="46"/>
      <c r="MX65" s="46"/>
      <c r="MY65" s="46"/>
      <c r="MZ65" s="46"/>
      <c r="NA65" s="46"/>
      <c r="NB65" s="46"/>
      <c r="NC65" s="46"/>
      <c r="ND65" s="46"/>
      <c r="NE65" s="46"/>
      <c r="NF65" s="46"/>
      <c r="NG65" s="46"/>
      <c r="NH65" s="46"/>
      <c r="NI65" s="46"/>
      <c r="NJ65" s="46"/>
      <c r="NK65" s="46"/>
      <c r="NL65" s="46"/>
      <c r="NM65" s="46"/>
      <c r="NN65" s="46"/>
      <c r="NO65" s="46"/>
      <c r="NP65" s="46"/>
      <c r="NQ65" s="46"/>
      <c r="NR65" s="46"/>
      <c r="NS65" s="46"/>
      <c r="NT65" s="46"/>
      <c r="NU65" s="46"/>
      <c r="NV65" s="46"/>
      <c r="NW65" s="46"/>
      <c r="NX65" s="46"/>
      <c r="NY65" s="46"/>
      <c r="NZ65" s="46"/>
      <c r="OA65" s="46"/>
      <c r="OB65" s="46"/>
      <c r="OC65" s="46"/>
      <c r="OD65" s="46"/>
      <c r="OE65" s="46"/>
      <c r="OF65" s="46"/>
    </row>
    <row r="66" spans="1:396" s="51" customFormat="1" ht="13.5" x14ac:dyDescent="0.25">
      <c r="A66" s="40">
        <v>31120</v>
      </c>
      <c r="B66" s="41" t="s">
        <v>308</v>
      </c>
      <c r="C66" s="60">
        <v>2104588.71</v>
      </c>
      <c r="D66" s="61">
        <v>1.0728700000000001E-3</v>
      </c>
      <c r="E66" s="61">
        <v>1.0465100000000001E-3</v>
      </c>
      <c r="F66" s="62">
        <v>1.0692E-3</v>
      </c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  <c r="IX66" s="46"/>
      <c r="IY66" s="46"/>
      <c r="IZ66" s="46"/>
      <c r="JA66" s="46"/>
      <c r="JB66" s="46"/>
      <c r="JC66" s="46"/>
      <c r="JD66" s="46"/>
      <c r="JE66" s="46"/>
      <c r="JF66" s="46"/>
      <c r="JG66" s="46"/>
      <c r="JH66" s="46"/>
      <c r="JI66" s="46"/>
      <c r="JJ66" s="46"/>
      <c r="JK66" s="46"/>
      <c r="JL66" s="46"/>
      <c r="JM66" s="46"/>
      <c r="JN66" s="46"/>
      <c r="JO66" s="46"/>
      <c r="JP66" s="46"/>
      <c r="JQ66" s="46"/>
      <c r="JR66" s="46"/>
      <c r="JS66" s="46"/>
      <c r="JT66" s="46"/>
      <c r="JU66" s="46"/>
      <c r="JV66" s="46"/>
      <c r="JW66" s="46"/>
      <c r="JX66" s="46"/>
      <c r="JY66" s="46"/>
      <c r="JZ66" s="46"/>
      <c r="KA66" s="46"/>
      <c r="KB66" s="46"/>
      <c r="KC66" s="46"/>
      <c r="KD66" s="46"/>
      <c r="KE66" s="46"/>
      <c r="KF66" s="46"/>
      <c r="KG66" s="46"/>
      <c r="KH66" s="46"/>
      <c r="KI66" s="46"/>
      <c r="KJ66" s="46"/>
      <c r="KK66" s="46"/>
      <c r="KL66" s="46"/>
      <c r="KM66" s="46"/>
      <c r="KN66" s="46"/>
      <c r="KO66" s="46"/>
      <c r="KP66" s="46"/>
      <c r="KQ66" s="46"/>
      <c r="KR66" s="46"/>
      <c r="KS66" s="46"/>
      <c r="KT66" s="46"/>
      <c r="KU66" s="46"/>
      <c r="KV66" s="46"/>
      <c r="KW66" s="46"/>
      <c r="KX66" s="46"/>
      <c r="KY66" s="46"/>
      <c r="KZ66" s="46"/>
      <c r="LA66" s="46"/>
      <c r="LB66" s="46"/>
      <c r="LC66" s="46"/>
      <c r="LD66" s="46"/>
      <c r="LE66" s="46"/>
      <c r="LF66" s="46"/>
      <c r="LG66" s="46"/>
      <c r="LH66" s="46"/>
      <c r="LI66" s="46"/>
      <c r="LJ66" s="46"/>
      <c r="LK66" s="46"/>
      <c r="LL66" s="46"/>
      <c r="LM66" s="46"/>
      <c r="LN66" s="46"/>
      <c r="LO66" s="46"/>
      <c r="LP66" s="46"/>
      <c r="LQ66" s="46"/>
      <c r="LR66" s="46"/>
      <c r="LS66" s="46"/>
      <c r="LT66" s="46"/>
      <c r="LU66" s="46"/>
      <c r="LV66" s="46"/>
      <c r="LW66" s="46"/>
      <c r="LX66" s="46"/>
      <c r="LY66" s="46"/>
      <c r="LZ66" s="46"/>
      <c r="MA66" s="46"/>
      <c r="MB66" s="46"/>
      <c r="MC66" s="46"/>
      <c r="MD66" s="46"/>
      <c r="ME66" s="46"/>
      <c r="MF66" s="46"/>
      <c r="MG66" s="46"/>
      <c r="MH66" s="46"/>
      <c r="MI66" s="46"/>
      <c r="MJ66" s="46"/>
      <c r="MK66" s="46"/>
      <c r="ML66" s="46"/>
      <c r="MM66" s="46"/>
      <c r="MN66" s="46"/>
      <c r="MO66" s="46"/>
      <c r="MP66" s="46"/>
      <c r="MQ66" s="46"/>
      <c r="MR66" s="46"/>
      <c r="MS66" s="46"/>
      <c r="MT66" s="46"/>
      <c r="MU66" s="46"/>
      <c r="MV66" s="46"/>
      <c r="MW66" s="46"/>
      <c r="MX66" s="46"/>
      <c r="MY66" s="46"/>
      <c r="MZ66" s="46"/>
      <c r="NA66" s="46"/>
      <c r="NB66" s="46"/>
      <c r="NC66" s="46"/>
      <c r="ND66" s="46"/>
      <c r="NE66" s="46"/>
      <c r="NF66" s="46"/>
      <c r="NG66" s="46"/>
      <c r="NH66" s="46"/>
      <c r="NI66" s="46"/>
      <c r="NJ66" s="46"/>
      <c r="NK66" s="46"/>
      <c r="NL66" s="46"/>
      <c r="NM66" s="46"/>
      <c r="NN66" s="46"/>
      <c r="NO66" s="46"/>
      <c r="NP66" s="46"/>
      <c r="NQ66" s="46"/>
      <c r="NR66" s="46"/>
      <c r="NS66" s="46"/>
      <c r="NT66" s="46"/>
      <c r="NU66" s="46"/>
      <c r="NV66" s="46"/>
      <c r="NW66" s="46"/>
      <c r="NX66" s="46"/>
      <c r="NY66" s="46"/>
      <c r="NZ66" s="46"/>
      <c r="OA66" s="46"/>
      <c r="OB66" s="46"/>
      <c r="OC66" s="46"/>
      <c r="OD66" s="46"/>
      <c r="OE66" s="46"/>
      <c r="OF66" s="46"/>
    </row>
    <row r="67" spans="1:396" s="51" customFormat="1" ht="13.5" x14ac:dyDescent="0.25">
      <c r="A67" s="40">
        <v>31125</v>
      </c>
      <c r="B67" s="41" t="s">
        <v>309</v>
      </c>
      <c r="C67" s="60">
        <v>2121354.8199999998</v>
      </c>
      <c r="D67" s="61">
        <v>1.0814100000000001E-3</v>
      </c>
      <c r="E67" s="61">
        <v>1.05485E-3</v>
      </c>
      <c r="F67" s="62">
        <v>1.07771E-3</v>
      </c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/>
      <c r="LK67" s="46"/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F67" s="46"/>
      <c r="NG67" s="46"/>
      <c r="NH67" s="46"/>
      <c r="NI67" s="46"/>
      <c r="NJ67" s="46"/>
      <c r="NK67" s="46"/>
      <c r="NL67" s="46"/>
      <c r="NM67" s="46"/>
      <c r="NN67" s="46"/>
      <c r="NO67" s="46"/>
      <c r="NP67" s="46"/>
      <c r="NQ67" s="46"/>
      <c r="NR67" s="46"/>
      <c r="NS67" s="46"/>
      <c r="NT67" s="46"/>
      <c r="NU67" s="46"/>
      <c r="NV67" s="46"/>
      <c r="NW67" s="46"/>
      <c r="NX67" s="46"/>
      <c r="NY67" s="46"/>
      <c r="NZ67" s="46"/>
      <c r="OA67" s="46"/>
      <c r="OB67" s="46"/>
      <c r="OC67" s="46"/>
      <c r="OD67" s="46"/>
      <c r="OE67" s="46"/>
      <c r="OF67" s="46"/>
    </row>
    <row r="68" spans="1:396" s="51" customFormat="1" ht="13.5" x14ac:dyDescent="0.25">
      <c r="A68" s="40">
        <v>31136</v>
      </c>
      <c r="B68" s="41" t="s">
        <v>311</v>
      </c>
      <c r="C68" s="60">
        <v>187207.98</v>
      </c>
      <c r="D68" s="61">
        <v>9.5429999999999999E-5</v>
      </c>
      <c r="E68" s="61">
        <v>9.3090000000000005E-5</v>
      </c>
      <c r="F68" s="62">
        <v>9.5099999999999994E-5</v>
      </c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/>
      <c r="IX68" s="46"/>
      <c r="IY68" s="46"/>
      <c r="IZ68" s="46"/>
      <c r="JA68" s="46"/>
      <c r="JB68" s="46"/>
      <c r="JC68" s="46"/>
      <c r="JD68" s="46"/>
      <c r="JE68" s="46"/>
      <c r="JF68" s="46"/>
      <c r="JG68" s="46"/>
      <c r="JH68" s="46"/>
      <c r="JI68" s="46"/>
      <c r="JJ68" s="46"/>
      <c r="JK68" s="46"/>
      <c r="JL68" s="46"/>
      <c r="JM68" s="46"/>
      <c r="JN68" s="46"/>
      <c r="JO68" s="46"/>
      <c r="JP68" s="46"/>
      <c r="JQ68" s="46"/>
      <c r="JR68" s="46"/>
      <c r="JS68" s="46"/>
      <c r="JT68" s="46"/>
      <c r="JU68" s="46"/>
      <c r="JV68" s="46"/>
      <c r="JW68" s="46"/>
      <c r="JX68" s="46"/>
      <c r="JY68" s="46"/>
      <c r="JZ68" s="46"/>
      <c r="KA68" s="46"/>
      <c r="KB68" s="46"/>
      <c r="KC68" s="46"/>
      <c r="KD68" s="46"/>
      <c r="KE68" s="46"/>
      <c r="KF68" s="46"/>
      <c r="KG68" s="46"/>
      <c r="KH68" s="46"/>
      <c r="KI68" s="46"/>
      <c r="KJ68" s="46"/>
      <c r="KK68" s="46"/>
      <c r="KL68" s="46"/>
      <c r="KM68" s="46"/>
      <c r="KN68" s="46"/>
      <c r="KO68" s="46"/>
      <c r="KP68" s="46"/>
      <c r="KQ68" s="46"/>
      <c r="KR68" s="46"/>
      <c r="KS68" s="46"/>
      <c r="KT68" s="46"/>
      <c r="KU68" s="46"/>
      <c r="KV68" s="46"/>
      <c r="KW68" s="46"/>
      <c r="KX68" s="46"/>
      <c r="KY68" s="46"/>
      <c r="KZ68" s="46"/>
      <c r="LA68" s="46"/>
      <c r="LB68" s="46"/>
      <c r="LC68" s="46"/>
      <c r="LD68" s="46"/>
      <c r="LE68" s="46"/>
      <c r="LF68" s="46"/>
      <c r="LG68" s="46"/>
      <c r="LH68" s="46"/>
      <c r="LI68" s="46"/>
      <c r="LJ68" s="46"/>
      <c r="LK68" s="46"/>
      <c r="LL68" s="46"/>
      <c r="LM68" s="46"/>
      <c r="LN68" s="46"/>
      <c r="LO68" s="46"/>
      <c r="LP68" s="46"/>
      <c r="LQ68" s="46"/>
      <c r="LR68" s="46"/>
      <c r="LS68" s="46"/>
      <c r="LT68" s="46"/>
      <c r="LU68" s="46"/>
      <c r="LV68" s="46"/>
      <c r="LW68" s="46"/>
      <c r="LX68" s="46"/>
      <c r="LY68" s="46"/>
      <c r="LZ68" s="46"/>
      <c r="MA68" s="46"/>
      <c r="MB68" s="46"/>
      <c r="MC68" s="46"/>
      <c r="MD68" s="46"/>
      <c r="ME68" s="46"/>
      <c r="MF68" s="46"/>
      <c r="MG68" s="46"/>
      <c r="MH68" s="46"/>
      <c r="MI68" s="46"/>
      <c r="MJ68" s="46"/>
      <c r="MK68" s="46"/>
      <c r="ML68" s="46"/>
      <c r="MM68" s="46"/>
      <c r="MN68" s="46"/>
      <c r="MO68" s="46"/>
      <c r="MP68" s="46"/>
      <c r="MQ68" s="46"/>
      <c r="MR68" s="46"/>
      <c r="MS68" s="46"/>
      <c r="MT68" s="46"/>
      <c r="MU68" s="46"/>
      <c r="MV68" s="46"/>
      <c r="MW68" s="46"/>
      <c r="MX68" s="46"/>
      <c r="MY68" s="46"/>
      <c r="MZ68" s="46"/>
      <c r="NA68" s="46"/>
      <c r="NB68" s="46"/>
      <c r="NC68" s="46"/>
      <c r="ND68" s="46"/>
      <c r="NE68" s="46"/>
      <c r="NF68" s="46"/>
      <c r="NG68" s="46"/>
      <c r="NH68" s="46"/>
      <c r="NI68" s="46"/>
      <c r="NJ68" s="46"/>
      <c r="NK68" s="46"/>
      <c r="NL68" s="46"/>
      <c r="NM68" s="46"/>
      <c r="NN68" s="46"/>
      <c r="NO68" s="46"/>
      <c r="NP68" s="46"/>
      <c r="NQ68" s="46"/>
      <c r="NR68" s="46"/>
      <c r="NS68" s="46"/>
      <c r="NT68" s="46"/>
      <c r="NU68" s="46"/>
      <c r="NV68" s="46"/>
      <c r="NW68" s="46"/>
      <c r="NX68" s="46"/>
      <c r="NY68" s="46"/>
      <c r="NZ68" s="46"/>
      <c r="OA68" s="46"/>
      <c r="OB68" s="46"/>
      <c r="OC68" s="46"/>
      <c r="OD68" s="46"/>
      <c r="OE68" s="46"/>
      <c r="OF68" s="46"/>
    </row>
    <row r="69" spans="1:396" s="51" customFormat="1" ht="13.5" x14ac:dyDescent="0.25">
      <c r="A69" s="40">
        <v>31137</v>
      </c>
      <c r="B69" s="41" t="s">
        <v>312</v>
      </c>
      <c r="C69" s="60">
        <v>962765.77</v>
      </c>
      <c r="D69" s="61">
        <v>4.9078999999999995E-4</v>
      </c>
      <c r="E69" s="61">
        <v>4.7874000000000001E-4</v>
      </c>
      <c r="F69" s="62">
        <v>4.8910999999999996E-4</v>
      </c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  <c r="IS69" s="46"/>
      <c r="IT69" s="46"/>
      <c r="IU69" s="46"/>
      <c r="IV69" s="46"/>
      <c r="IW69" s="46"/>
      <c r="IX69" s="46"/>
      <c r="IY69" s="46"/>
      <c r="IZ69" s="46"/>
      <c r="JA69" s="46"/>
      <c r="JB69" s="46"/>
      <c r="JC69" s="46"/>
      <c r="JD69" s="46"/>
      <c r="JE69" s="46"/>
      <c r="JF69" s="46"/>
      <c r="JG69" s="46"/>
      <c r="JH69" s="46"/>
      <c r="JI69" s="46"/>
      <c r="JJ69" s="46"/>
      <c r="JK69" s="46"/>
      <c r="JL69" s="46"/>
      <c r="JM69" s="46"/>
      <c r="JN69" s="46"/>
      <c r="JO69" s="46"/>
      <c r="JP69" s="46"/>
      <c r="JQ69" s="46"/>
      <c r="JR69" s="46"/>
      <c r="JS69" s="46"/>
      <c r="JT69" s="46"/>
      <c r="JU69" s="46"/>
      <c r="JV69" s="46"/>
      <c r="JW69" s="46"/>
      <c r="JX69" s="46"/>
      <c r="JY69" s="46"/>
      <c r="JZ69" s="46"/>
      <c r="KA69" s="46"/>
      <c r="KB69" s="46"/>
      <c r="KC69" s="46"/>
      <c r="KD69" s="46"/>
      <c r="KE69" s="46"/>
      <c r="KF69" s="46"/>
      <c r="KG69" s="46"/>
      <c r="KH69" s="46"/>
      <c r="KI69" s="46"/>
      <c r="KJ69" s="46"/>
      <c r="KK69" s="46"/>
      <c r="KL69" s="46"/>
      <c r="KM69" s="46"/>
      <c r="KN69" s="46"/>
      <c r="KO69" s="46"/>
      <c r="KP69" s="46"/>
      <c r="KQ69" s="46"/>
      <c r="KR69" s="46"/>
      <c r="KS69" s="46"/>
      <c r="KT69" s="46"/>
      <c r="KU69" s="46"/>
      <c r="KV69" s="46"/>
      <c r="KW69" s="46"/>
      <c r="KX69" s="46"/>
      <c r="KY69" s="46"/>
      <c r="KZ69" s="46"/>
      <c r="LA69" s="46"/>
      <c r="LB69" s="46"/>
      <c r="LC69" s="46"/>
      <c r="LD69" s="46"/>
      <c r="LE69" s="46"/>
      <c r="LF69" s="46"/>
      <c r="LG69" s="46"/>
      <c r="LH69" s="46"/>
      <c r="LI69" s="46"/>
      <c r="LJ69" s="46"/>
      <c r="LK69" s="46"/>
      <c r="LL69" s="46"/>
      <c r="LM69" s="46"/>
      <c r="LN69" s="46"/>
      <c r="LO69" s="46"/>
      <c r="LP69" s="46"/>
      <c r="LQ69" s="46"/>
      <c r="LR69" s="46"/>
      <c r="LS69" s="46"/>
      <c r="LT69" s="46"/>
      <c r="LU69" s="46"/>
      <c r="LV69" s="46"/>
      <c r="LW69" s="46"/>
      <c r="LX69" s="46"/>
      <c r="LY69" s="46"/>
      <c r="LZ69" s="46"/>
      <c r="MA69" s="46"/>
      <c r="MB69" s="46"/>
      <c r="MC69" s="46"/>
      <c r="MD69" s="46"/>
      <c r="ME69" s="46"/>
      <c r="MF69" s="46"/>
      <c r="MG69" s="46"/>
      <c r="MH69" s="46"/>
      <c r="MI69" s="46"/>
      <c r="MJ69" s="46"/>
      <c r="MK69" s="46"/>
      <c r="ML69" s="46"/>
      <c r="MM69" s="46"/>
      <c r="MN69" s="46"/>
      <c r="MO69" s="46"/>
      <c r="MP69" s="46"/>
      <c r="MQ69" s="46"/>
      <c r="MR69" s="46"/>
      <c r="MS69" s="46"/>
      <c r="MT69" s="46"/>
      <c r="MU69" s="46"/>
      <c r="MV69" s="46"/>
      <c r="MW69" s="46"/>
      <c r="MX69" s="46"/>
      <c r="MY69" s="46"/>
      <c r="MZ69" s="46"/>
      <c r="NA69" s="46"/>
      <c r="NB69" s="46"/>
      <c r="NC69" s="46"/>
      <c r="ND69" s="46"/>
      <c r="NE69" s="46"/>
      <c r="NF69" s="46"/>
      <c r="NG69" s="46"/>
      <c r="NH69" s="46"/>
      <c r="NI69" s="46"/>
      <c r="NJ69" s="46"/>
      <c r="NK69" s="46"/>
      <c r="NL69" s="46"/>
      <c r="NM69" s="46"/>
      <c r="NN69" s="46"/>
      <c r="NO69" s="46"/>
      <c r="NP69" s="46"/>
      <c r="NQ69" s="46"/>
      <c r="NR69" s="46"/>
      <c r="NS69" s="46"/>
      <c r="NT69" s="46"/>
      <c r="NU69" s="46"/>
      <c r="NV69" s="46"/>
      <c r="NW69" s="46"/>
      <c r="NX69" s="46"/>
      <c r="NY69" s="46"/>
      <c r="NZ69" s="46"/>
      <c r="OA69" s="46"/>
      <c r="OB69" s="46"/>
      <c r="OC69" s="46"/>
      <c r="OD69" s="46"/>
      <c r="OE69" s="46"/>
      <c r="OF69" s="46"/>
    </row>
    <row r="70" spans="1:396" s="51" customFormat="1" ht="13.5" x14ac:dyDescent="0.25">
      <c r="A70" s="40">
        <v>31150</v>
      </c>
      <c r="B70" s="41" t="s">
        <v>313</v>
      </c>
      <c r="C70" s="60">
        <v>250795.13</v>
      </c>
      <c r="D70" s="61">
        <v>1.2784999999999999E-4</v>
      </c>
      <c r="E70" s="61">
        <v>1.2470999999999999E-4</v>
      </c>
      <c r="F70" s="62">
        <v>1.2741E-4</v>
      </c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46"/>
      <c r="JB70" s="46"/>
      <c r="JC70" s="46"/>
      <c r="JD70" s="46"/>
      <c r="JE70" s="46"/>
      <c r="JF70" s="46"/>
      <c r="JG70" s="46"/>
      <c r="JH70" s="46"/>
      <c r="JI70" s="46"/>
      <c r="JJ70" s="46"/>
      <c r="JK70" s="46"/>
      <c r="JL70" s="46"/>
      <c r="JM70" s="46"/>
      <c r="JN70" s="46"/>
      <c r="JO70" s="46"/>
      <c r="JP70" s="46"/>
      <c r="JQ70" s="46"/>
      <c r="JR70" s="46"/>
      <c r="JS70" s="46"/>
      <c r="JT70" s="46"/>
      <c r="JU70" s="46"/>
      <c r="JV70" s="46"/>
      <c r="JW70" s="46"/>
      <c r="JX70" s="46"/>
      <c r="JY70" s="46"/>
      <c r="JZ70" s="46"/>
      <c r="KA70" s="46"/>
      <c r="KB70" s="46"/>
      <c r="KC70" s="46"/>
      <c r="KD70" s="46"/>
      <c r="KE70" s="46"/>
      <c r="KF70" s="46"/>
      <c r="KG70" s="46"/>
      <c r="KH70" s="46"/>
      <c r="KI70" s="46"/>
      <c r="KJ70" s="46"/>
      <c r="KK70" s="46"/>
      <c r="KL70" s="46"/>
      <c r="KM70" s="46"/>
      <c r="KN70" s="46"/>
      <c r="KO70" s="46"/>
      <c r="KP70" s="46"/>
      <c r="KQ70" s="46"/>
      <c r="KR70" s="46"/>
      <c r="KS70" s="46"/>
      <c r="KT70" s="46"/>
      <c r="KU70" s="46"/>
      <c r="KV70" s="46"/>
      <c r="KW70" s="46"/>
      <c r="KX70" s="46"/>
      <c r="KY70" s="46"/>
      <c r="KZ70" s="46"/>
      <c r="LA70" s="46"/>
      <c r="LB70" s="46"/>
      <c r="LC70" s="46"/>
      <c r="LD70" s="46"/>
      <c r="LE70" s="46"/>
      <c r="LF70" s="46"/>
      <c r="LG70" s="46"/>
      <c r="LH70" s="46"/>
      <c r="LI70" s="46"/>
      <c r="LJ70" s="46"/>
      <c r="LK70" s="46"/>
      <c r="LL70" s="46"/>
      <c r="LM70" s="46"/>
      <c r="LN70" s="46"/>
      <c r="LO70" s="46"/>
      <c r="LP70" s="46"/>
      <c r="LQ70" s="46"/>
      <c r="LR70" s="46"/>
      <c r="LS70" s="46"/>
      <c r="LT70" s="46"/>
      <c r="LU70" s="46"/>
      <c r="LV70" s="46"/>
      <c r="LW70" s="46"/>
      <c r="LX70" s="46"/>
      <c r="LY70" s="46"/>
      <c r="LZ70" s="46"/>
      <c r="MA70" s="46"/>
      <c r="MB70" s="46"/>
      <c r="MC70" s="46"/>
      <c r="MD70" s="46"/>
      <c r="ME70" s="46"/>
      <c r="MF70" s="46"/>
      <c r="MG70" s="46"/>
      <c r="MH70" s="46"/>
      <c r="MI70" s="46"/>
      <c r="MJ70" s="46"/>
      <c r="MK70" s="46"/>
      <c r="ML70" s="46"/>
      <c r="MM70" s="46"/>
      <c r="MN70" s="46"/>
      <c r="MO70" s="46"/>
      <c r="MP70" s="46"/>
      <c r="MQ70" s="46"/>
      <c r="MR70" s="46"/>
      <c r="MS70" s="46"/>
      <c r="MT70" s="46"/>
      <c r="MU70" s="46"/>
      <c r="MV70" s="46"/>
      <c r="MW70" s="46"/>
      <c r="MX70" s="46"/>
      <c r="MY70" s="46"/>
      <c r="MZ70" s="46"/>
      <c r="NA70" s="46"/>
      <c r="NB70" s="46"/>
      <c r="NC70" s="46"/>
      <c r="ND70" s="46"/>
      <c r="NE70" s="46"/>
      <c r="NF70" s="46"/>
      <c r="NG70" s="46"/>
      <c r="NH70" s="46"/>
      <c r="NI70" s="46"/>
      <c r="NJ70" s="46"/>
      <c r="NK70" s="46"/>
      <c r="NL70" s="46"/>
      <c r="NM70" s="46"/>
      <c r="NN70" s="46"/>
      <c r="NO70" s="46"/>
      <c r="NP70" s="46"/>
      <c r="NQ70" s="46"/>
      <c r="NR70" s="46"/>
      <c r="NS70" s="46"/>
      <c r="NT70" s="46"/>
      <c r="NU70" s="46"/>
      <c r="NV70" s="46"/>
      <c r="NW70" s="46"/>
      <c r="NX70" s="46"/>
      <c r="NY70" s="46"/>
      <c r="NZ70" s="46"/>
      <c r="OA70" s="46"/>
      <c r="OB70" s="46"/>
      <c r="OC70" s="46"/>
      <c r="OD70" s="46"/>
      <c r="OE70" s="46"/>
      <c r="OF70" s="46"/>
    </row>
    <row r="71" spans="1:396" s="51" customFormat="1" ht="13.5" x14ac:dyDescent="0.25">
      <c r="A71" s="40">
        <v>31165</v>
      </c>
      <c r="B71" s="41" t="s">
        <v>315</v>
      </c>
      <c r="C71" s="60">
        <v>144783.88</v>
      </c>
      <c r="D71" s="61">
        <v>7.381E-5</v>
      </c>
      <c r="E71" s="61">
        <v>7.1989999999999993E-5</v>
      </c>
      <c r="F71" s="62">
        <v>7.3559999999999994E-5</v>
      </c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  <c r="IS71" s="46"/>
      <c r="IT71" s="46"/>
      <c r="IU71" s="46"/>
      <c r="IV71" s="46"/>
      <c r="IW71" s="46"/>
      <c r="IX71" s="46"/>
      <c r="IY71" s="46"/>
      <c r="IZ71" s="46"/>
      <c r="JA71" s="46"/>
      <c r="JB71" s="46"/>
      <c r="JC71" s="46"/>
      <c r="JD71" s="46"/>
      <c r="JE71" s="46"/>
      <c r="JF71" s="46"/>
      <c r="JG71" s="46"/>
      <c r="JH71" s="46"/>
      <c r="JI71" s="46"/>
      <c r="JJ71" s="46"/>
      <c r="JK71" s="46"/>
      <c r="JL71" s="46"/>
      <c r="JM71" s="46"/>
      <c r="JN71" s="46"/>
      <c r="JO71" s="46"/>
      <c r="JP71" s="46"/>
      <c r="JQ71" s="46"/>
      <c r="JR71" s="46"/>
      <c r="JS71" s="46"/>
      <c r="JT71" s="46"/>
      <c r="JU71" s="46"/>
      <c r="JV71" s="46"/>
      <c r="JW71" s="46"/>
      <c r="JX71" s="46"/>
      <c r="JY71" s="46"/>
      <c r="JZ71" s="46"/>
      <c r="KA71" s="46"/>
      <c r="KB71" s="46"/>
      <c r="KC71" s="46"/>
      <c r="KD71" s="46"/>
      <c r="KE71" s="46"/>
      <c r="KF71" s="46"/>
      <c r="KG71" s="46"/>
      <c r="KH71" s="46"/>
      <c r="KI71" s="46"/>
      <c r="KJ71" s="46"/>
      <c r="KK71" s="46"/>
      <c r="KL71" s="46"/>
      <c r="KM71" s="46"/>
      <c r="KN71" s="46"/>
      <c r="KO71" s="46"/>
      <c r="KP71" s="46"/>
      <c r="KQ71" s="46"/>
      <c r="KR71" s="46"/>
      <c r="KS71" s="46"/>
      <c r="KT71" s="46"/>
      <c r="KU71" s="46"/>
      <c r="KV71" s="46"/>
      <c r="KW71" s="46"/>
      <c r="KX71" s="46"/>
      <c r="KY71" s="46"/>
      <c r="KZ71" s="46"/>
      <c r="LA71" s="46"/>
      <c r="LB71" s="46"/>
      <c r="LC71" s="46"/>
      <c r="LD71" s="46"/>
      <c r="LE71" s="46"/>
      <c r="LF71" s="46"/>
      <c r="LG71" s="46"/>
      <c r="LH71" s="46"/>
      <c r="LI71" s="46"/>
      <c r="LJ71" s="46"/>
      <c r="LK71" s="46"/>
      <c r="LL71" s="46"/>
      <c r="LM71" s="46"/>
      <c r="LN71" s="46"/>
      <c r="LO71" s="46"/>
      <c r="LP71" s="46"/>
      <c r="LQ71" s="46"/>
      <c r="LR71" s="46"/>
      <c r="LS71" s="46"/>
      <c r="LT71" s="46"/>
      <c r="LU71" s="46"/>
      <c r="LV71" s="46"/>
      <c r="LW71" s="46"/>
      <c r="LX71" s="46"/>
      <c r="LY71" s="46"/>
      <c r="LZ71" s="46"/>
      <c r="MA71" s="46"/>
      <c r="MB71" s="46"/>
      <c r="MC71" s="46"/>
      <c r="MD71" s="46"/>
      <c r="ME71" s="46"/>
      <c r="MF71" s="46"/>
      <c r="MG71" s="46"/>
      <c r="MH71" s="46"/>
      <c r="MI71" s="46"/>
      <c r="MJ71" s="46"/>
      <c r="MK71" s="46"/>
      <c r="ML71" s="46"/>
      <c r="MM71" s="46"/>
      <c r="MN71" s="46"/>
      <c r="MO71" s="46"/>
      <c r="MP71" s="46"/>
      <c r="MQ71" s="46"/>
      <c r="MR71" s="46"/>
      <c r="MS71" s="46"/>
      <c r="MT71" s="46"/>
      <c r="MU71" s="46"/>
      <c r="MV71" s="46"/>
      <c r="MW71" s="46"/>
      <c r="MX71" s="46"/>
      <c r="MY71" s="46"/>
      <c r="MZ71" s="46"/>
      <c r="NA71" s="46"/>
      <c r="NB71" s="46"/>
      <c r="NC71" s="46"/>
      <c r="ND71" s="46"/>
      <c r="NE71" s="46"/>
      <c r="NF71" s="46"/>
      <c r="NG71" s="46"/>
      <c r="NH71" s="46"/>
      <c r="NI71" s="46"/>
      <c r="NJ71" s="46"/>
      <c r="NK71" s="46"/>
      <c r="NL71" s="46"/>
      <c r="NM71" s="46"/>
      <c r="NN71" s="46"/>
      <c r="NO71" s="46"/>
      <c r="NP71" s="46"/>
      <c r="NQ71" s="46"/>
      <c r="NR71" s="46"/>
      <c r="NS71" s="46"/>
      <c r="NT71" s="46"/>
      <c r="NU71" s="46"/>
      <c r="NV71" s="46"/>
      <c r="NW71" s="46"/>
      <c r="NX71" s="46"/>
      <c r="NY71" s="46"/>
      <c r="NZ71" s="46"/>
      <c r="OA71" s="46"/>
      <c r="OB71" s="46"/>
      <c r="OC71" s="46"/>
      <c r="OD71" s="46"/>
      <c r="OE71" s="46"/>
      <c r="OF71" s="46"/>
    </row>
    <row r="72" spans="1:396" s="51" customFormat="1" ht="13.5" x14ac:dyDescent="0.25">
      <c r="A72" s="40">
        <v>31179</v>
      </c>
      <c r="B72" s="41" t="s">
        <v>317</v>
      </c>
      <c r="C72" s="60">
        <v>522100.07</v>
      </c>
      <c r="D72" s="61">
        <v>2.6614999999999999E-4</v>
      </c>
      <c r="E72" s="61">
        <v>2.5962000000000001E-4</v>
      </c>
      <c r="F72" s="62">
        <v>2.6523999999999997E-4</v>
      </c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  <c r="IW72" s="46"/>
      <c r="IX72" s="46"/>
      <c r="IY72" s="46"/>
      <c r="IZ72" s="46"/>
      <c r="JA72" s="46"/>
      <c r="JB72" s="46"/>
      <c r="JC72" s="46"/>
      <c r="JD72" s="46"/>
      <c r="JE72" s="46"/>
      <c r="JF72" s="46"/>
      <c r="JG72" s="46"/>
      <c r="JH72" s="46"/>
      <c r="JI72" s="46"/>
      <c r="JJ72" s="46"/>
      <c r="JK72" s="46"/>
      <c r="JL72" s="46"/>
      <c r="JM72" s="46"/>
      <c r="JN72" s="46"/>
      <c r="JO72" s="46"/>
      <c r="JP72" s="46"/>
      <c r="JQ72" s="46"/>
      <c r="JR72" s="46"/>
      <c r="JS72" s="46"/>
      <c r="JT72" s="46"/>
      <c r="JU72" s="46"/>
      <c r="JV72" s="46"/>
      <c r="JW72" s="46"/>
      <c r="JX72" s="46"/>
      <c r="JY72" s="46"/>
      <c r="JZ72" s="46"/>
      <c r="KA72" s="46"/>
      <c r="KB72" s="46"/>
      <c r="KC72" s="46"/>
      <c r="KD72" s="46"/>
      <c r="KE72" s="46"/>
      <c r="KF72" s="46"/>
      <c r="KG72" s="46"/>
      <c r="KH72" s="46"/>
      <c r="KI72" s="46"/>
      <c r="KJ72" s="46"/>
      <c r="KK72" s="46"/>
      <c r="KL72" s="46"/>
      <c r="KM72" s="46"/>
      <c r="KN72" s="46"/>
      <c r="KO72" s="46"/>
      <c r="KP72" s="46"/>
      <c r="KQ72" s="46"/>
      <c r="KR72" s="46"/>
      <c r="KS72" s="46"/>
      <c r="KT72" s="46"/>
      <c r="KU72" s="46"/>
      <c r="KV72" s="46"/>
      <c r="KW72" s="46"/>
      <c r="KX72" s="46"/>
      <c r="KY72" s="46"/>
      <c r="KZ72" s="46"/>
      <c r="LA72" s="46"/>
      <c r="LB72" s="46"/>
      <c r="LC72" s="46"/>
      <c r="LD72" s="46"/>
      <c r="LE72" s="46"/>
      <c r="LF72" s="46"/>
      <c r="LG72" s="46"/>
      <c r="LH72" s="46"/>
      <c r="LI72" s="46"/>
      <c r="LJ72" s="46"/>
      <c r="LK72" s="46"/>
      <c r="LL72" s="46"/>
      <c r="LM72" s="46"/>
      <c r="LN72" s="46"/>
      <c r="LO72" s="46"/>
      <c r="LP72" s="46"/>
      <c r="LQ72" s="46"/>
      <c r="LR72" s="46"/>
      <c r="LS72" s="46"/>
      <c r="LT72" s="46"/>
      <c r="LU72" s="46"/>
      <c r="LV72" s="46"/>
      <c r="LW72" s="46"/>
      <c r="LX72" s="46"/>
      <c r="LY72" s="46"/>
      <c r="LZ72" s="46"/>
      <c r="MA72" s="46"/>
      <c r="MB72" s="46"/>
      <c r="MC72" s="46"/>
      <c r="MD72" s="46"/>
      <c r="ME72" s="46"/>
      <c r="MF72" s="46"/>
      <c r="MG72" s="46"/>
      <c r="MH72" s="46"/>
      <c r="MI72" s="46"/>
      <c r="MJ72" s="46"/>
      <c r="MK72" s="46"/>
      <c r="ML72" s="46"/>
      <c r="MM72" s="46"/>
      <c r="MN72" s="46"/>
      <c r="MO72" s="46"/>
      <c r="MP72" s="46"/>
      <c r="MQ72" s="46"/>
      <c r="MR72" s="46"/>
      <c r="MS72" s="46"/>
      <c r="MT72" s="46"/>
      <c r="MU72" s="46"/>
      <c r="MV72" s="46"/>
      <c r="MW72" s="46"/>
      <c r="MX72" s="46"/>
      <c r="MY72" s="46"/>
      <c r="MZ72" s="46"/>
      <c r="NA72" s="46"/>
      <c r="NB72" s="46"/>
      <c r="NC72" s="46"/>
      <c r="ND72" s="46"/>
      <c r="NE72" s="46"/>
      <c r="NF72" s="46"/>
      <c r="NG72" s="46"/>
      <c r="NH72" s="46"/>
      <c r="NI72" s="46"/>
      <c r="NJ72" s="46"/>
      <c r="NK72" s="46"/>
      <c r="NL72" s="46"/>
      <c r="NM72" s="46"/>
      <c r="NN72" s="46"/>
      <c r="NO72" s="46"/>
      <c r="NP72" s="46"/>
      <c r="NQ72" s="46"/>
      <c r="NR72" s="46"/>
      <c r="NS72" s="46"/>
      <c r="NT72" s="46"/>
      <c r="NU72" s="46"/>
      <c r="NV72" s="46"/>
      <c r="NW72" s="46"/>
      <c r="NX72" s="46"/>
      <c r="NY72" s="46"/>
      <c r="NZ72" s="46"/>
      <c r="OA72" s="46"/>
      <c r="OB72" s="46"/>
      <c r="OC72" s="46"/>
      <c r="OD72" s="46"/>
      <c r="OE72" s="46"/>
      <c r="OF72" s="46"/>
    </row>
    <row r="73" spans="1:396" s="51" customFormat="1" ht="13.5" x14ac:dyDescent="0.25">
      <c r="A73" s="40">
        <v>31180</v>
      </c>
      <c r="B73" s="41" t="s">
        <v>318</v>
      </c>
      <c r="C73" s="60">
        <v>262483.55</v>
      </c>
      <c r="D73" s="61">
        <v>1.3380999999999999E-4</v>
      </c>
      <c r="E73" s="61">
        <v>1.3051999999999999E-4</v>
      </c>
      <c r="F73" s="62">
        <v>1.3334999999999999E-4</v>
      </c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46"/>
      <c r="JB73" s="46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46"/>
      <c r="JO73" s="46"/>
      <c r="JP73" s="46"/>
      <c r="JQ73" s="46"/>
      <c r="JR73" s="46"/>
      <c r="JS73" s="46"/>
      <c r="JT73" s="46"/>
      <c r="JU73" s="46"/>
      <c r="JV73" s="46"/>
      <c r="JW73" s="46"/>
      <c r="JX73" s="46"/>
      <c r="JY73" s="46"/>
      <c r="JZ73" s="46"/>
      <c r="KA73" s="46"/>
      <c r="KB73" s="46"/>
      <c r="KC73" s="46"/>
      <c r="KD73" s="46"/>
      <c r="KE73" s="46"/>
      <c r="KF73" s="46"/>
      <c r="KG73" s="46"/>
      <c r="KH73" s="46"/>
      <c r="KI73" s="46"/>
      <c r="KJ73" s="46"/>
      <c r="KK73" s="46"/>
      <c r="KL73" s="46"/>
      <c r="KM73" s="46"/>
      <c r="KN73" s="46"/>
      <c r="KO73" s="46"/>
      <c r="KP73" s="46"/>
      <c r="KQ73" s="46"/>
      <c r="KR73" s="46"/>
      <c r="KS73" s="46"/>
      <c r="KT73" s="46"/>
      <c r="KU73" s="46"/>
      <c r="KV73" s="46"/>
      <c r="KW73" s="46"/>
      <c r="KX73" s="46"/>
      <c r="KY73" s="46"/>
      <c r="KZ73" s="46"/>
      <c r="LA73" s="46"/>
      <c r="LB73" s="46"/>
      <c r="LC73" s="46"/>
      <c r="LD73" s="46"/>
      <c r="LE73" s="46"/>
      <c r="LF73" s="46"/>
      <c r="LG73" s="46"/>
      <c r="LH73" s="46"/>
      <c r="LI73" s="46"/>
      <c r="LJ73" s="46"/>
      <c r="LK73" s="46"/>
      <c r="LL73" s="46"/>
      <c r="LM73" s="46"/>
      <c r="LN73" s="46"/>
      <c r="LO73" s="46"/>
      <c r="LP73" s="46"/>
      <c r="LQ73" s="46"/>
      <c r="LR73" s="46"/>
      <c r="LS73" s="46"/>
      <c r="LT73" s="46"/>
      <c r="LU73" s="46"/>
      <c r="LV73" s="46"/>
      <c r="LW73" s="46"/>
      <c r="LX73" s="46"/>
      <c r="LY73" s="46"/>
      <c r="LZ73" s="46"/>
      <c r="MA73" s="46"/>
      <c r="MB73" s="46"/>
      <c r="MC73" s="46"/>
      <c r="MD73" s="46"/>
      <c r="ME73" s="46"/>
      <c r="MF73" s="46"/>
      <c r="MG73" s="46"/>
      <c r="MH73" s="46"/>
      <c r="MI73" s="46"/>
      <c r="MJ73" s="46"/>
      <c r="MK73" s="46"/>
      <c r="ML73" s="46"/>
      <c r="MM73" s="46"/>
      <c r="MN73" s="46"/>
      <c r="MO73" s="46"/>
      <c r="MP73" s="46"/>
      <c r="MQ73" s="46"/>
      <c r="MR73" s="46"/>
      <c r="MS73" s="46"/>
      <c r="MT73" s="46"/>
      <c r="MU73" s="46"/>
      <c r="MV73" s="46"/>
      <c r="MW73" s="46"/>
      <c r="MX73" s="46"/>
      <c r="MY73" s="46"/>
      <c r="MZ73" s="46"/>
      <c r="NA73" s="46"/>
      <c r="NB73" s="46"/>
      <c r="NC73" s="46"/>
      <c r="ND73" s="46"/>
      <c r="NE73" s="46"/>
      <c r="NF73" s="46"/>
      <c r="NG73" s="46"/>
      <c r="NH73" s="46"/>
      <c r="NI73" s="46"/>
      <c r="NJ73" s="46"/>
      <c r="NK73" s="46"/>
      <c r="NL73" s="46"/>
      <c r="NM73" s="46"/>
      <c r="NN73" s="46"/>
      <c r="NO73" s="46"/>
      <c r="NP73" s="46"/>
      <c r="NQ73" s="46"/>
      <c r="NR73" s="46"/>
      <c r="NS73" s="46"/>
      <c r="NT73" s="46"/>
      <c r="NU73" s="46"/>
      <c r="NV73" s="46"/>
      <c r="NW73" s="46"/>
      <c r="NX73" s="46"/>
      <c r="NY73" s="46"/>
      <c r="NZ73" s="46"/>
      <c r="OA73" s="46"/>
      <c r="OB73" s="46"/>
      <c r="OC73" s="46"/>
      <c r="OD73" s="46"/>
      <c r="OE73" s="46"/>
      <c r="OF73" s="46"/>
    </row>
    <row r="74" spans="1:396" s="51" customFormat="1" ht="13.5" x14ac:dyDescent="0.25">
      <c r="A74" s="40">
        <v>31185</v>
      </c>
      <c r="B74" s="41" t="s">
        <v>319</v>
      </c>
      <c r="C74" s="60">
        <v>653075.56000000006</v>
      </c>
      <c r="D74" s="61">
        <v>3.3292E-4</v>
      </c>
      <c r="E74" s="61">
        <v>3.2474000000000001E-4</v>
      </c>
      <c r="F74" s="62">
        <v>3.3178E-4</v>
      </c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46"/>
      <c r="JB74" s="46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46"/>
      <c r="JO74" s="46"/>
      <c r="JP74" s="46"/>
      <c r="JQ74" s="46"/>
      <c r="JR74" s="46"/>
      <c r="JS74" s="46"/>
      <c r="JT74" s="46"/>
      <c r="JU74" s="46"/>
      <c r="JV74" s="46"/>
      <c r="JW74" s="46"/>
      <c r="JX74" s="46"/>
      <c r="JY74" s="46"/>
      <c r="JZ74" s="46"/>
      <c r="KA74" s="46"/>
      <c r="KB74" s="46"/>
      <c r="KC74" s="46"/>
      <c r="KD74" s="46"/>
      <c r="KE74" s="46"/>
      <c r="KF74" s="46"/>
      <c r="KG74" s="46"/>
      <c r="KH74" s="46"/>
      <c r="KI74" s="46"/>
      <c r="KJ74" s="46"/>
      <c r="KK74" s="46"/>
      <c r="KL74" s="46"/>
      <c r="KM74" s="46"/>
      <c r="KN74" s="46"/>
      <c r="KO74" s="46"/>
      <c r="KP74" s="46"/>
      <c r="KQ74" s="46"/>
      <c r="KR74" s="46"/>
      <c r="KS74" s="46"/>
      <c r="KT74" s="46"/>
      <c r="KU74" s="46"/>
      <c r="KV74" s="46"/>
      <c r="KW74" s="46"/>
      <c r="KX74" s="46"/>
      <c r="KY74" s="46"/>
      <c r="KZ74" s="46"/>
      <c r="LA74" s="46"/>
      <c r="LB74" s="46"/>
      <c r="LC74" s="46"/>
      <c r="LD74" s="46"/>
      <c r="LE74" s="46"/>
      <c r="LF74" s="46"/>
      <c r="LG74" s="46"/>
      <c r="LH74" s="46"/>
      <c r="LI74" s="46"/>
      <c r="LJ74" s="46"/>
      <c r="LK74" s="46"/>
      <c r="LL74" s="46"/>
      <c r="LM74" s="46"/>
      <c r="LN74" s="46"/>
      <c r="LO74" s="46"/>
      <c r="LP74" s="46"/>
      <c r="LQ74" s="46"/>
      <c r="LR74" s="46"/>
      <c r="LS74" s="46"/>
      <c r="LT74" s="46"/>
      <c r="LU74" s="46"/>
      <c r="LV74" s="46"/>
      <c r="LW74" s="46"/>
      <c r="LX74" s="46"/>
      <c r="LY74" s="46"/>
      <c r="LZ74" s="46"/>
      <c r="MA74" s="46"/>
      <c r="MB74" s="46"/>
      <c r="MC74" s="46"/>
      <c r="MD74" s="46"/>
      <c r="ME74" s="46"/>
      <c r="MF74" s="46"/>
      <c r="MG74" s="46"/>
      <c r="MH74" s="46"/>
      <c r="MI74" s="46"/>
      <c r="MJ74" s="46"/>
      <c r="MK74" s="46"/>
      <c r="ML74" s="46"/>
      <c r="MM74" s="46"/>
      <c r="MN74" s="46"/>
      <c r="MO74" s="46"/>
      <c r="MP74" s="46"/>
      <c r="MQ74" s="46"/>
      <c r="MR74" s="46"/>
      <c r="MS74" s="46"/>
      <c r="MT74" s="46"/>
      <c r="MU74" s="46"/>
      <c r="MV74" s="46"/>
      <c r="MW74" s="46"/>
      <c r="MX74" s="46"/>
      <c r="MY74" s="46"/>
      <c r="MZ74" s="46"/>
      <c r="NA74" s="46"/>
      <c r="NB74" s="46"/>
      <c r="NC74" s="46"/>
      <c r="ND74" s="46"/>
      <c r="NE74" s="46"/>
      <c r="NF74" s="46"/>
      <c r="NG74" s="46"/>
      <c r="NH74" s="46"/>
      <c r="NI74" s="46"/>
      <c r="NJ74" s="46"/>
      <c r="NK74" s="46"/>
      <c r="NL74" s="46"/>
      <c r="NM74" s="46"/>
      <c r="NN74" s="46"/>
      <c r="NO74" s="46"/>
      <c r="NP74" s="46"/>
      <c r="NQ74" s="46"/>
      <c r="NR74" s="46"/>
      <c r="NS74" s="46"/>
      <c r="NT74" s="46"/>
      <c r="NU74" s="46"/>
      <c r="NV74" s="46"/>
      <c r="NW74" s="46"/>
      <c r="NX74" s="46"/>
      <c r="NY74" s="46"/>
      <c r="NZ74" s="46"/>
      <c r="OA74" s="46"/>
      <c r="OB74" s="46"/>
      <c r="OC74" s="46"/>
      <c r="OD74" s="46"/>
      <c r="OE74" s="46"/>
      <c r="OF74" s="46"/>
    </row>
    <row r="75" spans="1:396" s="51" customFormat="1" ht="13.5" x14ac:dyDescent="0.25">
      <c r="A75" s="40">
        <v>31190</v>
      </c>
      <c r="B75" s="41" t="s">
        <v>320</v>
      </c>
      <c r="C75" s="60">
        <v>256033.79</v>
      </c>
      <c r="D75" s="61">
        <v>1.3051999999999999E-4</v>
      </c>
      <c r="E75" s="61">
        <v>1.2731E-4</v>
      </c>
      <c r="F75" s="62">
        <v>1.3007000000000001E-4</v>
      </c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  <c r="IW75" s="46"/>
      <c r="IX75" s="46"/>
      <c r="IY75" s="46"/>
      <c r="IZ75" s="46"/>
      <c r="JA75" s="46"/>
      <c r="JB75" s="46"/>
      <c r="JC75" s="46"/>
      <c r="JD75" s="46"/>
      <c r="JE75" s="46"/>
      <c r="JF75" s="46"/>
      <c r="JG75" s="46"/>
      <c r="JH75" s="46"/>
      <c r="JI75" s="46"/>
      <c r="JJ75" s="46"/>
      <c r="JK75" s="46"/>
      <c r="JL75" s="46"/>
      <c r="JM75" s="46"/>
      <c r="JN75" s="46"/>
      <c r="JO75" s="46"/>
      <c r="JP75" s="46"/>
      <c r="JQ75" s="46"/>
      <c r="JR75" s="46"/>
      <c r="JS75" s="46"/>
      <c r="JT75" s="46"/>
      <c r="JU75" s="46"/>
      <c r="JV75" s="46"/>
      <c r="JW75" s="46"/>
      <c r="JX75" s="46"/>
      <c r="JY75" s="46"/>
      <c r="JZ75" s="46"/>
      <c r="KA75" s="46"/>
      <c r="KB75" s="46"/>
      <c r="KC75" s="46"/>
      <c r="KD75" s="46"/>
      <c r="KE75" s="46"/>
      <c r="KF75" s="46"/>
      <c r="KG75" s="46"/>
      <c r="KH75" s="46"/>
      <c r="KI75" s="46"/>
      <c r="KJ75" s="46"/>
      <c r="KK75" s="46"/>
      <c r="KL75" s="46"/>
      <c r="KM75" s="46"/>
      <c r="KN75" s="46"/>
      <c r="KO75" s="46"/>
      <c r="KP75" s="46"/>
      <c r="KQ75" s="46"/>
      <c r="KR75" s="46"/>
      <c r="KS75" s="46"/>
      <c r="KT75" s="46"/>
      <c r="KU75" s="46"/>
      <c r="KV75" s="46"/>
      <c r="KW75" s="46"/>
      <c r="KX75" s="46"/>
      <c r="KY75" s="46"/>
      <c r="KZ75" s="46"/>
      <c r="LA75" s="46"/>
      <c r="LB75" s="46"/>
      <c r="LC75" s="46"/>
      <c r="LD75" s="46"/>
      <c r="LE75" s="46"/>
      <c r="LF75" s="46"/>
      <c r="LG75" s="46"/>
      <c r="LH75" s="46"/>
      <c r="LI75" s="46"/>
      <c r="LJ75" s="46"/>
      <c r="LK75" s="46"/>
      <c r="LL75" s="46"/>
      <c r="LM75" s="46"/>
      <c r="LN75" s="46"/>
      <c r="LO75" s="46"/>
      <c r="LP75" s="46"/>
      <c r="LQ75" s="46"/>
      <c r="LR75" s="46"/>
      <c r="LS75" s="46"/>
      <c r="LT75" s="46"/>
      <c r="LU75" s="46"/>
      <c r="LV75" s="46"/>
      <c r="LW75" s="46"/>
      <c r="LX75" s="46"/>
      <c r="LY75" s="46"/>
      <c r="LZ75" s="46"/>
      <c r="MA75" s="46"/>
      <c r="MB75" s="46"/>
      <c r="MC75" s="46"/>
      <c r="MD75" s="46"/>
      <c r="ME75" s="46"/>
      <c r="MF75" s="46"/>
      <c r="MG75" s="46"/>
      <c r="MH75" s="46"/>
      <c r="MI75" s="46"/>
      <c r="MJ75" s="46"/>
      <c r="MK75" s="46"/>
      <c r="ML75" s="46"/>
      <c r="MM75" s="46"/>
      <c r="MN75" s="46"/>
      <c r="MO75" s="46"/>
      <c r="MP75" s="46"/>
      <c r="MQ75" s="46"/>
      <c r="MR75" s="46"/>
      <c r="MS75" s="46"/>
      <c r="MT75" s="46"/>
      <c r="MU75" s="46"/>
      <c r="MV75" s="46"/>
      <c r="MW75" s="46"/>
      <c r="MX75" s="46"/>
      <c r="MY75" s="46"/>
      <c r="MZ75" s="46"/>
      <c r="NA75" s="46"/>
      <c r="NB75" s="46"/>
      <c r="NC75" s="46"/>
      <c r="ND75" s="46"/>
      <c r="NE75" s="46"/>
      <c r="NF75" s="46"/>
      <c r="NG75" s="46"/>
      <c r="NH75" s="46"/>
      <c r="NI75" s="46"/>
      <c r="NJ75" s="46"/>
      <c r="NK75" s="46"/>
      <c r="NL75" s="46"/>
      <c r="NM75" s="46"/>
      <c r="NN75" s="46"/>
      <c r="NO75" s="46"/>
      <c r="NP75" s="46"/>
      <c r="NQ75" s="46"/>
      <c r="NR75" s="46"/>
      <c r="NS75" s="46"/>
      <c r="NT75" s="46"/>
      <c r="NU75" s="46"/>
      <c r="NV75" s="46"/>
      <c r="NW75" s="46"/>
      <c r="NX75" s="46"/>
      <c r="NY75" s="46"/>
      <c r="NZ75" s="46"/>
      <c r="OA75" s="46"/>
      <c r="OB75" s="46"/>
      <c r="OC75" s="46"/>
      <c r="OD75" s="46"/>
      <c r="OE75" s="46"/>
      <c r="OF75" s="46"/>
    </row>
    <row r="76" spans="1:396" s="51" customFormat="1" ht="13.5" x14ac:dyDescent="0.25">
      <c r="A76" s="40">
        <v>31200</v>
      </c>
      <c r="B76" s="41" t="s">
        <v>321</v>
      </c>
      <c r="C76" s="60">
        <v>171478.04</v>
      </c>
      <c r="D76" s="61">
        <v>8.742E-5</v>
      </c>
      <c r="E76" s="61">
        <v>8.5270000000000002E-5</v>
      </c>
      <c r="F76" s="62">
        <v>8.7120000000000006E-5</v>
      </c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  <c r="IW76" s="46"/>
      <c r="IX76" s="46"/>
      <c r="IY76" s="46"/>
      <c r="IZ76" s="46"/>
      <c r="JA76" s="46"/>
      <c r="JB76" s="46"/>
      <c r="JC76" s="46"/>
      <c r="JD76" s="46"/>
      <c r="JE76" s="46"/>
      <c r="JF76" s="46"/>
      <c r="JG76" s="46"/>
      <c r="JH76" s="46"/>
      <c r="JI76" s="46"/>
      <c r="JJ76" s="46"/>
      <c r="JK76" s="46"/>
      <c r="JL76" s="46"/>
      <c r="JM76" s="46"/>
      <c r="JN76" s="46"/>
      <c r="JO76" s="46"/>
      <c r="JP76" s="46"/>
      <c r="JQ76" s="46"/>
      <c r="JR76" s="46"/>
      <c r="JS76" s="46"/>
      <c r="JT76" s="46"/>
      <c r="JU76" s="46"/>
      <c r="JV76" s="46"/>
      <c r="JW76" s="46"/>
      <c r="JX76" s="46"/>
      <c r="JY76" s="46"/>
      <c r="JZ76" s="46"/>
      <c r="KA76" s="46"/>
      <c r="KB76" s="46"/>
      <c r="KC76" s="46"/>
      <c r="KD76" s="46"/>
      <c r="KE76" s="46"/>
      <c r="KF76" s="46"/>
      <c r="KG76" s="46"/>
      <c r="KH76" s="46"/>
      <c r="KI76" s="46"/>
      <c r="KJ76" s="46"/>
      <c r="KK76" s="46"/>
      <c r="KL76" s="46"/>
      <c r="KM76" s="46"/>
      <c r="KN76" s="46"/>
      <c r="KO76" s="46"/>
      <c r="KP76" s="46"/>
      <c r="KQ76" s="46"/>
      <c r="KR76" s="46"/>
      <c r="KS76" s="46"/>
      <c r="KT76" s="46"/>
      <c r="KU76" s="46"/>
      <c r="KV76" s="46"/>
      <c r="KW76" s="46"/>
      <c r="KX76" s="46"/>
      <c r="KY76" s="46"/>
      <c r="KZ76" s="46"/>
      <c r="LA76" s="46"/>
      <c r="LB76" s="46"/>
      <c r="LC76" s="46"/>
      <c r="LD76" s="46"/>
      <c r="LE76" s="46"/>
      <c r="LF76" s="46"/>
      <c r="LG76" s="46"/>
      <c r="LH76" s="46"/>
      <c r="LI76" s="46"/>
      <c r="LJ76" s="46"/>
      <c r="LK76" s="46"/>
      <c r="LL76" s="46"/>
      <c r="LM76" s="46"/>
      <c r="LN76" s="46"/>
      <c r="LO76" s="46"/>
      <c r="LP76" s="46"/>
      <c r="LQ76" s="46"/>
      <c r="LR76" s="46"/>
      <c r="LS76" s="46"/>
      <c r="LT76" s="46"/>
      <c r="LU76" s="46"/>
      <c r="LV76" s="46"/>
      <c r="LW76" s="46"/>
      <c r="LX76" s="46"/>
      <c r="LY76" s="46"/>
      <c r="LZ76" s="46"/>
      <c r="MA76" s="46"/>
      <c r="MB76" s="46"/>
      <c r="MC76" s="46"/>
      <c r="MD76" s="46"/>
      <c r="ME76" s="46"/>
      <c r="MF76" s="46"/>
      <c r="MG76" s="46"/>
      <c r="MH76" s="46"/>
      <c r="MI76" s="46"/>
      <c r="MJ76" s="46"/>
      <c r="MK76" s="46"/>
      <c r="ML76" s="46"/>
      <c r="MM76" s="46"/>
      <c r="MN76" s="46"/>
      <c r="MO76" s="46"/>
      <c r="MP76" s="46"/>
      <c r="MQ76" s="46"/>
      <c r="MR76" s="46"/>
      <c r="MS76" s="46"/>
      <c r="MT76" s="46"/>
      <c r="MU76" s="46"/>
      <c r="MV76" s="46"/>
      <c r="MW76" s="46"/>
      <c r="MX76" s="46"/>
      <c r="MY76" s="46"/>
      <c r="MZ76" s="46"/>
      <c r="NA76" s="46"/>
      <c r="NB76" s="46"/>
      <c r="NC76" s="46"/>
      <c r="ND76" s="46"/>
      <c r="NE76" s="46"/>
      <c r="NF76" s="46"/>
      <c r="NG76" s="46"/>
      <c r="NH76" s="46"/>
      <c r="NI76" s="46"/>
      <c r="NJ76" s="46"/>
      <c r="NK76" s="46"/>
      <c r="NL76" s="46"/>
      <c r="NM76" s="46"/>
      <c r="NN76" s="46"/>
      <c r="NO76" s="46"/>
      <c r="NP76" s="46"/>
      <c r="NQ76" s="46"/>
      <c r="NR76" s="46"/>
      <c r="NS76" s="46"/>
      <c r="NT76" s="46"/>
      <c r="NU76" s="46"/>
      <c r="NV76" s="46"/>
      <c r="NW76" s="46"/>
      <c r="NX76" s="46"/>
      <c r="NY76" s="46"/>
      <c r="NZ76" s="46"/>
      <c r="OA76" s="46"/>
      <c r="OB76" s="46"/>
      <c r="OC76" s="46"/>
      <c r="OD76" s="46"/>
      <c r="OE76" s="46"/>
      <c r="OF76" s="46"/>
    </row>
    <row r="77" spans="1:396" s="51" customFormat="1" ht="13.5" x14ac:dyDescent="0.25">
      <c r="A77" s="40">
        <v>31205</v>
      </c>
      <c r="B77" s="41" t="s">
        <v>322</v>
      </c>
      <c r="C77" s="60">
        <v>29125.45</v>
      </c>
      <c r="D77" s="61">
        <v>1.485E-5</v>
      </c>
      <c r="E77" s="61">
        <v>1.448E-5</v>
      </c>
      <c r="F77" s="62">
        <v>1.4800000000000001E-5</v>
      </c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  <c r="IQ77" s="46"/>
      <c r="IR77" s="46"/>
      <c r="IS77" s="46"/>
      <c r="IT77" s="46"/>
      <c r="IU77" s="46"/>
      <c r="IV77" s="46"/>
      <c r="IW77" s="46"/>
      <c r="IX77" s="46"/>
      <c r="IY77" s="46"/>
      <c r="IZ77" s="46"/>
      <c r="JA77" s="46"/>
      <c r="JB77" s="46"/>
      <c r="JC77" s="46"/>
      <c r="JD77" s="46"/>
      <c r="JE77" s="46"/>
      <c r="JF77" s="46"/>
      <c r="JG77" s="46"/>
      <c r="JH77" s="46"/>
      <c r="JI77" s="46"/>
      <c r="JJ77" s="46"/>
      <c r="JK77" s="46"/>
      <c r="JL77" s="46"/>
      <c r="JM77" s="46"/>
      <c r="JN77" s="46"/>
      <c r="JO77" s="46"/>
      <c r="JP77" s="46"/>
      <c r="JQ77" s="46"/>
      <c r="JR77" s="46"/>
      <c r="JS77" s="46"/>
      <c r="JT77" s="46"/>
      <c r="JU77" s="46"/>
      <c r="JV77" s="46"/>
      <c r="JW77" s="46"/>
      <c r="JX77" s="46"/>
      <c r="JY77" s="46"/>
      <c r="JZ77" s="46"/>
      <c r="KA77" s="46"/>
      <c r="KB77" s="46"/>
      <c r="KC77" s="46"/>
      <c r="KD77" s="46"/>
      <c r="KE77" s="46"/>
      <c r="KF77" s="46"/>
      <c r="KG77" s="46"/>
      <c r="KH77" s="46"/>
      <c r="KI77" s="46"/>
      <c r="KJ77" s="46"/>
      <c r="KK77" s="46"/>
      <c r="KL77" s="46"/>
      <c r="KM77" s="46"/>
      <c r="KN77" s="46"/>
      <c r="KO77" s="46"/>
      <c r="KP77" s="46"/>
      <c r="KQ77" s="46"/>
      <c r="KR77" s="46"/>
      <c r="KS77" s="46"/>
      <c r="KT77" s="46"/>
      <c r="KU77" s="46"/>
      <c r="KV77" s="46"/>
      <c r="KW77" s="46"/>
      <c r="KX77" s="46"/>
      <c r="KY77" s="46"/>
      <c r="KZ77" s="46"/>
      <c r="LA77" s="46"/>
      <c r="LB77" s="46"/>
      <c r="LC77" s="46"/>
      <c r="LD77" s="46"/>
      <c r="LE77" s="46"/>
      <c r="LF77" s="46"/>
      <c r="LG77" s="46"/>
      <c r="LH77" s="46"/>
      <c r="LI77" s="46"/>
      <c r="LJ77" s="46"/>
      <c r="LK77" s="46"/>
      <c r="LL77" s="46"/>
      <c r="LM77" s="46"/>
      <c r="LN77" s="46"/>
      <c r="LO77" s="46"/>
      <c r="LP77" s="46"/>
      <c r="LQ77" s="46"/>
      <c r="LR77" s="46"/>
      <c r="LS77" s="46"/>
      <c r="LT77" s="46"/>
      <c r="LU77" s="46"/>
      <c r="LV77" s="46"/>
      <c r="LW77" s="46"/>
      <c r="LX77" s="46"/>
      <c r="LY77" s="46"/>
      <c r="LZ77" s="46"/>
      <c r="MA77" s="46"/>
      <c r="MB77" s="46"/>
      <c r="MC77" s="46"/>
      <c r="MD77" s="46"/>
      <c r="ME77" s="46"/>
      <c r="MF77" s="46"/>
      <c r="MG77" s="46"/>
      <c r="MH77" s="46"/>
      <c r="MI77" s="46"/>
      <c r="MJ77" s="46"/>
      <c r="MK77" s="46"/>
      <c r="ML77" s="46"/>
      <c r="MM77" s="46"/>
      <c r="MN77" s="46"/>
      <c r="MO77" s="46"/>
      <c r="MP77" s="46"/>
      <c r="MQ77" s="46"/>
      <c r="MR77" s="46"/>
      <c r="MS77" s="46"/>
      <c r="MT77" s="46"/>
      <c r="MU77" s="46"/>
      <c r="MV77" s="46"/>
      <c r="MW77" s="46"/>
      <c r="MX77" s="46"/>
      <c r="MY77" s="46"/>
      <c r="MZ77" s="46"/>
      <c r="NA77" s="46"/>
      <c r="NB77" s="46"/>
      <c r="NC77" s="46"/>
      <c r="ND77" s="46"/>
      <c r="NE77" s="46"/>
      <c r="NF77" s="46"/>
      <c r="NG77" s="46"/>
      <c r="NH77" s="46"/>
      <c r="NI77" s="46"/>
      <c r="NJ77" s="46"/>
      <c r="NK77" s="46"/>
      <c r="NL77" s="46"/>
      <c r="NM77" s="46"/>
      <c r="NN77" s="46"/>
      <c r="NO77" s="46"/>
      <c r="NP77" s="46"/>
      <c r="NQ77" s="46"/>
      <c r="NR77" s="46"/>
      <c r="NS77" s="46"/>
      <c r="NT77" s="46"/>
      <c r="NU77" s="46"/>
      <c r="NV77" s="46"/>
      <c r="NW77" s="46"/>
      <c r="NX77" s="46"/>
      <c r="NY77" s="46"/>
      <c r="NZ77" s="46"/>
      <c r="OA77" s="46"/>
      <c r="OB77" s="46"/>
      <c r="OC77" s="46"/>
      <c r="OD77" s="46"/>
      <c r="OE77" s="46"/>
      <c r="OF77" s="46"/>
    </row>
    <row r="78" spans="1:396" s="51" customFormat="1" ht="13.5" x14ac:dyDescent="0.25">
      <c r="A78" s="40">
        <v>31215</v>
      </c>
      <c r="B78" s="41" t="s">
        <v>323</v>
      </c>
      <c r="C78" s="60">
        <v>156235.56</v>
      </c>
      <c r="D78" s="61">
        <v>7.9640000000000003E-5</v>
      </c>
      <c r="E78" s="61">
        <v>7.7689999999999996E-5</v>
      </c>
      <c r="F78" s="62">
        <v>7.9369999999999994E-5</v>
      </c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/>
      <c r="IW78" s="46"/>
      <c r="IX78" s="46"/>
      <c r="IY78" s="46"/>
      <c r="IZ78" s="46"/>
      <c r="JA78" s="46"/>
      <c r="JB78" s="46"/>
      <c r="JC78" s="46"/>
      <c r="JD78" s="46"/>
      <c r="JE78" s="46"/>
      <c r="JF78" s="46"/>
      <c r="JG78" s="46"/>
      <c r="JH78" s="46"/>
      <c r="JI78" s="46"/>
      <c r="JJ78" s="46"/>
      <c r="JK78" s="46"/>
      <c r="JL78" s="46"/>
      <c r="JM78" s="46"/>
      <c r="JN78" s="46"/>
      <c r="JO78" s="46"/>
      <c r="JP78" s="46"/>
      <c r="JQ78" s="46"/>
      <c r="JR78" s="46"/>
      <c r="JS78" s="46"/>
      <c r="JT78" s="46"/>
      <c r="JU78" s="46"/>
      <c r="JV78" s="46"/>
      <c r="JW78" s="46"/>
      <c r="JX78" s="46"/>
      <c r="JY78" s="46"/>
      <c r="JZ78" s="46"/>
      <c r="KA78" s="46"/>
      <c r="KB78" s="46"/>
      <c r="KC78" s="46"/>
      <c r="KD78" s="46"/>
      <c r="KE78" s="46"/>
      <c r="KF78" s="46"/>
      <c r="KG78" s="46"/>
      <c r="KH78" s="46"/>
      <c r="KI78" s="46"/>
      <c r="KJ78" s="46"/>
      <c r="KK78" s="46"/>
      <c r="KL78" s="46"/>
      <c r="KM78" s="46"/>
      <c r="KN78" s="46"/>
      <c r="KO78" s="46"/>
      <c r="KP78" s="46"/>
      <c r="KQ78" s="46"/>
      <c r="KR78" s="46"/>
      <c r="KS78" s="46"/>
      <c r="KT78" s="46"/>
      <c r="KU78" s="46"/>
      <c r="KV78" s="46"/>
      <c r="KW78" s="46"/>
      <c r="KX78" s="46"/>
      <c r="KY78" s="46"/>
      <c r="KZ78" s="46"/>
      <c r="LA78" s="46"/>
      <c r="LB78" s="46"/>
      <c r="LC78" s="46"/>
      <c r="LD78" s="46"/>
      <c r="LE78" s="46"/>
      <c r="LF78" s="46"/>
      <c r="LG78" s="46"/>
      <c r="LH78" s="46"/>
      <c r="LI78" s="46"/>
      <c r="LJ78" s="46"/>
      <c r="LK78" s="46"/>
      <c r="LL78" s="46"/>
      <c r="LM78" s="46"/>
      <c r="LN78" s="46"/>
      <c r="LO78" s="46"/>
      <c r="LP78" s="46"/>
      <c r="LQ78" s="46"/>
      <c r="LR78" s="46"/>
      <c r="LS78" s="46"/>
      <c r="LT78" s="46"/>
      <c r="LU78" s="46"/>
      <c r="LV78" s="46"/>
      <c r="LW78" s="46"/>
      <c r="LX78" s="46"/>
      <c r="LY78" s="46"/>
      <c r="LZ78" s="46"/>
      <c r="MA78" s="46"/>
      <c r="MB78" s="46"/>
      <c r="MC78" s="46"/>
      <c r="MD78" s="46"/>
      <c r="ME78" s="46"/>
      <c r="MF78" s="46"/>
      <c r="MG78" s="46"/>
      <c r="MH78" s="46"/>
      <c r="MI78" s="46"/>
      <c r="MJ78" s="46"/>
      <c r="MK78" s="46"/>
      <c r="ML78" s="46"/>
      <c r="MM78" s="46"/>
      <c r="MN78" s="46"/>
      <c r="MO78" s="46"/>
      <c r="MP78" s="46"/>
      <c r="MQ78" s="46"/>
      <c r="MR78" s="46"/>
      <c r="MS78" s="46"/>
      <c r="MT78" s="46"/>
      <c r="MU78" s="46"/>
      <c r="MV78" s="46"/>
      <c r="MW78" s="46"/>
      <c r="MX78" s="46"/>
      <c r="MY78" s="46"/>
      <c r="MZ78" s="46"/>
      <c r="NA78" s="46"/>
      <c r="NB78" s="46"/>
      <c r="NC78" s="46"/>
      <c r="ND78" s="46"/>
      <c r="NE78" s="46"/>
      <c r="NF78" s="46"/>
      <c r="NG78" s="46"/>
      <c r="NH78" s="46"/>
      <c r="NI78" s="46"/>
      <c r="NJ78" s="46"/>
      <c r="NK78" s="46"/>
      <c r="NL78" s="46"/>
      <c r="NM78" s="46"/>
      <c r="NN78" s="46"/>
      <c r="NO78" s="46"/>
      <c r="NP78" s="46"/>
      <c r="NQ78" s="46"/>
      <c r="NR78" s="46"/>
      <c r="NS78" s="46"/>
      <c r="NT78" s="46"/>
      <c r="NU78" s="46"/>
      <c r="NV78" s="46"/>
      <c r="NW78" s="46"/>
      <c r="NX78" s="46"/>
      <c r="NY78" s="46"/>
      <c r="NZ78" s="46"/>
      <c r="OA78" s="46"/>
      <c r="OB78" s="46"/>
      <c r="OC78" s="46"/>
      <c r="OD78" s="46"/>
      <c r="OE78" s="46"/>
      <c r="OF78" s="46"/>
    </row>
    <row r="79" spans="1:396" s="51" customFormat="1" ht="13.5" x14ac:dyDescent="0.25">
      <c r="A79" s="40">
        <v>31225</v>
      </c>
      <c r="B79" s="41" t="s">
        <v>324</v>
      </c>
      <c r="C79" s="60">
        <v>827623.3</v>
      </c>
      <c r="D79" s="61">
        <v>4.2190000000000001E-4</v>
      </c>
      <c r="E79" s="61">
        <v>4.1154000000000001E-4</v>
      </c>
      <c r="F79" s="62">
        <v>4.2046E-4</v>
      </c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  <c r="IS79" s="46"/>
      <c r="IT79" s="46"/>
      <c r="IU79" s="46"/>
      <c r="IV79" s="46"/>
      <c r="IW79" s="46"/>
      <c r="IX79" s="46"/>
      <c r="IY79" s="46"/>
      <c r="IZ79" s="46"/>
      <c r="JA79" s="46"/>
      <c r="JB79" s="46"/>
      <c r="JC79" s="46"/>
      <c r="JD79" s="46"/>
      <c r="JE79" s="46"/>
      <c r="JF79" s="46"/>
      <c r="JG79" s="46"/>
      <c r="JH79" s="46"/>
      <c r="JI79" s="46"/>
      <c r="JJ79" s="46"/>
      <c r="JK79" s="46"/>
      <c r="JL79" s="46"/>
      <c r="JM79" s="46"/>
      <c r="JN79" s="46"/>
      <c r="JO79" s="46"/>
      <c r="JP79" s="46"/>
      <c r="JQ79" s="46"/>
      <c r="JR79" s="46"/>
      <c r="JS79" s="46"/>
      <c r="JT79" s="46"/>
      <c r="JU79" s="46"/>
      <c r="JV79" s="46"/>
      <c r="JW79" s="46"/>
      <c r="JX79" s="46"/>
      <c r="JY79" s="46"/>
      <c r="JZ79" s="46"/>
      <c r="KA79" s="46"/>
      <c r="KB79" s="46"/>
      <c r="KC79" s="46"/>
      <c r="KD79" s="46"/>
      <c r="KE79" s="46"/>
      <c r="KF79" s="46"/>
      <c r="KG79" s="46"/>
      <c r="KH79" s="46"/>
      <c r="KI79" s="46"/>
      <c r="KJ79" s="46"/>
      <c r="KK79" s="46"/>
      <c r="KL79" s="46"/>
      <c r="KM79" s="46"/>
      <c r="KN79" s="46"/>
      <c r="KO79" s="46"/>
      <c r="KP79" s="46"/>
      <c r="KQ79" s="46"/>
      <c r="KR79" s="46"/>
      <c r="KS79" s="46"/>
      <c r="KT79" s="46"/>
      <c r="KU79" s="46"/>
      <c r="KV79" s="46"/>
      <c r="KW79" s="46"/>
      <c r="KX79" s="46"/>
      <c r="KY79" s="46"/>
      <c r="KZ79" s="46"/>
      <c r="LA79" s="46"/>
      <c r="LB79" s="46"/>
      <c r="LC79" s="46"/>
      <c r="LD79" s="46"/>
      <c r="LE79" s="46"/>
      <c r="LF79" s="46"/>
      <c r="LG79" s="46"/>
      <c r="LH79" s="46"/>
      <c r="LI79" s="46"/>
      <c r="LJ79" s="46"/>
      <c r="LK79" s="46"/>
      <c r="LL79" s="46"/>
      <c r="LM79" s="46"/>
      <c r="LN79" s="46"/>
      <c r="LO79" s="46"/>
      <c r="LP79" s="46"/>
      <c r="LQ79" s="46"/>
      <c r="LR79" s="46"/>
      <c r="LS79" s="46"/>
      <c r="LT79" s="46"/>
      <c r="LU79" s="46"/>
      <c r="LV79" s="46"/>
      <c r="LW79" s="46"/>
      <c r="LX79" s="46"/>
      <c r="LY79" s="46"/>
      <c r="LZ79" s="46"/>
      <c r="MA79" s="46"/>
      <c r="MB79" s="46"/>
      <c r="MC79" s="46"/>
      <c r="MD79" s="46"/>
      <c r="ME79" s="46"/>
      <c r="MF79" s="46"/>
      <c r="MG79" s="46"/>
      <c r="MH79" s="46"/>
      <c r="MI79" s="46"/>
      <c r="MJ79" s="46"/>
      <c r="MK79" s="46"/>
      <c r="ML79" s="46"/>
      <c r="MM79" s="46"/>
      <c r="MN79" s="46"/>
      <c r="MO79" s="46"/>
      <c r="MP79" s="46"/>
      <c r="MQ79" s="46"/>
      <c r="MR79" s="46"/>
      <c r="MS79" s="46"/>
      <c r="MT79" s="46"/>
      <c r="MU79" s="46"/>
      <c r="MV79" s="46"/>
      <c r="MW79" s="46"/>
      <c r="MX79" s="46"/>
      <c r="MY79" s="46"/>
      <c r="MZ79" s="46"/>
      <c r="NA79" s="46"/>
      <c r="NB79" s="46"/>
      <c r="NC79" s="46"/>
      <c r="ND79" s="46"/>
      <c r="NE79" s="46"/>
      <c r="NF79" s="46"/>
      <c r="NG79" s="46"/>
      <c r="NH79" s="46"/>
      <c r="NI79" s="46"/>
      <c r="NJ79" s="46"/>
      <c r="NK79" s="46"/>
      <c r="NL79" s="46"/>
      <c r="NM79" s="46"/>
      <c r="NN79" s="46"/>
      <c r="NO79" s="46"/>
      <c r="NP79" s="46"/>
      <c r="NQ79" s="46"/>
      <c r="NR79" s="46"/>
      <c r="NS79" s="46"/>
      <c r="NT79" s="46"/>
      <c r="NU79" s="46"/>
      <c r="NV79" s="46"/>
      <c r="NW79" s="46"/>
      <c r="NX79" s="46"/>
      <c r="NY79" s="46"/>
      <c r="NZ79" s="46"/>
      <c r="OA79" s="46"/>
      <c r="OB79" s="46"/>
      <c r="OC79" s="46"/>
      <c r="OD79" s="46"/>
      <c r="OE79" s="46"/>
      <c r="OF79" s="46"/>
    </row>
    <row r="80" spans="1:396" s="51" customFormat="1" ht="13.5" x14ac:dyDescent="0.25">
      <c r="A80" s="40">
        <v>31245</v>
      </c>
      <c r="B80" s="41" t="s">
        <v>325</v>
      </c>
      <c r="C80" s="60">
        <v>1071031.05</v>
      </c>
      <c r="D80" s="61">
        <v>5.4597999999999995E-4</v>
      </c>
      <c r="E80" s="61">
        <v>5.3257000000000001E-4</v>
      </c>
      <c r="F80" s="62">
        <v>5.4410999999999999E-4</v>
      </c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  <c r="IS80" s="46"/>
      <c r="IT80" s="46"/>
      <c r="IU80" s="46"/>
      <c r="IV80" s="46"/>
      <c r="IW80" s="46"/>
      <c r="IX80" s="46"/>
      <c r="IY80" s="46"/>
      <c r="IZ80" s="46"/>
      <c r="JA80" s="46"/>
      <c r="JB80" s="46"/>
      <c r="JC80" s="46"/>
      <c r="JD80" s="46"/>
      <c r="JE80" s="46"/>
      <c r="JF80" s="46"/>
      <c r="JG80" s="46"/>
      <c r="JH80" s="46"/>
      <c r="JI80" s="46"/>
      <c r="JJ80" s="46"/>
      <c r="JK80" s="46"/>
      <c r="JL80" s="46"/>
      <c r="JM80" s="46"/>
      <c r="JN80" s="46"/>
      <c r="JO80" s="46"/>
      <c r="JP80" s="46"/>
      <c r="JQ80" s="46"/>
      <c r="JR80" s="46"/>
      <c r="JS80" s="46"/>
      <c r="JT80" s="46"/>
      <c r="JU80" s="46"/>
      <c r="JV80" s="46"/>
      <c r="JW80" s="46"/>
      <c r="JX80" s="46"/>
      <c r="JY80" s="46"/>
      <c r="JZ80" s="46"/>
      <c r="KA80" s="46"/>
      <c r="KB80" s="46"/>
      <c r="KC80" s="46"/>
      <c r="KD80" s="46"/>
      <c r="KE80" s="46"/>
      <c r="KF80" s="46"/>
      <c r="KG80" s="46"/>
      <c r="KH80" s="46"/>
      <c r="KI80" s="46"/>
      <c r="KJ80" s="46"/>
      <c r="KK80" s="46"/>
      <c r="KL80" s="46"/>
      <c r="KM80" s="46"/>
      <c r="KN80" s="46"/>
      <c r="KO80" s="46"/>
      <c r="KP80" s="46"/>
      <c r="KQ80" s="46"/>
      <c r="KR80" s="46"/>
      <c r="KS80" s="46"/>
      <c r="KT80" s="46"/>
      <c r="KU80" s="46"/>
      <c r="KV80" s="46"/>
      <c r="KW80" s="46"/>
      <c r="KX80" s="46"/>
      <c r="KY80" s="46"/>
      <c r="KZ80" s="46"/>
      <c r="LA80" s="46"/>
      <c r="LB80" s="46"/>
      <c r="LC80" s="46"/>
      <c r="LD80" s="46"/>
      <c r="LE80" s="46"/>
      <c r="LF80" s="46"/>
      <c r="LG80" s="46"/>
      <c r="LH80" s="46"/>
      <c r="LI80" s="46"/>
      <c r="LJ80" s="46"/>
      <c r="LK80" s="46"/>
      <c r="LL80" s="46"/>
      <c r="LM80" s="46"/>
      <c r="LN80" s="46"/>
      <c r="LO80" s="46"/>
      <c r="LP80" s="46"/>
      <c r="LQ80" s="46"/>
      <c r="LR80" s="46"/>
      <c r="LS80" s="46"/>
      <c r="LT80" s="46"/>
      <c r="LU80" s="46"/>
      <c r="LV80" s="46"/>
      <c r="LW80" s="46"/>
      <c r="LX80" s="46"/>
      <c r="LY80" s="46"/>
      <c r="LZ80" s="46"/>
      <c r="MA80" s="46"/>
      <c r="MB80" s="46"/>
      <c r="MC80" s="46"/>
      <c r="MD80" s="46"/>
      <c r="ME80" s="46"/>
      <c r="MF80" s="46"/>
      <c r="MG80" s="46"/>
      <c r="MH80" s="46"/>
      <c r="MI80" s="46"/>
      <c r="MJ80" s="46"/>
      <c r="MK80" s="46"/>
      <c r="ML80" s="46"/>
      <c r="MM80" s="46"/>
      <c r="MN80" s="46"/>
      <c r="MO80" s="46"/>
      <c r="MP80" s="46"/>
      <c r="MQ80" s="46"/>
      <c r="MR80" s="46"/>
      <c r="MS80" s="46"/>
      <c r="MT80" s="46"/>
      <c r="MU80" s="46"/>
      <c r="MV80" s="46"/>
      <c r="MW80" s="46"/>
      <c r="MX80" s="46"/>
      <c r="MY80" s="46"/>
      <c r="MZ80" s="46"/>
      <c r="NA80" s="46"/>
      <c r="NB80" s="46"/>
      <c r="NC80" s="46"/>
      <c r="ND80" s="46"/>
      <c r="NE80" s="46"/>
      <c r="NF80" s="46"/>
      <c r="NG80" s="46"/>
      <c r="NH80" s="46"/>
      <c r="NI80" s="46"/>
      <c r="NJ80" s="46"/>
      <c r="NK80" s="46"/>
      <c r="NL80" s="46"/>
      <c r="NM80" s="46"/>
      <c r="NN80" s="46"/>
      <c r="NO80" s="46"/>
      <c r="NP80" s="46"/>
      <c r="NQ80" s="46"/>
      <c r="NR80" s="46"/>
      <c r="NS80" s="46"/>
      <c r="NT80" s="46"/>
      <c r="NU80" s="46"/>
      <c r="NV80" s="46"/>
      <c r="NW80" s="46"/>
      <c r="NX80" s="46"/>
      <c r="NY80" s="46"/>
      <c r="NZ80" s="46"/>
      <c r="OA80" s="46"/>
      <c r="OB80" s="46"/>
      <c r="OC80" s="46"/>
      <c r="OD80" s="46"/>
      <c r="OE80" s="46"/>
      <c r="OF80" s="46"/>
    </row>
    <row r="81" spans="1:396" s="51" customFormat="1" ht="13.5" x14ac:dyDescent="0.25">
      <c r="A81" s="40">
        <v>31250</v>
      </c>
      <c r="B81" s="41" t="s">
        <v>326</v>
      </c>
      <c r="C81" s="60">
        <v>4313538.0199999996</v>
      </c>
      <c r="D81" s="61">
        <v>2.19893E-3</v>
      </c>
      <c r="E81" s="61">
        <v>2.1449199999999998E-3</v>
      </c>
      <c r="F81" s="62">
        <v>2.1914E-3</v>
      </c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/>
      <c r="HX81" s="46"/>
      <c r="HY81" s="46"/>
      <c r="HZ81" s="46"/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  <c r="IN81" s="46"/>
      <c r="IO81" s="46"/>
      <c r="IP81" s="46"/>
      <c r="IQ81" s="46"/>
      <c r="IR81" s="46"/>
      <c r="IS81" s="46"/>
      <c r="IT81" s="46"/>
      <c r="IU81" s="46"/>
      <c r="IV81" s="46"/>
      <c r="IW81" s="46"/>
      <c r="IX81" s="46"/>
      <c r="IY81" s="46"/>
      <c r="IZ81" s="46"/>
      <c r="JA81" s="46"/>
      <c r="JB81" s="46"/>
      <c r="JC81" s="46"/>
      <c r="JD81" s="46"/>
      <c r="JE81" s="46"/>
      <c r="JF81" s="46"/>
      <c r="JG81" s="46"/>
      <c r="JH81" s="46"/>
      <c r="JI81" s="46"/>
      <c r="JJ81" s="46"/>
      <c r="JK81" s="46"/>
      <c r="JL81" s="46"/>
      <c r="JM81" s="46"/>
      <c r="JN81" s="46"/>
      <c r="JO81" s="46"/>
      <c r="JP81" s="46"/>
      <c r="JQ81" s="46"/>
      <c r="JR81" s="46"/>
      <c r="JS81" s="46"/>
      <c r="JT81" s="46"/>
      <c r="JU81" s="46"/>
      <c r="JV81" s="46"/>
      <c r="JW81" s="46"/>
      <c r="JX81" s="46"/>
      <c r="JY81" s="46"/>
      <c r="JZ81" s="46"/>
      <c r="KA81" s="46"/>
      <c r="KB81" s="46"/>
      <c r="KC81" s="46"/>
      <c r="KD81" s="46"/>
      <c r="KE81" s="46"/>
      <c r="KF81" s="46"/>
      <c r="KG81" s="46"/>
      <c r="KH81" s="46"/>
      <c r="KI81" s="46"/>
      <c r="KJ81" s="46"/>
      <c r="KK81" s="46"/>
      <c r="KL81" s="46"/>
      <c r="KM81" s="46"/>
      <c r="KN81" s="46"/>
      <c r="KO81" s="46"/>
      <c r="KP81" s="46"/>
      <c r="KQ81" s="46"/>
      <c r="KR81" s="46"/>
      <c r="KS81" s="46"/>
      <c r="KT81" s="46"/>
      <c r="KU81" s="46"/>
      <c r="KV81" s="46"/>
      <c r="KW81" s="46"/>
      <c r="KX81" s="46"/>
      <c r="KY81" s="46"/>
      <c r="KZ81" s="46"/>
      <c r="LA81" s="46"/>
      <c r="LB81" s="46"/>
      <c r="LC81" s="46"/>
      <c r="LD81" s="46"/>
      <c r="LE81" s="46"/>
      <c r="LF81" s="46"/>
      <c r="LG81" s="46"/>
      <c r="LH81" s="46"/>
      <c r="LI81" s="46"/>
      <c r="LJ81" s="46"/>
      <c r="LK81" s="46"/>
      <c r="LL81" s="46"/>
      <c r="LM81" s="46"/>
      <c r="LN81" s="46"/>
      <c r="LO81" s="46"/>
      <c r="LP81" s="46"/>
      <c r="LQ81" s="46"/>
      <c r="LR81" s="46"/>
      <c r="LS81" s="46"/>
      <c r="LT81" s="46"/>
      <c r="LU81" s="46"/>
      <c r="LV81" s="46"/>
      <c r="LW81" s="46"/>
      <c r="LX81" s="46"/>
      <c r="LY81" s="46"/>
      <c r="LZ81" s="46"/>
      <c r="MA81" s="46"/>
      <c r="MB81" s="46"/>
      <c r="MC81" s="46"/>
      <c r="MD81" s="46"/>
      <c r="ME81" s="46"/>
      <c r="MF81" s="46"/>
      <c r="MG81" s="46"/>
      <c r="MH81" s="46"/>
      <c r="MI81" s="46"/>
      <c r="MJ81" s="46"/>
      <c r="MK81" s="46"/>
      <c r="ML81" s="46"/>
      <c r="MM81" s="46"/>
      <c r="MN81" s="46"/>
      <c r="MO81" s="46"/>
      <c r="MP81" s="46"/>
      <c r="MQ81" s="46"/>
      <c r="MR81" s="46"/>
      <c r="MS81" s="46"/>
      <c r="MT81" s="46"/>
      <c r="MU81" s="46"/>
      <c r="MV81" s="46"/>
      <c r="MW81" s="46"/>
      <c r="MX81" s="46"/>
      <c r="MY81" s="46"/>
      <c r="MZ81" s="46"/>
      <c r="NA81" s="46"/>
      <c r="NB81" s="46"/>
      <c r="NC81" s="46"/>
      <c r="ND81" s="46"/>
      <c r="NE81" s="46"/>
      <c r="NF81" s="46"/>
      <c r="NG81" s="46"/>
      <c r="NH81" s="46"/>
      <c r="NI81" s="46"/>
      <c r="NJ81" s="46"/>
      <c r="NK81" s="46"/>
      <c r="NL81" s="46"/>
      <c r="NM81" s="46"/>
      <c r="NN81" s="46"/>
      <c r="NO81" s="46"/>
      <c r="NP81" s="46"/>
      <c r="NQ81" s="46"/>
      <c r="NR81" s="46"/>
      <c r="NS81" s="46"/>
      <c r="NT81" s="46"/>
      <c r="NU81" s="46"/>
      <c r="NV81" s="46"/>
      <c r="NW81" s="46"/>
      <c r="NX81" s="46"/>
      <c r="NY81" s="46"/>
      <c r="NZ81" s="46"/>
      <c r="OA81" s="46"/>
      <c r="OB81" s="46"/>
      <c r="OC81" s="46"/>
      <c r="OD81" s="46"/>
      <c r="OE81" s="46"/>
      <c r="OF81" s="46"/>
    </row>
    <row r="82" spans="1:396" s="51" customFormat="1" ht="13.5" x14ac:dyDescent="0.25">
      <c r="A82" s="40">
        <v>31260</v>
      </c>
      <c r="B82" s="41" t="s">
        <v>327</v>
      </c>
      <c r="C82" s="60">
        <v>89309.96</v>
      </c>
      <c r="D82" s="61">
        <v>4.5529999999999999E-5</v>
      </c>
      <c r="E82" s="61">
        <v>4.4409999999999997E-5</v>
      </c>
      <c r="F82" s="62">
        <v>4.5370000000000001E-5</v>
      </c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/>
      <c r="IF82" s="46"/>
      <c r="IG82" s="46"/>
      <c r="IH82" s="46"/>
      <c r="II82" s="46"/>
      <c r="IJ82" s="46"/>
      <c r="IK82" s="46"/>
      <c r="IL82" s="46"/>
      <c r="IM82" s="46"/>
      <c r="IN82" s="46"/>
      <c r="IO82" s="46"/>
      <c r="IP82" s="46"/>
      <c r="IQ82" s="46"/>
      <c r="IR82" s="46"/>
      <c r="IS82" s="46"/>
      <c r="IT82" s="46"/>
      <c r="IU82" s="46"/>
      <c r="IV82" s="46"/>
      <c r="IW82" s="46"/>
      <c r="IX82" s="46"/>
      <c r="IY82" s="46"/>
      <c r="IZ82" s="46"/>
      <c r="JA82" s="46"/>
      <c r="JB82" s="46"/>
      <c r="JC82" s="46"/>
      <c r="JD82" s="46"/>
      <c r="JE82" s="46"/>
      <c r="JF82" s="46"/>
      <c r="JG82" s="46"/>
      <c r="JH82" s="46"/>
      <c r="JI82" s="46"/>
      <c r="JJ82" s="46"/>
      <c r="JK82" s="46"/>
      <c r="JL82" s="46"/>
      <c r="JM82" s="46"/>
      <c r="JN82" s="46"/>
      <c r="JO82" s="46"/>
      <c r="JP82" s="46"/>
      <c r="JQ82" s="46"/>
      <c r="JR82" s="46"/>
      <c r="JS82" s="46"/>
      <c r="JT82" s="46"/>
      <c r="JU82" s="46"/>
      <c r="JV82" s="46"/>
      <c r="JW82" s="46"/>
      <c r="JX82" s="46"/>
      <c r="JY82" s="46"/>
      <c r="JZ82" s="46"/>
      <c r="KA82" s="46"/>
      <c r="KB82" s="46"/>
      <c r="KC82" s="46"/>
      <c r="KD82" s="46"/>
      <c r="KE82" s="46"/>
      <c r="KF82" s="46"/>
      <c r="KG82" s="46"/>
      <c r="KH82" s="46"/>
      <c r="KI82" s="46"/>
      <c r="KJ82" s="46"/>
      <c r="KK82" s="46"/>
      <c r="KL82" s="46"/>
      <c r="KM82" s="46"/>
      <c r="KN82" s="46"/>
      <c r="KO82" s="46"/>
      <c r="KP82" s="46"/>
      <c r="KQ82" s="46"/>
      <c r="KR82" s="46"/>
      <c r="KS82" s="46"/>
      <c r="KT82" s="46"/>
      <c r="KU82" s="46"/>
      <c r="KV82" s="46"/>
      <c r="KW82" s="46"/>
      <c r="KX82" s="46"/>
      <c r="KY82" s="46"/>
      <c r="KZ82" s="46"/>
      <c r="LA82" s="46"/>
      <c r="LB82" s="46"/>
      <c r="LC82" s="46"/>
      <c r="LD82" s="46"/>
      <c r="LE82" s="46"/>
      <c r="LF82" s="46"/>
      <c r="LG82" s="46"/>
      <c r="LH82" s="46"/>
      <c r="LI82" s="46"/>
      <c r="LJ82" s="46"/>
      <c r="LK82" s="46"/>
      <c r="LL82" s="46"/>
      <c r="LM82" s="46"/>
      <c r="LN82" s="46"/>
      <c r="LO82" s="46"/>
      <c r="LP82" s="46"/>
      <c r="LQ82" s="46"/>
      <c r="LR82" s="46"/>
      <c r="LS82" s="46"/>
      <c r="LT82" s="46"/>
      <c r="LU82" s="46"/>
      <c r="LV82" s="46"/>
      <c r="LW82" s="46"/>
      <c r="LX82" s="46"/>
      <c r="LY82" s="46"/>
      <c r="LZ82" s="46"/>
      <c r="MA82" s="46"/>
      <c r="MB82" s="46"/>
      <c r="MC82" s="46"/>
      <c r="MD82" s="46"/>
      <c r="ME82" s="46"/>
      <c r="MF82" s="46"/>
      <c r="MG82" s="46"/>
      <c r="MH82" s="46"/>
      <c r="MI82" s="46"/>
      <c r="MJ82" s="46"/>
      <c r="MK82" s="46"/>
      <c r="ML82" s="46"/>
      <c r="MM82" s="46"/>
      <c r="MN82" s="46"/>
      <c r="MO82" s="46"/>
      <c r="MP82" s="46"/>
      <c r="MQ82" s="46"/>
      <c r="MR82" s="46"/>
      <c r="MS82" s="46"/>
      <c r="MT82" s="46"/>
      <c r="MU82" s="46"/>
      <c r="MV82" s="46"/>
      <c r="MW82" s="46"/>
      <c r="MX82" s="46"/>
      <c r="MY82" s="46"/>
      <c r="MZ82" s="46"/>
      <c r="NA82" s="46"/>
      <c r="NB82" s="46"/>
      <c r="NC82" s="46"/>
      <c r="ND82" s="46"/>
      <c r="NE82" s="46"/>
      <c r="NF82" s="46"/>
      <c r="NG82" s="46"/>
      <c r="NH82" s="46"/>
      <c r="NI82" s="46"/>
      <c r="NJ82" s="46"/>
      <c r="NK82" s="46"/>
      <c r="NL82" s="46"/>
      <c r="NM82" s="46"/>
      <c r="NN82" s="46"/>
      <c r="NO82" s="46"/>
      <c r="NP82" s="46"/>
      <c r="NQ82" s="46"/>
      <c r="NR82" s="46"/>
      <c r="NS82" s="46"/>
      <c r="NT82" s="46"/>
      <c r="NU82" s="46"/>
      <c r="NV82" s="46"/>
      <c r="NW82" s="46"/>
      <c r="NX82" s="46"/>
      <c r="NY82" s="46"/>
      <c r="NZ82" s="46"/>
      <c r="OA82" s="46"/>
      <c r="OB82" s="46"/>
      <c r="OC82" s="46"/>
      <c r="OD82" s="46"/>
      <c r="OE82" s="46"/>
      <c r="OF82" s="46"/>
    </row>
    <row r="83" spans="1:396" s="51" customFormat="1" ht="13.5" x14ac:dyDescent="0.25">
      <c r="A83" s="40">
        <v>31263</v>
      </c>
      <c r="B83" s="41" t="s">
        <v>328</v>
      </c>
      <c r="C83" s="60">
        <v>125153.85</v>
      </c>
      <c r="D83" s="61">
        <v>6.3800000000000006E-5</v>
      </c>
      <c r="E83" s="61">
        <v>6.2230000000000006E-5</v>
      </c>
      <c r="F83" s="62">
        <v>6.3579999999999998E-5</v>
      </c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  <c r="IN83" s="46"/>
      <c r="IO83" s="46"/>
      <c r="IP83" s="46"/>
      <c r="IQ83" s="46"/>
      <c r="IR83" s="46"/>
      <c r="IS83" s="46"/>
      <c r="IT83" s="46"/>
      <c r="IU83" s="46"/>
      <c r="IV83" s="46"/>
      <c r="IW83" s="46"/>
      <c r="IX83" s="46"/>
      <c r="IY83" s="46"/>
      <c r="IZ83" s="46"/>
      <c r="JA83" s="46"/>
      <c r="JB83" s="46"/>
      <c r="JC83" s="46"/>
      <c r="JD83" s="46"/>
      <c r="JE83" s="46"/>
      <c r="JF83" s="46"/>
      <c r="JG83" s="46"/>
      <c r="JH83" s="46"/>
      <c r="JI83" s="46"/>
      <c r="JJ83" s="46"/>
      <c r="JK83" s="46"/>
      <c r="JL83" s="46"/>
      <c r="JM83" s="46"/>
      <c r="JN83" s="46"/>
      <c r="JO83" s="46"/>
      <c r="JP83" s="46"/>
      <c r="JQ83" s="46"/>
      <c r="JR83" s="46"/>
      <c r="JS83" s="46"/>
      <c r="JT83" s="46"/>
      <c r="JU83" s="46"/>
      <c r="JV83" s="46"/>
      <c r="JW83" s="46"/>
      <c r="JX83" s="46"/>
      <c r="JY83" s="46"/>
      <c r="JZ83" s="46"/>
      <c r="KA83" s="46"/>
      <c r="KB83" s="46"/>
      <c r="KC83" s="46"/>
      <c r="KD83" s="46"/>
      <c r="KE83" s="46"/>
      <c r="KF83" s="46"/>
      <c r="KG83" s="46"/>
      <c r="KH83" s="46"/>
      <c r="KI83" s="46"/>
      <c r="KJ83" s="46"/>
      <c r="KK83" s="46"/>
      <c r="KL83" s="46"/>
      <c r="KM83" s="46"/>
      <c r="KN83" s="46"/>
      <c r="KO83" s="46"/>
      <c r="KP83" s="46"/>
      <c r="KQ83" s="46"/>
      <c r="KR83" s="46"/>
      <c r="KS83" s="46"/>
      <c r="KT83" s="46"/>
      <c r="KU83" s="46"/>
      <c r="KV83" s="46"/>
      <c r="KW83" s="46"/>
      <c r="KX83" s="46"/>
      <c r="KY83" s="46"/>
      <c r="KZ83" s="46"/>
      <c r="LA83" s="46"/>
      <c r="LB83" s="46"/>
      <c r="LC83" s="46"/>
      <c r="LD83" s="46"/>
      <c r="LE83" s="46"/>
      <c r="LF83" s="46"/>
      <c r="LG83" s="46"/>
      <c r="LH83" s="46"/>
      <c r="LI83" s="46"/>
      <c r="LJ83" s="46"/>
      <c r="LK83" s="46"/>
      <c r="LL83" s="46"/>
      <c r="LM83" s="46"/>
      <c r="LN83" s="46"/>
      <c r="LO83" s="46"/>
      <c r="LP83" s="46"/>
      <c r="LQ83" s="46"/>
      <c r="LR83" s="46"/>
      <c r="LS83" s="46"/>
      <c r="LT83" s="46"/>
      <c r="LU83" s="46"/>
      <c r="LV83" s="46"/>
      <c r="LW83" s="46"/>
      <c r="LX83" s="46"/>
      <c r="LY83" s="46"/>
      <c r="LZ83" s="46"/>
      <c r="MA83" s="46"/>
      <c r="MB83" s="46"/>
      <c r="MC83" s="46"/>
      <c r="MD83" s="46"/>
      <c r="ME83" s="46"/>
      <c r="MF83" s="46"/>
      <c r="MG83" s="46"/>
      <c r="MH83" s="46"/>
      <c r="MI83" s="46"/>
      <c r="MJ83" s="46"/>
      <c r="MK83" s="46"/>
      <c r="ML83" s="46"/>
      <c r="MM83" s="46"/>
      <c r="MN83" s="46"/>
      <c r="MO83" s="46"/>
      <c r="MP83" s="46"/>
      <c r="MQ83" s="46"/>
      <c r="MR83" s="46"/>
      <c r="MS83" s="46"/>
      <c r="MT83" s="46"/>
      <c r="MU83" s="46"/>
      <c r="MV83" s="46"/>
      <c r="MW83" s="46"/>
      <c r="MX83" s="46"/>
      <c r="MY83" s="46"/>
      <c r="MZ83" s="46"/>
      <c r="NA83" s="46"/>
      <c r="NB83" s="46"/>
      <c r="NC83" s="46"/>
      <c r="ND83" s="46"/>
      <c r="NE83" s="46"/>
      <c r="NF83" s="46"/>
      <c r="NG83" s="46"/>
      <c r="NH83" s="46"/>
      <c r="NI83" s="46"/>
      <c r="NJ83" s="46"/>
      <c r="NK83" s="46"/>
      <c r="NL83" s="46"/>
      <c r="NM83" s="46"/>
      <c r="NN83" s="46"/>
      <c r="NO83" s="46"/>
      <c r="NP83" s="46"/>
      <c r="NQ83" s="46"/>
      <c r="NR83" s="46"/>
      <c r="NS83" s="46"/>
      <c r="NT83" s="46"/>
      <c r="NU83" s="46"/>
      <c r="NV83" s="46"/>
      <c r="NW83" s="46"/>
      <c r="NX83" s="46"/>
      <c r="NY83" s="46"/>
      <c r="NZ83" s="46"/>
      <c r="OA83" s="46"/>
      <c r="OB83" s="46"/>
      <c r="OC83" s="46"/>
      <c r="OD83" s="46"/>
      <c r="OE83" s="46"/>
      <c r="OF83" s="46"/>
    </row>
    <row r="84" spans="1:396" s="51" customFormat="1" ht="13.5" x14ac:dyDescent="0.25">
      <c r="A84" s="40">
        <v>31268</v>
      </c>
      <c r="B84" s="41" t="s">
        <v>329</v>
      </c>
      <c r="C84" s="60">
        <v>332696.14</v>
      </c>
      <c r="D84" s="61">
        <v>1.696E-4</v>
      </c>
      <c r="E84" s="61">
        <v>1.6542999999999999E-4</v>
      </c>
      <c r="F84" s="62">
        <v>1.6902E-4</v>
      </c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  <c r="IN84" s="46"/>
      <c r="IO84" s="46"/>
      <c r="IP84" s="46"/>
      <c r="IQ84" s="46"/>
      <c r="IR84" s="46"/>
      <c r="IS84" s="46"/>
      <c r="IT84" s="46"/>
      <c r="IU84" s="46"/>
      <c r="IV84" s="46"/>
      <c r="IW84" s="46"/>
      <c r="IX84" s="46"/>
      <c r="IY84" s="46"/>
      <c r="IZ84" s="46"/>
      <c r="JA84" s="46"/>
      <c r="JB84" s="46"/>
      <c r="JC84" s="46"/>
      <c r="JD84" s="46"/>
      <c r="JE84" s="46"/>
      <c r="JF84" s="46"/>
      <c r="JG84" s="46"/>
      <c r="JH84" s="46"/>
      <c r="JI84" s="46"/>
      <c r="JJ84" s="46"/>
      <c r="JK84" s="46"/>
      <c r="JL84" s="46"/>
      <c r="JM84" s="46"/>
      <c r="JN84" s="46"/>
      <c r="JO84" s="46"/>
      <c r="JP84" s="46"/>
      <c r="JQ84" s="46"/>
      <c r="JR84" s="46"/>
      <c r="JS84" s="46"/>
      <c r="JT84" s="46"/>
      <c r="JU84" s="46"/>
      <c r="JV84" s="46"/>
      <c r="JW84" s="46"/>
      <c r="JX84" s="46"/>
      <c r="JY84" s="46"/>
      <c r="JZ84" s="46"/>
      <c r="KA84" s="46"/>
      <c r="KB84" s="46"/>
      <c r="KC84" s="46"/>
      <c r="KD84" s="46"/>
      <c r="KE84" s="46"/>
      <c r="KF84" s="46"/>
      <c r="KG84" s="46"/>
      <c r="KH84" s="46"/>
      <c r="KI84" s="46"/>
      <c r="KJ84" s="46"/>
      <c r="KK84" s="46"/>
      <c r="KL84" s="46"/>
      <c r="KM84" s="46"/>
      <c r="KN84" s="46"/>
      <c r="KO84" s="46"/>
      <c r="KP84" s="46"/>
      <c r="KQ84" s="46"/>
      <c r="KR84" s="46"/>
      <c r="KS84" s="46"/>
      <c r="KT84" s="46"/>
      <c r="KU84" s="46"/>
      <c r="KV84" s="46"/>
      <c r="KW84" s="46"/>
      <c r="KX84" s="46"/>
      <c r="KY84" s="46"/>
      <c r="KZ84" s="46"/>
      <c r="LA84" s="46"/>
      <c r="LB84" s="46"/>
      <c r="LC84" s="46"/>
      <c r="LD84" s="46"/>
      <c r="LE84" s="46"/>
      <c r="LF84" s="46"/>
      <c r="LG84" s="46"/>
      <c r="LH84" s="46"/>
      <c r="LI84" s="46"/>
      <c r="LJ84" s="46"/>
      <c r="LK84" s="46"/>
      <c r="LL84" s="46"/>
      <c r="LM84" s="46"/>
      <c r="LN84" s="46"/>
      <c r="LO84" s="46"/>
      <c r="LP84" s="46"/>
      <c r="LQ84" s="46"/>
      <c r="LR84" s="46"/>
      <c r="LS84" s="46"/>
      <c r="LT84" s="46"/>
      <c r="LU84" s="46"/>
      <c r="LV84" s="46"/>
      <c r="LW84" s="46"/>
      <c r="LX84" s="46"/>
      <c r="LY84" s="46"/>
      <c r="LZ84" s="46"/>
      <c r="MA84" s="46"/>
      <c r="MB84" s="46"/>
      <c r="MC84" s="46"/>
      <c r="MD84" s="46"/>
      <c r="ME84" s="46"/>
      <c r="MF84" s="46"/>
      <c r="MG84" s="46"/>
      <c r="MH84" s="46"/>
      <c r="MI84" s="46"/>
      <c r="MJ84" s="46"/>
      <c r="MK84" s="46"/>
      <c r="ML84" s="46"/>
      <c r="MM84" s="46"/>
      <c r="MN84" s="46"/>
      <c r="MO84" s="46"/>
      <c r="MP84" s="46"/>
      <c r="MQ84" s="46"/>
      <c r="MR84" s="46"/>
      <c r="MS84" s="46"/>
      <c r="MT84" s="46"/>
      <c r="MU84" s="46"/>
      <c r="MV84" s="46"/>
      <c r="MW84" s="46"/>
      <c r="MX84" s="46"/>
      <c r="MY84" s="46"/>
      <c r="MZ84" s="46"/>
      <c r="NA84" s="46"/>
      <c r="NB84" s="46"/>
      <c r="NC84" s="46"/>
      <c r="ND84" s="46"/>
      <c r="NE84" s="46"/>
      <c r="NF84" s="46"/>
      <c r="NG84" s="46"/>
      <c r="NH84" s="46"/>
      <c r="NI84" s="46"/>
      <c r="NJ84" s="46"/>
      <c r="NK84" s="46"/>
      <c r="NL84" s="46"/>
      <c r="NM84" s="46"/>
      <c r="NN84" s="46"/>
      <c r="NO84" s="46"/>
      <c r="NP84" s="46"/>
      <c r="NQ84" s="46"/>
      <c r="NR84" s="46"/>
      <c r="NS84" s="46"/>
      <c r="NT84" s="46"/>
      <c r="NU84" s="46"/>
      <c r="NV84" s="46"/>
      <c r="NW84" s="46"/>
      <c r="NX84" s="46"/>
      <c r="NY84" s="46"/>
      <c r="NZ84" s="46"/>
      <c r="OA84" s="46"/>
      <c r="OB84" s="46"/>
      <c r="OC84" s="46"/>
      <c r="OD84" s="46"/>
      <c r="OE84" s="46"/>
      <c r="OF84" s="46"/>
    </row>
    <row r="85" spans="1:396" s="51" customFormat="1" ht="13.5" x14ac:dyDescent="0.25">
      <c r="A85" s="40">
        <v>31270</v>
      </c>
      <c r="B85" s="41" t="s">
        <v>330</v>
      </c>
      <c r="C85" s="60">
        <v>1319777.93</v>
      </c>
      <c r="D85" s="61">
        <v>6.7279000000000004E-4</v>
      </c>
      <c r="E85" s="61">
        <v>6.5625999999999998E-4</v>
      </c>
      <c r="F85" s="62">
        <v>6.7049000000000004E-4</v>
      </c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  <c r="IN85" s="46"/>
      <c r="IO85" s="46"/>
      <c r="IP85" s="46"/>
      <c r="IQ85" s="46"/>
      <c r="IR85" s="46"/>
      <c r="IS85" s="46"/>
      <c r="IT85" s="46"/>
      <c r="IU85" s="46"/>
      <c r="IV85" s="46"/>
      <c r="IW85" s="46"/>
      <c r="IX85" s="46"/>
      <c r="IY85" s="46"/>
      <c r="IZ85" s="46"/>
      <c r="JA85" s="46"/>
      <c r="JB85" s="46"/>
      <c r="JC85" s="46"/>
      <c r="JD85" s="46"/>
      <c r="JE85" s="46"/>
      <c r="JF85" s="46"/>
      <c r="JG85" s="46"/>
      <c r="JH85" s="46"/>
      <c r="JI85" s="46"/>
      <c r="JJ85" s="46"/>
      <c r="JK85" s="46"/>
      <c r="JL85" s="46"/>
      <c r="JM85" s="46"/>
      <c r="JN85" s="46"/>
      <c r="JO85" s="46"/>
      <c r="JP85" s="46"/>
      <c r="JQ85" s="46"/>
      <c r="JR85" s="46"/>
      <c r="JS85" s="46"/>
      <c r="JT85" s="46"/>
      <c r="JU85" s="46"/>
      <c r="JV85" s="46"/>
      <c r="JW85" s="46"/>
      <c r="JX85" s="46"/>
      <c r="JY85" s="46"/>
      <c r="JZ85" s="46"/>
      <c r="KA85" s="46"/>
      <c r="KB85" s="46"/>
      <c r="KC85" s="46"/>
      <c r="KD85" s="46"/>
      <c r="KE85" s="46"/>
      <c r="KF85" s="46"/>
      <c r="KG85" s="46"/>
      <c r="KH85" s="46"/>
      <c r="KI85" s="46"/>
      <c r="KJ85" s="46"/>
      <c r="KK85" s="46"/>
      <c r="KL85" s="46"/>
      <c r="KM85" s="46"/>
      <c r="KN85" s="46"/>
      <c r="KO85" s="46"/>
      <c r="KP85" s="46"/>
      <c r="KQ85" s="46"/>
      <c r="KR85" s="46"/>
      <c r="KS85" s="46"/>
      <c r="KT85" s="46"/>
      <c r="KU85" s="46"/>
      <c r="KV85" s="46"/>
      <c r="KW85" s="46"/>
      <c r="KX85" s="46"/>
      <c r="KY85" s="46"/>
      <c r="KZ85" s="46"/>
      <c r="LA85" s="46"/>
      <c r="LB85" s="46"/>
      <c r="LC85" s="46"/>
      <c r="LD85" s="46"/>
      <c r="LE85" s="46"/>
      <c r="LF85" s="46"/>
      <c r="LG85" s="46"/>
      <c r="LH85" s="46"/>
      <c r="LI85" s="46"/>
      <c r="LJ85" s="46"/>
      <c r="LK85" s="46"/>
      <c r="LL85" s="46"/>
      <c r="LM85" s="46"/>
      <c r="LN85" s="46"/>
      <c r="LO85" s="46"/>
      <c r="LP85" s="46"/>
      <c r="LQ85" s="46"/>
      <c r="LR85" s="46"/>
      <c r="LS85" s="46"/>
      <c r="LT85" s="46"/>
      <c r="LU85" s="46"/>
      <c r="LV85" s="46"/>
      <c r="LW85" s="46"/>
      <c r="LX85" s="46"/>
      <c r="LY85" s="46"/>
      <c r="LZ85" s="46"/>
      <c r="MA85" s="46"/>
      <c r="MB85" s="46"/>
      <c r="MC85" s="46"/>
      <c r="MD85" s="46"/>
      <c r="ME85" s="46"/>
      <c r="MF85" s="46"/>
      <c r="MG85" s="46"/>
      <c r="MH85" s="46"/>
      <c r="MI85" s="46"/>
      <c r="MJ85" s="46"/>
      <c r="MK85" s="46"/>
      <c r="ML85" s="46"/>
      <c r="MM85" s="46"/>
      <c r="MN85" s="46"/>
      <c r="MO85" s="46"/>
      <c r="MP85" s="46"/>
      <c r="MQ85" s="46"/>
      <c r="MR85" s="46"/>
      <c r="MS85" s="46"/>
      <c r="MT85" s="46"/>
      <c r="MU85" s="46"/>
      <c r="MV85" s="46"/>
      <c r="MW85" s="46"/>
      <c r="MX85" s="46"/>
      <c r="MY85" s="46"/>
      <c r="MZ85" s="46"/>
      <c r="NA85" s="46"/>
      <c r="NB85" s="46"/>
      <c r="NC85" s="46"/>
      <c r="ND85" s="46"/>
      <c r="NE85" s="46"/>
      <c r="NF85" s="46"/>
      <c r="NG85" s="46"/>
      <c r="NH85" s="46"/>
      <c r="NI85" s="46"/>
      <c r="NJ85" s="46"/>
      <c r="NK85" s="46"/>
      <c r="NL85" s="46"/>
      <c r="NM85" s="46"/>
      <c r="NN85" s="46"/>
      <c r="NO85" s="46"/>
      <c r="NP85" s="46"/>
      <c r="NQ85" s="46"/>
      <c r="NR85" s="46"/>
      <c r="NS85" s="46"/>
      <c r="NT85" s="46"/>
      <c r="NU85" s="46"/>
      <c r="NV85" s="46"/>
      <c r="NW85" s="46"/>
      <c r="NX85" s="46"/>
      <c r="NY85" s="46"/>
      <c r="NZ85" s="46"/>
      <c r="OA85" s="46"/>
      <c r="OB85" s="46"/>
      <c r="OC85" s="46"/>
      <c r="OD85" s="46"/>
      <c r="OE85" s="46"/>
      <c r="OF85" s="46"/>
    </row>
    <row r="86" spans="1:396" s="51" customFormat="1" ht="13.5" x14ac:dyDescent="0.25">
      <c r="A86" s="40">
        <v>31275</v>
      </c>
      <c r="B86" s="41" t="s">
        <v>331</v>
      </c>
      <c r="C86" s="60">
        <v>213290.08</v>
      </c>
      <c r="D86" s="61">
        <v>1.0873E-4</v>
      </c>
      <c r="E86" s="61">
        <v>1.0606E-4</v>
      </c>
      <c r="F86" s="62">
        <v>1.0836E-4</v>
      </c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  <c r="IN86" s="46"/>
      <c r="IO86" s="46"/>
      <c r="IP86" s="46"/>
      <c r="IQ86" s="46"/>
      <c r="IR86" s="46"/>
      <c r="IS86" s="46"/>
      <c r="IT86" s="46"/>
      <c r="IU86" s="46"/>
      <c r="IV86" s="46"/>
      <c r="IW86" s="46"/>
      <c r="IX86" s="46"/>
      <c r="IY86" s="46"/>
      <c r="IZ86" s="46"/>
      <c r="JA86" s="46"/>
      <c r="JB86" s="46"/>
      <c r="JC86" s="46"/>
      <c r="JD86" s="46"/>
      <c r="JE86" s="46"/>
      <c r="JF86" s="46"/>
      <c r="JG86" s="46"/>
      <c r="JH86" s="46"/>
      <c r="JI86" s="46"/>
      <c r="JJ86" s="46"/>
      <c r="JK86" s="46"/>
      <c r="JL86" s="46"/>
      <c r="JM86" s="46"/>
      <c r="JN86" s="46"/>
      <c r="JO86" s="46"/>
      <c r="JP86" s="46"/>
      <c r="JQ86" s="46"/>
      <c r="JR86" s="46"/>
      <c r="JS86" s="46"/>
      <c r="JT86" s="46"/>
      <c r="JU86" s="46"/>
      <c r="JV86" s="46"/>
      <c r="JW86" s="46"/>
      <c r="JX86" s="46"/>
      <c r="JY86" s="46"/>
      <c r="JZ86" s="46"/>
      <c r="KA86" s="46"/>
      <c r="KB86" s="46"/>
      <c r="KC86" s="46"/>
      <c r="KD86" s="46"/>
      <c r="KE86" s="46"/>
      <c r="KF86" s="46"/>
      <c r="KG86" s="46"/>
      <c r="KH86" s="46"/>
      <c r="KI86" s="46"/>
      <c r="KJ86" s="46"/>
      <c r="KK86" s="46"/>
      <c r="KL86" s="46"/>
      <c r="KM86" s="46"/>
      <c r="KN86" s="46"/>
      <c r="KO86" s="46"/>
      <c r="KP86" s="46"/>
      <c r="KQ86" s="46"/>
      <c r="KR86" s="46"/>
      <c r="KS86" s="46"/>
      <c r="KT86" s="46"/>
      <c r="KU86" s="46"/>
      <c r="KV86" s="46"/>
      <c r="KW86" s="46"/>
      <c r="KX86" s="46"/>
      <c r="KY86" s="46"/>
      <c r="KZ86" s="46"/>
      <c r="LA86" s="46"/>
      <c r="LB86" s="46"/>
      <c r="LC86" s="46"/>
      <c r="LD86" s="46"/>
      <c r="LE86" s="46"/>
      <c r="LF86" s="46"/>
      <c r="LG86" s="46"/>
      <c r="LH86" s="46"/>
      <c r="LI86" s="46"/>
      <c r="LJ86" s="46"/>
      <c r="LK86" s="46"/>
      <c r="LL86" s="46"/>
      <c r="LM86" s="46"/>
      <c r="LN86" s="46"/>
      <c r="LO86" s="46"/>
      <c r="LP86" s="46"/>
      <c r="LQ86" s="46"/>
      <c r="LR86" s="46"/>
      <c r="LS86" s="46"/>
      <c r="LT86" s="46"/>
      <c r="LU86" s="46"/>
      <c r="LV86" s="46"/>
      <c r="LW86" s="46"/>
      <c r="LX86" s="46"/>
      <c r="LY86" s="46"/>
      <c r="LZ86" s="46"/>
      <c r="MA86" s="46"/>
      <c r="MB86" s="46"/>
      <c r="MC86" s="46"/>
      <c r="MD86" s="46"/>
      <c r="ME86" s="46"/>
      <c r="MF86" s="46"/>
      <c r="MG86" s="46"/>
      <c r="MH86" s="46"/>
      <c r="MI86" s="46"/>
      <c r="MJ86" s="46"/>
      <c r="MK86" s="46"/>
      <c r="ML86" s="46"/>
      <c r="MM86" s="46"/>
      <c r="MN86" s="46"/>
      <c r="MO86" s="46"/>
      <c r="MP86" s="46"/>
      <c r="MQ86" s="46"/>
      <c r="MR86" s="46"/>
      <c r="MS86" s="46"/>
      <c r="MT86" s="46"/>
      <c r="MU86" s="46"/>
      <c r="MV86" s="46"/>
      <c r="MW86" s="46"/>
      <c r="MX86" s="46"/>
      <c r="MY86" s="46"/>
      <c r="MZ86" s="46"/>
      <c r="NA86" s="46"/>
      <c r="NB86" s="46"/>
      <c r="NC86" s="46"/>
      <c r="ND86" s="46"/>
      <c r="NE86" s="46"/>
      <c r="NF86" s="46"/>
      <c r="NG86" s="46"/>
      <c r="NH86" s="46"/>
      <c r="NI86" s="46"/>
      <c r="NJ86" s="46"/>
      <c r="NK86" s="46"/>
      <c r="NL86" s="46"/>
      <c r="NM86" s="46"/>
      <c r="NN86" s="46"/>
      <c r="NO86" s="46"/>
      <c r="NP86" s="46"/>
      <c r="NQ86" s="46"/>
      <c r="NR86" s="46"/>
      <c r="NS86" s="46"/>
      <c r="NT86" s="46"/>
      <c r="NU86" s="46"/>
      <c r="NV86" s="46"/>
      <c r="NW86" s="46"/>
      <c r="NX86" s="46"/>
      <c r="NY86" s="46"/>
      <c r="NZ86" s="46"/>
      <c r="OA86" s="46"/>
      <c r="OB86" s="46"/>
      <c r="OC86" s="46"/>
      <c r="OD86" s="46"/>
      <c r="OE86" s="46"/>
      <c r="OF86" s="46"/>
    </row>
    <row r="87" spans="1:396" s="51" customFormat="1" ht="13.5" x14ac:dyDescent="0.25">
      <c r="A87" s="40">
        <v>31290</v>
      </c>
      <c r="B87" s="41" t="s">
        <v>333</v>
      </c>
      <c r="C87" s="60">
        <v>735702.27</v>
      </c>
      <c r="D87" s="61">
        <v>3.7503999999999999E-4</v>
      </c>
      <c r="E87" s="61">
        <v>3.6582999999999999E-4</v>
      </c>
      <c r="F87" s="62">
        <v>3.7376E-4</v>
      </c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  <c r="HV87" s="46"/>
      <c r="HW87" s="46"/>
      <c r="HX87" s="46"/>
      <c r="HY87" s="46"/>
      <c r="HZ87" s="46"/>
      <c r="IA87" s="46"/>
      <c r="IB87" s="46"/>
      <c r="IC87" s="46"/>
      <c r="ID87" s="46"/>
      <c r="IE87" s="46"/>
      <c r="IF87" s="46"/>
      <c r="IG87" s="46"/>
      <c r="IH87" s="46"/>
      <c r="II87" s="46"/>
      <c r="IJ87" s="46"/>
      <c r="IK87" s="46"/>
      <c r="IL87" s="46"/>
      <c r="IM87" s="46"/>
      <c r="IN87" s="46"/>
      <c r="IO87" s="46"/>
      <c r="IP87" s="46"/>
      <c r="IQ87" s="46"/>
      <c r="IR87" s="46"/>
      <c r="IS87" s="46"/>
      <c r="IT87" s="46"/>
      <c r="IU87" s="46"/>
      <c r="IV87" s="46"/>
      <c r="IW87" s="46"/>
      <c r="IX87" s="46"/>
      <c r="IY87" s="46"/>
      <c r="IZ87" s="46"/>
      <c r="JA87" s="46"/>
      <c r="JB87" s="46"/>
      <c r="JC87" s="46"/>
      <c r="JD87" s="46"/>
      <c r="JE87" s="46"/>
      <c r="JF87" s="46"/>
      <c r="JG87" s="46"/>
      <c r="JH87" s="46"/>
      <c r="JI87" s="46"/>
      <c r="JJ87" s="46"/>
      <c r="JK87" s="46"/>
      <c r="JL87" s="46"/>
      <c r="JM87" s="46"/>
      <c r="JN87" s="46"/>
      <c r="JO87" s="46"/>
      <c r="JP87" s="46"/>
      <c r="JQ87" s="46"/>
      <c r="JR87" s="46"/>
      <c r="JS87" s="46"/>
      <c r="JT87" s="46"/>
      <c r="JU87" s="46"/>
      <c r="JV87" s="46"/>
      <c r="JW87" s="46"/>
      <c r="JX87" s="46"/>
      <c r="JY87" s="46"/>
      <c r="JZ87" s="46"/>
      <c r="KA87" s="46"/>
      <c r="KB87" s="46"/>
      <c r="KC87" s="46"/>
      <c r="KD87" s="46"/>
      <c r="KE87" s="46"/>
      <c r="KF87" s="46"/>
      <c r="KG87" s="46"/>
      <c r="KH87" s="46"/>
      <c r="KI87" s="46"/>
      <c r="KJ87" s="46"/>
      <c r="KK87" s="46"/>
      <c r="KL87" s="46"/>
      <c r="KM87" s="46"/>
      <c r="KN87" s="46"/>
      <c r="KO87" s="46"/>
      <c r="KP87" s="46"/>
      <c r="KQ87" s="46"/>
      <c r="KR87" s="46"/>
      <c r="KS87" s="46"/>
      <c r="KT87" s="46"/>
      <c r="KU87" s="46"/>
      <c r="KV87" s="46"/>
      <c r="KW87" s="46"/>
      <c r="KX87" s="46"/>
      <c r="KY87" s="46"/>
      <c r="KZ87" s="46"/>
      <c r="LA87" s="46"/>
      <c r="LB87" s="46"/>
      <c r="LC87" s="46"/>
      <c r="LD87" s="46"/>
      <c r="LE87" s="46"/>
      <c r="LF87" s="46"/>
      <c r="LG87" s="46"/>
      <c r="LH87" s="46"/>
      <c r="LI87" s="46"/>
      <c r="LJ87" s="46"/>
      <c r="LK87" s="46"/>
      <c r="LL87" s="46"/>
      <c r="LM87" s="46"/>
      <c r="LN87" s="46"/>
      <c r="LO87" s="46"/>
      <c r="LP87" s="46"/>
      <c r="LQ87" s="46"/>
      <c r="LR87" s="46"/>
      <c r="LS87" s="46"/>
      <c r="LT87" s="46"/>
      <c r="LU87" s="46"/>
      <c r="LV87" s="46"/>
      <c r="LW87" s="46"/>
      <c r="LX87" s="46"/>
      <c r="LY87" s="46"/>
      <c r="LZ87" s="46"/>
      <c r="MA87" s="46"/>
      <c r="MB87" s="46"/>
      <c r="MC87" s="46"/>
      <c r="MD87" s="46"/>
      <c r="ME87" s="46"/>
      <c r="MF87" s="46"/>
      <c r="MG87" s="46"/>
      <c r="MH87" s="46"/>
      <c r="MI87" s="46"/>
      <c r="MJ87" s="46"/>
      <c r="MK87" s="46"/>
      <c r="ML87" s="46"/>
      <c r="MM87" s="46"/>
      <c r="MN87" s="46"/>
      <c r="MO87" s="46"/>
      <c r="MP87" s="46"/>
      <c r="MQ87" s="46"/>
      <c r="MR87" s="46"/>
      <c r="MS87" s="46"/>
      <c r="MT87" s="46"/>
      <c r="MU87" s="46"/>
      <c r="MV87" s="46"/>
      <c r="MW87" s="46"/>
      <c r="MX87" s="46"/>
      <c r="MY87" s="46"/>
      <c r="MZ87" s="46"/>
      <c r="NA87" s="46"/>
      <c r="NB87" s="46"/>
      <c r="NC87" s="46"/>
      <c r="ND87" s="46"/>
      <c r="NE87" s="46"/>
      <c r="NF87" s="46"/>
      <c r="NG87" s="46"/>
      <c r="NH87" s="46"/>
      <c r="NI87" s="46"/>
      <c r="NJ87" s="46"/>
      <c r="NK87" s="46"/>
      <c r="NL87" s="46"/>
      <c r="NM87" s="46"/>
      <c r="NN87" s="46"/>
      <c r="NO87" s="46"/>
      <c r="NP87" s="46"/>
      <c r="NQ87" s="46"/>
      <c r="NR87" s="46"/>
      <c r="NS87" s="46"/>
      <c r="NT87" s="46"/>
      <c r="NU87" s="46"/>
      <c r="NV87" s="46"/>
      <c r="NW87" s="46"/>
      <c r="NX87" s="46"/>
      <c r="NY87" s="46"/>
      <c r="NZ87" s="46"/>
      <c r="OA87" s="46"/>
      <c r="OB87" s="46"/>
      <c r="OC87" s="46"/>
      <c r="OD87" s="46"/>
      <c r="OE87" s="46"/>
      <c r="OF87" s="46"/>
    </row>
    <row r="88" spans="1:396" s="51" customFormat="1" ht="13.5" x14ac:dyDescent="0.25">
      <c r="A88" s="40">
        <v>31310</v>
      </c>
      <c r="B88" s="41" t="s">
        <v>334</v>
      </c>
      <c r="C88" s="60">
        <v>152424.82</v>
      </c>
      <c r="D88" s="61">
        <v>7.7700000000000005E-5</v>
      </c>
      <c r="E88" s="61">
        <v>7.5790000000000005E-5</v>
      </c>
      <c r="F88" s="62">
        <v>7.7429999999999996E-5</v>
      </c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/>
      <c r="GG88" s="46"/>
      <c r="GH88" s="46"/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  <c r="HV88" s="46"/>
      <c r="HW88" s="46"/>
      <c r="HX88" s="46"/>
      <c r="HY88" s="46"/>
      <c r="HZ88" s="46"/>
      <c r="IA88" s="46"/>
      <c r="IB88" s="46"/>
      <c r="IC88" s="46"/>
      <c r="ID88" s="46"/>
      <c r="IE88" s="46"/>
      <c r="IF88" s="46"/>
      <c r="IG88" s="46"/>
      <c r="IH88" s="46"/>
      <c r="II88" s="46"/>
      <c r="IJ88" s="46"/>
      <c r="IK88" s="46"/>
      <c r="IL88" s="46"/>
      <c r="IM88" s="46"/>
      <c r="IN88" s="46"/>
      <c r="IO88" s="46"/>
      <c r="IP88" s="46"/>
      <c r="IQ88" s="46"/>
      <c r="IR88" s="46"/>
      <c r="IS88" s="46"/>
      <c r="IT88" s="46"/>
      <c r="IU88" s="46"/>
      <c r="IV88" s="46"/>
      <c r="IW88" s="46"/>
      <c r="IX88" s="46"/>
      <c r="IY88" s="46"/>
      <c r="IZ88" s="46"/>
      <c r="JA88" s="46"/>
      <c r="JB88" s="46"/>
      <c r="JC88" s="46"/>
      <c r="JD88" s="46"/>
      <c r="JE88" s="46"/>
      <c r="JF88" s="46"/>
      <c r="JG88" s="46"/>
      <c r="JH88" s="46"/>
      <c r="JI88" s="46"/>
      <c r="JJ88" s="46"/>
      <c r="JK88" s="46"/>
      <c r="JL88" s="46"/>
      <c r="JM88" s="46"/>
      <c r="JN88" s="46"/>
      <c r="JO88" s="46"/>
      <c r="JP88" s="46"/>
      <c r="JQ88" s="46"/>
      <c r="JR88" s="46"/>
      <c r="JS88" s="46"/>
      <c r="JT88" s="46"/>
      <c r="JU88" s="46"/>
      <c r="JV88" s="46"/>
      <c r="JW88" s="46"/>
      <c r="JX88" s="46"/>
      <c r="JY88" s="46"/>
      <c r="JZ88" s="46"/>
      <c r="KA88" s="46"/>
      <c r="KB88" s="46"/>
      <c r="KC88" s="46"/>
      <c r="KD88" s="46"/>
      <c r="KE88" s="46"/>
      <c r="KF88" s="46"/>
      <c r="KG88" s="46"/>
      <c r="KH88" s="46"/>
      <c r="KI88" s="46"/>
      <c r="KJ88" s="46"/>
      <c r="KK88" s="46"/>
      <c r="KL88" s="46"/>
      <c r="KM88" s="46"/>
      <c r="KN88" s="46"/>
      <c r="KO88" s="46"/>
      <c r="KP88" s="46"/>
      <c r="KQ88" s="46"/>
      <c r="KR88" s="46"/>
      <c r="KS88" s="46"/>
      <c r="KT88" s="46"/>
      <c r="KU88" s="46"/>
      <c r="KV88" s="46"/>
      <c r="KW88" s="46"/>
      <c r="KX88" s="46"/>
      <c r="KY88" s="46"/>
      <c r="KZ88" s="46"/>
      <c r="LA88" s="46"/>
      <c r="LB88" s="46"/>
      <c r="LC88" s="46"/>
      <c r="LD88" s="46"/>
      <c r="LE88" s="46"/>
      <c r="LF88" s="46"/>
      <c r="LG88" s="46"/>
      <c r="LH88" s="46"/>
      <c r="LI88" s="46"/>
      <c r="LJ88" s="46"/>
      <c r="LK88" s="46"/>
      <c r="LL88" s="46"/>
      <c r="LM88" s="46"/>
      <c r="LN88" s="46"/>
      <c r="LO88" s="46"/>
      <c r="LP88" s="46"/>
      <c r="LQ88" s="46"/>
      <c r="LR88" s="46"/>
      <c r="LS88" s="46"/>
      <c r="LT88" s="46"/>
      <c r="LU88" s="46"/>
      <c r="LV88" s="46"/>
      <c r="LW88" s="46"/>
      <c r="LX88" s="46"/>
      <c r="LY88" s="46"/>
      <c r="LZ88" s="46"/>
      <c r="MA88" s="46"/>
      <c r="MB88" s="46"/>
      <c r="MC88" s="46"/>
      <c r="MD88" s="46"/>
      <c r="ME88" s="46"/>
      <c r="MF88" s="46"/>
      <c r="MG88" s="46"/>
      <c r="MH88" s="46"/>
      <c r="MI88" s="46"/>
      <c r="MJ88" s="46"/>
      <c r="MK88" s="46"/>
      <c r="ML88" s="46"/>
      <c r="MM88" s="46"/>
      <c r="MN88" s="46"/>
      <c r="MO88" s="46"/>
      <c r="MP88" s="46"/>
      <c r="MQ88" s="46"/>
      <c r="MR88" s="46"/>
      <c r="MS88" s="46"/>
      <c r="MT88" s="46"/>
      <c r="MU88" s="46"/>
      <c r="MV88" s="46"/>
      <c r="MW88" s="46"/>
      <c r="MX88" s="46"/>
      <c r="MY88" s="46"/>
      <c r="MZ88" s="46"/>
      <c r="NA88" s="46"/>
      <c r="NB88" s="46"/>
      <c r="NC88" s="46"/>
      <c r="ND88" s="46"/>
      <c r="NE88" s="46"/>
      <c r="NF88" s="46"/>
      <c r="NG88" s="46"/>
      <c r="NH88" s="46"/>
      <c r="NI88" s="46"/>
      <c r="NJ88" s="46"/>
      <c r="NK88" s="46"/>
      <c r="NL88" s="46"/>
      <c r="NM88" s="46"/>
      <c r="NN88" s="46"/>
      <c r="NO88" s="46"/>
      <c r="NP88" s="46"/>
      <c r="NQ88" s="46"/>
      <c r="NR88" s="46"/>
      <c r="NS88" s="46"/>
      <c r="NT88" s="46"/>
      <c r="NU88" s="46"/>
      <c r="NV88" s="46"/>
      <c r="NW88" s="46"/>
      <c r="NX88" s="46"/>
      <c r="NY88" s="46"/>
      <c r="NZ88" s="46"/>
      <c r="OA88" s="46"/>
      <c r="OB88" s="46"/>
      <c r="OC88" s="46"/>
      <c r="OD88" s="46"/>
      <c r="OE88" s="46"/>
      <c r="OF88" s="46"/>
    </row>
    <row r="89" spans="1:396" s="51" customFormat="1" ht="13.5" x14ac:dyDescent="0.25">
      <c r="A89" s="40">
        <v>31345</v>
      </c>
      <c r="B89" s="41" t="s">
        <v>335</v>
      </c>
      <c r="C89" s="60">
        <v>156636.34</v>
      </c>
      <c r="D89" s="61">
        <v>7.9850000000000003E-5</v>
      </c>
      <c r="E89" s="61">
        <v>7.7890000000000001E-5</v>
      </c>
      <c r="F89" s="62">
        <v>7.9579999999999994E-5</v>
      </c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/>
      <c r="GB89" s="46"/>
      <c r="GC89" s="46"/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  <c r="HV89" s="46"/>
      <c r="HW89" s="46"/>
      <c r="HX89" s="46"/>
      <c r="HY89" s="46"/>
      <c r="HZ89" s="46"/>
      <c r="IA89" s="46"/>
      <c r="IB89" s="46"/>
      <c r="IC89" s="46"/>
      <c r="ID89" s="46"/>
      <c r="IE89" s="46"/>
      <c r="IF89" s="46"/>
      <c r="IG89" s="46"/>
      <c r="IH89" s="46"/>
      <c r="II89" s="46"/>
      <c r="IJ89" s="46"/>
      <c r="IK89" s="46"/>
      <c r="IL89" s="46"/>
      <c r="IM89" s="46"/>
      <c r="IN89" s="46"/>
      <c r="IO89" s="46"/>
      <c r="IP89" s="46"/>
      <c r="IQ89" s="46"/>
      <c r="IR89" s="46"/>
      <c r="IS89" s="46"/>
      <c r="IT89" s="46"/>
      <c r="IU89" s="46"/>
      <c r="IV89" s="46"/>
      <c r="IW89" s="46"/>
      <c r="IX89" s="46"/>
      <c r="IY89" s="46"/>
      <c r="IZ89" s="46"/>
      <c r="JA89" s="46"/>
      <c r="JB89" s="46"/>
      <c r="JC89" s="46"/>
      <c r="JD89" s="46"/>
      <c r="JE89" s="46"/>
      <c r="JF89" s="46"/>
      <c r="JG89" s="46"/>
      <c r="JH89" s="46"/>
      <c r="JI89" s="46"/>
      <c r="JJ89" s="46"/>
      <c r="JK89" s="46"/>
      <c r="JL89" s="46"/>
      <c r="JM89" s="46"/>
      <c r="JN89" s="46"/>
      <c r="JO89" s="46"/>
      <c r="JP89" s="46"/>
      <c r="JQ89" s="46"/>
      <c r="JR89" s="46"/>
      <c r="JS89" s="46"/>
      <c r="JT89" s="46"/>
      <c r="JU89" s="46"/>
      <c r="JV89" s="46"/>
      <c r="JW89" s="46"/>
      <c r="JX89" s="46"/>
      <c r="JY89" s="46"/>
      <c r="JZ89" s="46"/>
      <c r="KA89" s="46"/>
      <c r="KB89" s="46"/>
      <c r="KC89" s="46"/>
      <c r="KD89" s="46"/>
      <c r="KE89" s="46"/>
      <c r="KF89" s="46"/>
      <c r="KG89" s="46"/>
      <c r="KH89" s="46"/>
      <c r="KI89" s="46"/>
      <c r="KJ89" s="46"/>
      <c r="KK89" s="46"/>
      <c r="KL89" s="46"/>
      <c r="KM89" s="46"/>
      <c r="KN89" s="46"/>
      <c r="KO89" s="46"/>
      <c r="KP89" s="46"/>
      <c r="KQ89" s="46"/>
      <c r="KR89" s="46"/>
      <c r="KS89" s="46"/>
      <c r="KT89" s="46"/>
      <c r="KU89" s="46"/>
      <c r="KV89" s="46"/>
      <c r="KW89" s="46"/>
      <c r="KX89" s="46"/>
      <c r="KY89" s="46"/>
      <c r="KZ89" s="46"/>
      <c r="LA89" s="46"/>
      <c r="LB89" s="46"/>
      <c r="LC89" s="46"/>
      <c r="LD89" s="46"/>
      <c r="LE89" s="46"/>
      <c r="LF89" s="46"/>
      <c r="LG89" s="46"/>
      <c r="LH89" s="46"/>
      <c r="LI89" s="46"/>
      <c r="LJ89" s="46"/>
      <c r="LK89" s="46"/>
      <c r="LL89" s="46"/>
      <c r="LM89" s="46"/>
      <c r="LN89" s="46"/>
      <c r="LO89" s="46"/>
      <c r="LP89" s="46"/>
      <c r="LQ89" s="46"/>
      <c r="LR89" s="46"/>
      <c r="LS89" s="46"/>
      <c r="LT89" s="46"/>
      <c r="LU89" s="46"/>
      <c r="LV89" s="46"/>
      <c r="LW89" s="46"/>
      <c r="LX89" s="46"/>
      <c r="LY89" s="46"/>
      <c r="LZ89" s="46"/>
      <c r="MA89" s="46"/>
      <c r="MB89" s="46"/>
      <c r="MC89" s="46"/>
      <c r="MD89" s="46"/>
      <c r="ME89" s="46"/>
      <c r="MF89" s="46"/>
      <c r="MG89" s="46"/>
      <c r="MH89" s="46"/>
      <c r="MI89" s="46"/>
      <c r="MJ89" s="46"/>
      <c r="MK89" s="46"/>
      <c r="ML89" s="46"/>
      <c r="MM89" s="46"/>
      <c r="MN89" s="46"/>
      <c r="MO89" s="46"/>
      <c r="MP89" s="46"/>
      <c r="MQ89" s="46"/>
      <c r="MR89" s="46"/>
      <c r="MS89" s="46"/>
      <c r="MT89" s="46"/>
      <c r="MU89" s="46"/>
      <c r="MV89" s="46"/>
      <c r="MW89" s="46"/>
      <c r="MX89" s="46"/>
      <c r="MY89" s="46"/>
      <c r="MZ89" s="46"/>
      <c r="NA89" s="46"/>
      <c r="NB89" s="46"/>
      <c r="NC89" s="46"/>
      <c r="ND89" s="46"/>
      <c r="NE89" s="46"/>
      <c r="NF89" s="46"/>
      <c r="NG89" s="46"/>
      <c r="NH89" s="46"/>
      <c r="NI89" s="46"/>
      <c r="NJ89" s="46"/>
      <c r="NK89" s="46"/>
      <c r="NL89" s="46"/>
      <c r="NM89" s="46"/>
      <c r="NN89" s="46"/>
      <c r="NO89" s="46"/>
      <c r="NP89" s="46"/>
      <c r="NQ89" s="46"/>
      <c r="NR89" s="46"/>
      <c r="NS89" s="46"/>
      <c r="NT89" s="46"/>
      <c r="NU89" s="46"/>
      <c r="NV89" s="46"/>
      <c r="NW89" s="46"/>
      <c r="NX89" s="46"/>
      <c r="NY89" s="46"/>
      <c r="NZ89" s="46"/>
      <c r="OA89" s="46"/>
      <c r="OB89" s="46"/>
      <c r="OC89" s="46"/>
      <c r="OD89" s="46"/>
      <c r="OE89" s="46"/>
      <c r="OF89" s="46"/>
    </row>
    <row r="90" spans="1:396" s="51" customFormat="1" ht="13.5" x14ac:dyDescent="0.25">
      <c r="A90" s="40">
        <v>31354</v>
      </c>
      <c r="B90" s="41" t="s">
        <v>336</v>
      </c>
      <c r="C90" s="60">
        <v>319350.19</v>
      </c>
      <c r="D90" s="61">
        <v>1.628E-4</v>
      </c>
      <c r="E90" s="61">
        <v>1.5880000000000001E-4</v>
      </c>
      <c r="F90" s="62">
        <v>1.6223999999999999E-4</v>
      </c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  <c r="EZ90" s="46"/>
      <c r="FA90" s="46"/>
      <c r="FB90" s="46"/>
      <c r="FC90" s="46"/>
      <c r="FD90" s="46"/>
      <c r="FE90" s="46"/>
      <c r="FF90" s="46"/>
      <c r="FG90" s="46"/>
      <c r="FH90" s="46"/>
      <c r="FI90" s="46"/>
      <c r="FJ90" s="46"/>
      <c r="FK90" s="46"/>
      <c r="FL90" s="46"/>
      <c r="FM90" s="46"/>
      <c r="FN90" s="46"/>
      <c r="FO90" s="46"/>
      <c r="FP90" s="46"/>
      <c r="FQ90" s="46"/>
      <c r="FR90" s="46"/>
      <c r="FS90" s="46"/>
      <c r="FT90" s="46"/>
      <c r="FU90" s="46"/>
      <c r="FV90" s="46"/>
      <c r="FW90" s="46"/>
      <c r="FX90" s="46"/>
      <c r="FY90" s="46"/>
      <c r="FZ90" s="46"/>
      <c r="GA90" s="46"/>
      <c r="GB90" s="46"/>
      <c r="GC90" s="46"/>
      <c r="GD90" s="46"/>
      <c r="GE90" s="46"/>
      <c r="GF90" s="46"/>
      <c r="GG90" s="46"/>
      <c r="GH90" s="46"/>
      <c r="GI90" s="46"/>
      <c r="GJ90" s="46"/>
      <c r="GK90" s="46"/>
      <c r="GL90" s="46"/>
      <c r="GM90" s="46"/>
      <c r="GN90" s="46"/>
      <c r="GO90" s="46"/>
      <c r="GP90" s="46"/>
      <c r="GQ90" s="46"/>
      <c r="GR90" s="46"/>
      <c r="GS90" s="46"/>
      <c r="GT90" s="46"/>
      <c r="GU90" s="46"/>
      <c r="GV90" s="46"/>
      <c r="GW90" s="46"/>
      <c r="GX90" s="46"/>
      <c r="GY90" s="46"/>
      <c r="GZ90" s="46"/>
      <c r="HA90" s="46"/>
      <c r="HB90" s="46"/>
      <c r="HC90" s="46"/>
      <c r="HD90" s="46"/>
      <c r="HE90" s="46"/>
      <c r="HF90" s="46"/>
      <c r="HG90" s="46"/>
      <c r="HH90" s="46"/>
      <c r="HI90" s="46"/>
      <c r="HJ90" s="46"/>
      <c r="HK90" s="46"/>
      <c r="HL90" s="46"/>
      <c r="HM90" s="46"/>
      <c r="HN90" s="46"/>
      <c r="HO90" s="46"/>
      <c r="HP90" s="46"/>
      <c r="HQ90" s="46"/>
      <c r="HR90" s="46"/>
      <c r="HS90" s="46"/>
      <c r="HT90" s="46"/>
      <c r="HU90" s="46"/>
      <c r="HV90" s="46"/>
      <c r="HW90" s="46"/>
      <c r="HX90" s="46"/>
      <c r="HY90" s="46"/>
      <c r="HZ90" s="46"/>
      <c r="IA90" s="46"/>
      <c r="IB90" s="46"/>
      <c r="IC90" s="46"/>
      <c r="ID90" s="46"/>
      <c r="IE90" s="46"/>
      <c r="IF90" s="46"/>
      <c r="IG90" s="46"/>
      <c r="IH90" s="46"/>
      <c r="II90" s="46"/>
      <c r="IJ90" s="46"/>
      <c r="IK90" s="46"/>
      <c r="IL90" s="46"/>
      <c r="IM90" s="46"/>
      <c r="IN90" s="46"/>
      <c r="IO90" s="46"/>
      <c r="IP90" s="46"/>
      <c r="IQ90" s="46"/>
      <c r="IR90" s="46"/>
      <c r="IS90" s="46"/>
      <c r="IT90" s="46"/>
      <c r="IU90" s="46"/>
      <c r="IV90" s="46"/>
      <c r="IW90" s="46"/>
      <c r="IX90" s="46"/>
      <c r="IY90" s="46"/>
      <c r="IZ90" s="46"/>
      <c r="JA90" s="46"/>
      <c r="JB90" s="46"/>
      <c r="JC90" s="46"/>
      <c r="JD90" s="46"/>
      <c r="JE90" s="46"/>
      <c r="JF90" s="46"/>
      <c r="JG90" s="46"/>
      <c r="JH90" s="46"/>
      <c r="JI90" s="46"/>
      <c r="JJ90" s="46"/>
      <c r="JK90" s="46"/>
      <c r="JL90" s="46"/>
      <c r="JM90" s="46"/>
      <c r="JN90" s="46"/>
      <c r="JO90" s="46"/>
      <c r="JP90" s="46"/>
      <c r="JQ90" s="46"/>
      <c r="JR90" s="46"/>
      <c r="JS90" s="46"/>
      <c r="JT90" s="46"/>
      <c r="JU90" s="46"/>
      <c r="JV90" s="46"/>
      <c r="JW90" s="46"/>
      <c r="JX90" s="46"/>
      <c r="JY90" s="46"/>
      <c r="JZ90" s="46"/>
      <c r="KA90" s="46"/>
      <c r="KB90" s="46"/>
      <c r="KC90" s="46"/>
      <c r="KD90" s="46"/>
      <c r="KE90" s="46"/>
      <c r="KF90" s="46"/>
      <c r="KG90" s="46"/>
      <c r="KH90" s="46"/>
      <c r="KI90" s="46"/>
      <c r="KJ90" s="46"/>
      <c r="KK90" s="46"/>
      <c r="KL90" s="46"/>
      <c r="KM90" s="46"/>
      <c r="KN90" s="46"/>
      <c r="KO90" s="46"/>
      <c r="KP90" s="46"/>
      <c r="KQ90" s="46"/>
      <c r="KR90" s="46"/>
      <c r="KS90" s="46"/>
      <c r="KT90" s="46"/>
      <c r="KU90" s="46"/>
      <c r="KV90" s="46"/>
      <c r="KW90" s="46"/>
      <c r="KX90" s="46"/>
      <c r="KY90" s="46"/>
      <c r="KZ90" s="46"/>
      <c r="LA90" s="46"/>
      <c r="LB90" s="46"/>
      <c r="LC90" s="46"/>
      <c r="LD90" s="46"/>
      <c r="LE90" s="46"/>
      <c r="LF90" s="46"/>
      <c r="LG90" s="46"/>
      <c r="LH90" s="46"/>
      <c r="LI90" s="46"/>
      <c r="LJ90" s="46"/>
      <c r="LK90" s="46"/>
      <c r="LL90" s="46"/>
      <c r="LM90" s="46"/>
      <c r="LN90" s="46"/>
      <c r="LO90" s="46"/>
      <c r="LP90" s="46"/>
      <c r="LQ90" s="46"/>
      <c r="LR90" s="46"/>
      <c r="LS90" s="46"/>
      <c r="LT90" s="46"/>
      <c r="LU90" s="46"/>
      <c r="LV90" s="46"/>
      <c r="LW90" s="46"/>
      <c r="LX90" s="46"/>
      <c r="LY90" s="46"/>
      <c r="LZ90" s="46"/>
      <c r="MA90" s="46"/>
      <c r="MB90" s="46"/>
      <c r="MC90" s="46"/>
      <c r="MD90" s="46"/>
      <c r="ME90" s="46"/>
      <c r="MF90" s="46"/>
      <c r="MG90" s="46"/>
      <c r="MH90" s="46"/>
      <c r="MI90" s="46"/>
      <c r="MJ90" s="46"/>
      <c r="MK90" s="46"/>
      <c r="ML90" s="46"/>
      <c r="MM90" s="46"/>
      <c r="MN90" s="46"/>
      <c r="MO90" s="46"/>
      <c r="MP90" s="46"/>
      <c r="MQ90" s="46"/>
      <c r="MR90" s="46"/>
      <c r="MS90" s="46"/>
      <c r="MT90" s="46"/>
      <c r="MU90" s="46"/>
      <c r="MV90" s="46"/>
      <c r="MW90" s="46"/>
      <c r="MX90" s="46"/>
      <c r="MY90" s="46"/>
      <c r="MZ90" s="46"/>
      <c r="NA90" s="46"/>
      <c r="NB90" s="46"/>
      <c r="NC90" s="46"/>
      <c r="ND90" s="46"/>
      <c r="NE90" s="46"/>
      <c r="NF90" s="46"/>
      <c r="NG90" s="46"/>
      <c r="NH90" s="46"/>
      <c r="NI90" s="46"/>
      <c r="NJ90" s="46"/>
      <c r="NK90" s="46"/>
      <c r="NL90" s="46"/>
      <c r="NM90" s="46"/>
      <c r="NN90" s="46"/>
      <c r="NO90" s="46"/>
      <c r="NP90" s="46"/>
      <c r="NQ90" s="46"/>
      <c r="NR90" s="46"/>
      <c r="NS90" s="46"/>
      <c r="NT90" s="46"/>
      <c r="NU90" s="46"/>
      <c r="NV90" s="46"/>
      <c r="NW90" s="46"/>
      <c r="NX90" s="46"/>
      <c r="NY90" s="46"/>
      <c r="NZ90" s="46"/>
      <c r="OA90" s="46"/>
      <c r="OB90" s="46"/>
      <c r="OC90" s="46"/>
      <c r="OD90" s="46"/>
      <c r="OE90" s="46"/>
      <c r="OF90" s="46"/>
    </row>
    <row r="91" spans="1:396" s="51" customFormat="1" ht="13.5" x14ac:dyDescent="0.25">
      <c r="A91" s="40">
        <v>31370</v>
      </c>
      <c r="B91" s="41" t="s">
        <v>337</v>
      </c>
      <c r="C91" s="60">
        <v>1039122.32</v>
      </c>
      <c r="D91" s="61">
        <v>5.2972000000000002E-4</v>
      </c>
      <c r="E91" s="61">
        <v>5.1670999999999998E-4</v>
      </c>
      <c r="F91" s="62">
        <v>5.2791000000000003E-4</v>
      </c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  <c r="IN91" s="46"/>
      <c r="IO91" s="46"/>
      <c r="IP91" s="46"/>
      <c r="IQ91" s="46"/>
      <c r="IR91" s="46"/>
      <c r="IS91" s="46"/>
      <c r="IT91" s="46"/>
      <c r="IU91" s="46"/>
      <c r="IV91" s="46"/>
      <c r="IW91" s="46"/>
      <c r="IX91" s="46"/>
      <c r="IY91" s="46"/>
      <c r="IZ91" s="46"/>
      <c r="JA91" s="46"/>
      <c r="JB91" s="46"/>
      <c r="JC91" s="46"/>
      <c r="JD91" s="46"/>
      <c r="JE91" s="46"/>
      <c r="JF91" s="46"/>
      <c r="JG91" s="46"/>
      <c r="JH91" s="46"/>
      <c r="JI91" s="46"/>
      <c r="JJ91" s="46"/>
      <c r="JK91" s="46"/>
      <c r="JL91" s="46"/>
      <c r="JM91" s="46"/>
      <c r="JN91" s="46"/>
      <c r="JO91" s="46"/>
      <c r="JP91" s="46"/>
      <c r="JQ91" s="46"/>
      <c r="JR91" s="46"/>
      <c r="JS91" s="46"/>
      <c r="JT91" s="46"/>
      <c r="JU91" s="46"/>
      <c r="JV91" s="46"/>
      <c r="JW91" s="46"/>
      <c r="JX91" s="46"/>
      <c r="JY91" s="46"/>
      <c r="JZ91" s="46"/>
      <c r="KA91" s="46"/>
      <c r="KB91" s="46"/>
      <c r="KC91" s="46"/>
      <c r="KD91" s="46"/>
      <c r="KE91" s="46"/>
      <c r="KF91" s="46"/>
      <c r="KG91" s="46"/>
      <c r="KH91" s="46"/>
      <c r="KI91" s="46"/>
      <c r="KJ91" s="46"/>
      <c r="KK91" s="46"/>
      <c r="KL91" s="46"/>
      <c r="KM91" s="46"/>
      <c r="KN91" s="46"/>
      <c r="KO91" s="46"/>
      <c r="KP91" s="46"/>
      <c r="KQ91" s="46"/>
      <c r="KR91" s="46"/>
      <c r="KS91" s="46"/>
      <c r="KT91" s="46"/>
      <c r="KU91" s="46"/>
      <c r="KV91" s="46"/>
      <c r="KW91" s="46"/>
      <c r="KX91" s="46"/>
      <c r="KY91" s="46"/>
      <c r="KZ91" s="46"/>
      <c r="LA91" s="46"/>
      <c r="LB91" s="46"/>
      <c r="LC91" s="46"/>
      <c r="LD91" s="46"/>
      <c r="LE91" s="46"/>
      <c r="LF91" s="46"/>
      <c r="LG91" s="46"/>
      <c r="LH91" s="46"/>
      <c r="LI91" s="46"/>
      <c r="LJ91" s="46"/>
      <c r="LK91" s="46"/>
      <c r="LL91" s="46"/>
      <c r="LM91" s="46"/>
      <c r="LN91" s="46"/>
      <c r="LO91" s="46"/>
      <c r="LP91" s="46"/>
      <c r="LQ91" s="46"/>
      <c r="LR91" s="46"/>
      <c r="LS91" s="46"/>
      <c r="LT91" s="46"/>
      <c r="LU91" s="46"/>
      <c r="LV91" s="46"/>
      <c r="LW91" s="46"/>
      <c r="LX91" s="46"/>
      <c r="LY91" s="46"/>
      <c r="LZ91" s="46"/>
      <c r="MA91" s="46"/>
      <c r="MB91" s="46"/>
      <c r="MC91" s="46"/>
      <c r="MD91" s="46"/>
      <c r="ME91" s="46"/>
      <c r="MF91" s="46"/>
      <c r="MG91" s="46"/>
      <c r="MH91" s="46"/>
      <c r="MI91" s="46"/>
      <c r="MJ91" s="46"/>
      <c r="MK91" s="46"/>
      <c r="ML91" s="46"/>
      <c r="MM91" s="46"/>
      <c r="MN91" s="46"/>
      <c r="MO91" s="46"/>
      <c r="MP91" s="46"/>
      <c r="MQ91" s="46"/>
      <c r="MR91" s="46"/>
      <c r="MS91" s="46"/>
      <c r="MT91" s="46"/>
      <c r="MU91" s="46"/>
      <c r="MV91" s="46"/>
      <c r="MW91" s="46"/>
      <c r="MX91" s="46"/>
      <c r="MY91" s="46"/>
      <c r="MZ91" s="46"/>
      <c r="NA91" s="46"/>
      <c r="NB91" s="46"/>
      <c r="NC91" s="46"/>
      <c r="ND91" s="46"/>
      <c r="NE91" s="46"/>
      <c r="NF91" s="46"/>
      <c r="NG91" s="46"/>
      <c r="NH91" s="46"/>
      <c r="NI91" s="46"/>
      <c r="NJ91" s="46"/>
      <c r="NK91" s="46"/>
      <c r="NL91" s="46"/>
      <c r="NM91" s="46"/>
      <c r="NN91" s="46"/>
      <c r="NO91" s="46"/>
      <c r="NP91" s="46"/>
      <c r="NQ91" s="46"/>
      <c r="NR91" s="46"/>
      <c r="NS91" s="46"/>
      <c r="NT91" s="46"/>
      <c r="NU91" s="46"/>
      <c r="NV91" s="46"/>
      <c r="NW91" s="46"/>
      <c r="NX91" s="46"/>
      <c r="NY91" s="46"/>
      <c r="NZ91" s="46"/>
      <c r="OA91" s="46"/>
      <c r="OB91" s="46"/>
      <c r="OC91" s="46"/>
      <c r="OD91" s="46"/>
      <c r="OE91" s="46"/>
      <c r="OF91" s="46"/>
    </row>
    <row r="92" spans="1:396" s="51" customFormat="1" ht="13.5" x14ac:dyDescent="0.25">
      <c r="A92" s="40">
        <v>31415</v>
      </c>
      <c r="B92" s="41" t="s">
        <v>340</v>
      </c>
      <c r="C92" s="60">
        <v>2175418.71</v>
      </c>
      <c r="D92" s="61">
        <v>1.1089699999999999E-3</v>
      </c>
      <c r="E92" s="61">
        <v>1.0817400000000001E-3</v>
      </c>
      <c r="F92" s="62">
        <v>1.1051699999999999E-3</v>
      </c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  <c r="IX92" s="46"/>
      <c r="IY92" s="46"/>
      <c r="IZ92" s="46"/>
      <c r="JA92" s="46"/>
      <c r="JB92" s="46"/>
      <c r="JC92" s="46"/>
      <c r="JD92" s="46"/>
      <c r="JE92" s="46"/>
      <c r="JF92" s="46"/>
      <c r="JG92" s="46"/>
      <c r="JH92" s="46"/>
      <c r="JI92" s="46"/>
      <c r="JJ92" s="46"/>
      <c r="JK92" s="46"/>
      <c r="JL92" s="46"/>
      <c r="JM92" s="46"/>
      <c r="JN92" s="46"/>
      <c r="JO92" s="46"/>
      <c r="JP92" s="46"/>
      <c r="JQ92" s="46"/>
      <c r="JR92" s="46"/>
      <c r="JS92" s="46"/>
      <c r="JT92" s="46"/>
      <c r="JU92" s="46"/>
      <c r="JV92" s="46"/>
      <c r="JW92" s="46"/>
      <c r="JX92" s="46"/>
      <c r="JY92" s="46"/>
      <c r="JZ92" s="46"/>
      <c r="KA92" s="46"/>
      <c r="KB92" s="46"/>
      <c r="KC92" s="46"/>
      <c r="KD92" s="46"/>
      <c r="KE92" s="46"/>
      <c r="KF92" s="46"/>
      <c r="KG92" s="46"/>
      <c r="KH92" s="46"/>
      <c r="KI92" s="46"/>
      <c r="KJ92" s="46"/>
      <c r="KK92" s="46"/>
      <c r="KL92" s="46"/>
      <c r="KM92" s="46"/>
      <c r="KN92" s="46"/>
      <c r="KO92" s="46"/>
      <c r="KP92" s="46"/>
      <c r="KQ92" s="46"/>
      <c r="KR92" s="46"/>
      <c r="KS92" s="46"/>
      <c r="KT92" s="46"/>
      <c r="KU92" s="46"/>
      <c r="KV92" s="46"/>
      <c r="KW92" s="46"/>
      <c r="KX92" s="46"/>
      <c r="KY92" s="46"/>
      <c r="KZ92" s="46"/>
      <c r="LA92" s="46"/>
      <c r="LB92" s="46"/>
      <c r="LC92" s="46"/>
      <c r="LD92" s="46"/>
      <c r="LE92" s="46"/>
      <c r="LF92" s="46"/>
      <c r="LG92" s="46"/>
      <c r="LH92" s="46"/>
      <c r="LI92" s="46"/>
      <c r="LJ92" s="46"/>
      <c r="LK92" s="46"/>
      <c r="LL92" s="46"/>
      <c r="LM92" s="46"/>
      <c r="LN92" s="46"/>
      <c r="LO92" s="46"/>
      <c r="LP92" s="46"/>
      <c r="LQ92" s="46"/>
      <c r="LR92" s="46"/>
      <c r="LS92" s="46"/>
      <c r="LT92" s="46"/>
      <c r="LU92" s="46"/>
      <c r="LV92" s="46"/>
      <c r="LW92" s="46"/>
      <c r="LX92" s="46"/>
      <c r="LY92" s="46"/>
      <c r="LZ92" s="46"/>
      <c r="MA92" s="46"/>
      <c r="MB92" s="46"/>
      <c r="MC92" s="46"/>
      <c r="MD92" s="46"/>
      <c r="ME92" s="46"/>
      <c r="MF92" s="46"/>
      <c r="MG92" s="46"/>
      <c r="MH92" s="46"/>
      <c r="MI92" s="46"/>
      <c r="MJ92" s="46"/>
      <c r="MK92" s="46"/>
      <c r="ML92" s="46"/>
      <c r="MM92" s="46"/>
      <c r="MN92" s="46"/>
      <c r="MO92" s="46"/>
      <c r="MP92" s="46"/>
      <c r="MQ92" s="46"/>
      <c r="MR92" s="46"/>
      <c r="MS92" s="46"/>
      <c r="MT92" s="46"/>
      <c r="MU92" s="46"/>
      <c r="MV92" s="46"/>
      <c r="MW92" s="46"/>
      <c r="MX92" s="46"/>
      <c r="MY92" s="46"/>
      <c r="MZ92" s="46"/>
      <c r="NA92" s="46"/>
      <c r="NB92" s="46"/>
      <c r="NC92" s="46"/>
      <c r="ND92" s="46"/>
      <c r="NE92" s="46"/>
      <c r="NF92" s="46"/>
      <c r="NG92" s="46"/>
      <c r="NH92" s="46"/>
      <c r="NI92" s="46"/>
      <c r="NJ92" s="46"/>
      <c r="NK92" s="46"/>
      <c r="NL92" s="46"/>
      <c r="NM92" s="46"/>
      <c r="NN92" s="46"/>
      <c r="NO92" s="46"/>
      <c r="NP92" s="46"/>
      <c r="NQ92" s="46"/>
      <c r="NR92" s="46"/>
      <c r="NS92" s="46"/>
      <c r="NT92" s="46"/>
      <c r="NU92" s="46"/>
      <c r="NV92" s="46"/>
      <c r="NW92" s="46"/>
      <c r="NX92" s="46"/>
      <c r="NY92" s="46"/>
      <c r="NZ92" s="46"/>
      <c r="OA92" s="46"/>
      <c r="OB92" s="46"/>
      <c r="OC92" s="46"/>
      <c r="OD92" s="46"/>
      <c r="OE92" s="46"/>
      <c r="OF92" s="46"/>
    </row>
    <row r="93" spans="1:396" s="51" customFormat="1" ht="13.5" x14ac:dyDescent="0.25">
      <c r="A93" s="40">
        <v>31765</v>
      </c>
      <c r="B93" s="41" t="s">
        <v>341</v>
      </c>
      <c r="C93" s="60">
        <v>1358051.94</v>
      </c>
      <c r="D93" s="61">
        <v>6.9229999999999997E-4</v>
      </c>
      <c r="E93" s="61">
        <v>6.7529999999999999E-4</v>
      </c>
      <c r="F93" s="62">
        <v>6.8992999999999995E-4</v>
      </c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  <c r="IW93" s="46"/>
      <c r="IX93" s="46"/>
      <c r="IY93" s="46"/>
      <c r="IZ93" s="46"/>
      <c r="JA93" s="46"/>
      <c r="JB93" s="46"/>
      <c r="JC93" s="46"/>
      <c r="JD93" s="46"/>
      <c r="JE93" s="46"/>
      <c r="JF93" s="46"/>
      <c r="JG93" s="46"/>
      <c r="JH93" s="46"/>
      <c r="JI93" s="46"/>
      <c r="JJ93" s="46"/>
      <c r="JK93" s="46"/>
      <c r="JL93" s="46"/>
      <c r="JM93" s="46"/>
      <c r="JN93" s="46"/>
      <c r="JO93" s="46"/>
      <c r="JP93" s="46"/>
      <c r="JQ93" s="46"/>
      <c r="JR93" s="46"/>
      <c r="JS93" s="46"/>
      <c r="JT93" s="46"/>
      <c r="JU93" s="46"/>
      <c r="JV93" s="46"/>
      <c r="JW93" s="46"/>
      <c r="JX93" s="46"/>
      <c r="JY93" s="46"/>
      <c r="JZ93" s="46"/>
      <c r="KA93" s="46"/>
      <c r="KB93" s="46"/>
      <c r="KC93" s="46"/>
      <c r="KD93" s="46"/>
      <c r="KE93" s="46"/>
      <c r="KF93" s="46"/>
      <c r="KG93" s="46"/>
      <c r="KH93" s="46"/>
      <c r="KI93" s="46"/>
      <c r="KJ93" s="46"/>
      <c r="KK93" s="46"/>
      <c r="KL93" s="46"/>
      <c r="KM93" s="46"/>
      <c r="KN93" s="46"/>
      <c r="KO93" s="46"/>
      <c r="KP93" s="46"/>
      <c r="KQ93" s="46"/>
      <c r="KR93" s="46"/>
      <c r="KS93" s="46"/>
      <c r="KT93" s="46"/>
      <c r="KU93" s="46"/>
      <c r="KV93" s="46"/>
      <c r="KW93" s="46"/>
      <c r="KX93" s="46"/>
      <c r="KY93" s="46"/>
      <c r="KZ93" s="46"/>
      <c r="LA93" s="46"/>
      <c r="LB93" s="46"/>
      <c r="LC93" s="46"/>
      <c r="LD93" s="46"/>
      <c r="LE93" s="46"/>
      <c r="LF93" s="46"/>
      <c r="LG93" s="46"/>
      <c r="LH93" s="46"/>
      <c r="LI93" s="46"/>
      <c r="LJ93" s="46"/>
      <c r="LK93" s="46"/>
      <c r="LL93" s="46"/>
      <c r="LM93" s="46"/>
      <c r="LN93" s="46"/>
      <c r="LO93" s="46"/>
      <c r="LP93" s="46"/>
      <c r="LQ93" s="46"/>
      <c r="LR93" s="46"/>
      <c r="LS93" s="46"/>
      <c r="LT93" s="46"/>
      <c r="LU93" s="46"/>
      <c r="LV93" s="46"/>
      <c r="LW93" s="46"/>
      <c r="LX93" s="46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46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/>
      <c r="NA93" s="46"/>
      <c r="NB93" s="46"/>
      <c r="NC93" s="46"/>
      <c r="ND93" s="46"/>
      <c r="NE93" s="46"/>
      <c r="NF93" s="46"/>
      <c r="NG93" s="46"/>
      <c r="NH93" s="46"/>
      <c r="NI93" s="46"/>
      <c r="NJ93" s="46"/>
      <c r="NK93" s="46"/>
      <c r="NL93" s="46"/>
      <c r="NM93" s="46"/>
      <c r="NN93" s="46"/>
      <c r="NO93" s="46"/>
      <c r="NP93" s="46"/>
      <c r="NQ93" s="46"/>
      <c r="NR93" s="46"/>
      <c r="NS93" s="46"/>
      <c r="NT93" s="46"/>
      <c r="NU93" s="46"/>
      <c r="NV93" s="46"/>
      <c r="NW93" s="46"/>
      <c r="NX93" s="46"/>
      <c r="NY93" s="46"/>
      <c r="NZ93" s="46"/>
      <c r="OA93" s="46"/>
      <c r="OB93" s="46"/>
      <c r="OC93" s="46"/>
      <c r="OD93" s="46"/>
      <c r="OE93" s="46"/>
      <c r="OF93" s="46"/>
    </row>
    <row r="94" spans="1:396" s="51" customFormat="1" ht="13.5" x14ac:dyDescent="0.25">
      <c r="A94" s="40">
        <v>35605</v>
      </c>
      <c r="B94" s="41" t="s">
        <v>342</v>
      </c>
      <c r="C94" s="60">
        <v>4785488.05</v>
      </c>
      <c r="D94" s="61">
        <v>2.4395200000000001E-3</v>
      </c>
      <c r="E94" s="61">
        <v>2.3795999999999999E-3</v>
      </c>
      <c r="F94" s="62">
        <v>2.4311699999999999E-3</v>
      </c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6"/>
      <c r="GF94" s="46"/>
      <c r="GG94" s="46"/>
      <c r="GH94" s="46"/>
      <c r="GI94" s="46"/>
      <c r="GJ94" s="46"/>
      <c r="GK94" s="46"/>
      <c r="GL94" s="46"/>
      <c r="GM94" s="46"/>
      <c r="GN94" s="46"/>
      <c r="GO94" s="46"/>
      <c r="GP94" s="46"/>
      <c r="GQ94" s="46"/>
      <c r="GR94" s="46"/>
      <c r="GS94" s="46"/>
      <c r="GT94" s="46"/>
      <c r="GU94" s="46"/>
      <c r="GV94" s="46"/>
      <c r="GW94" s="46"/>
      <c r="GX94" s="46"/>
      <c r="GY94" s="46"/>
      <c r="GZ94" s="46"/>
      <c r="HA94" s="46"/>
      <c r="HB94" s="46"/>
      <c r="HC94" s="46"/>
      <c r="HD94" s="46"/>
      <c r="HE94" s="46"/>
      <c r="HF94" s="46"/>
      <c r="HG94" s="46"/>
      <c r="HH94" s="46"/>
      <c r="HI94" s="46"/>
      <c r="HJ94" s="46"/>
      <c r="HK94" s="46"/>
      <c r="HL94" s="46"/>
      <c r="HM94" s="46"/>
      <c r="HN94" s="46"/>
      <c r="HO94" s="46"/>
      <c r="HP94" s="46"/>
      <c r="HQ94" s="46"/>
      <c r="HR94" s="46"/>
      <c r="HS94" s="46"/>
      <c r="HT94" s="46"/>
      <c r="HU94" s="46"/>
      <c r="HV94" s="46"/>
      <c r="HW94" s="46"/>
      <c r="HX94" s="46"/>
      <c r="HY94" s="46"/>
      <c r="HZ94" s="46"/>
      <c r="IA94" s="46"/>
      <c r="IB94" s="46"/>
      <c r="IC94" s="46"/>
      <c r="ID94" s="46"/>
      <c r="IE94" s="46"/>
      <c r="IF94" s="46"/>
      <c r="IG94" s="46"/>
      <c r="IH94" s="46"/>
      <c r="II94" s="46"/>
      <c r="IJ94" s="46"/>
      <c r="IK94" s="46"/>
      <c r="IL94" s="46"/>
      <c r="IM94" s="46"/>
      <c r="IN94" s="46"/>
      <c r="IO94" s="46"/>
      <c r="IP94" s="46"/>
      <c r="IQ94" s="46"/>
      <c r="IR94" s="46"/>
      <c r="IS94" s="46"/>
      <c r="IT94" s="46"/>
      <c r="IU94" s="46"/>
      <c r="IV94" s="46"/>
      <c r="IW94" s="46"/>
      <c r="IX94" s="46"/>
      <c r="IY94" s="46"/>
      <c r="IZ94" s="46"/>
      <c r="JA94" s="46"/>
      <c r="JB94" s="46"/>
      <c r="JC94" s="46"/>
      <c r="JD94" s="46"/>
      <c r="JE94" s="46"/>
      <c r="JF94" s="46"/>
      <c r="JG94" s="46"/>
      <c r="JH94" s="46"/>
      <c r="JI94" s="46"/>
      <c r="JJ94" s="46"/>
      <c r="JK94" s="46"/>
      <c r="JL94" s="46"/>
      <c r="JM94" s="46"/>
      <c r="JN94" s="46"/>
      <c r="JO94" s="46"/>
      <c r="JP94" s="46"/>
      <c r="JQ94" s="46"/>
      <c r="JR94" s="46"/>
      <c r="JS94" s="46"/>
      <c r="JT94" s="46"/>
      <c r="JU94" s="46"/>
      <c r="JV94" s="46"/>
      <c r="JW94" s="46"/>
      <c r="JX94" s="46"/>
      <c r="JY94" s="46"/>
      <c r="JZ94" s="46"/>
      <c r="KA94" s="46"/>
      <c r="KB94" s="46"/>
      <c r="KC94" s="46"/>
      <c r="KD94" s="46"/>
      <c r="KE94" s="46"/>
      <c r="KF94" s="46"/>
      <c r="KG94" s="46"/>
      <c r="KH94" s="46"/>
      <c r="KI94" s="46"/>
      <c r="KJ94" s="46"/>
      <c r="KK94" s="46"/>
      <c r="KL94" s="46"/>
      <c r="KM94" s="46"/>
      <c r="KN94" s="46"/>
      <c r="KO94" s="46"/>
      <c r="KP94" s="46"/>
      <c r="KQ94" s="46"/>
      <c r="KR94" s="46"/>
      <c r="KS94" s="46"/>
      <c r="KT94" s="46"/>
      <c r="KU94" s="46"/>
      <c r="KV94" s="46"/>
      <c r="KW94" s="46"/>
      <c r="KX94" s="46"/>
      <c r="KY94" s="46"/>
      <c r="KZ94" s="46"/>
      <c r="LA94" s="46"/>
      <c r="LB94" s="46"/>
      <c r="LC94" s="46"/>
      <c r="LD94" s="46"/>
      <c r="LE94" s="46"/>
      <c r="LF94" s="46"/>
      <c r="LG94" s="46"/>
      <c r="LH94" s="46"/>
      <c r="LI94" s="46"/>
      <c r="LJ94" s="46"/>
      <c r="LK94" s="46"/>
      <c r="LL94" s="46"/>
      <c r="LM94" s="46"/>
      <c r="LN94" s="46"/>
      <c r="LO94" s="46"/>
      <c r="LP94" s="46"/>
      <c r="LQ94" s="46"/>
      <c r="LR94" s="46"/>
      <c r="LS94" s="46"/>
      <c r="LT94" s="46"/>
      <c r="LU94" s="46"/>
      <c r="LV94" s="46"/>
      <c r="LW94" s="46"/>
      <c r="LX94" s="46"/>
      <c r="LY94" s="46"/>
      <c r="LZ94" s="46"/>
      <c r="MA94" s="46"/>
      <c r="MB94" s="46"/>
      <c r="MC94" s="46"/>
      <c r="MD94" s="46"/>
      <c r="ME94" s="46"/>
      <c r="MF94" s="46"/>
      <c r="MG94" s="46"/>
      <c r="MH94" s="46"/>
      <c r="MI94" s="46"/>
      <c r="MJ94" s="46"/>
      <c r="MK94" s="46"/>
      <c r="ML94" s="46"/>
      <c r="MM94" s="46"/>
      <c r="MN94" s="46"/>
      <c r="MO94" s="46"/>
      <c r="MP94" s="46"/>
      <c r="MQ94" s="46"/>
      <c r="MR94" s="46"/>
      <c r="MS94" s="46"/>
      <c r="MT94" s="46"/>
      <c r="MU94" s="46"/>
      <c r="MV94" s="46"/>
      <c r="MW94" s="46"/>
      <c r="MX94" s="46"/>
      <c r="MY94" s="46"/>
      <c r="MZ94" s="46"/>
      <c r="NA94" s="46"/>
      <c r="NB94" s="46"/>
      <c r="NC94" s="46"/>
      <c r="ND94" s="46"/>
      <c r="NE94" s="46"/>
      <c r="NF94" s="46"/>
      <c r="NG94" s="46"/>
      <c r="NH94" s="46"/>
      <c r="NI94" s="46"/>
      <c r="NJ94" s="46"/>
      <c r="NK94" s="46"/>
      <c r="NL94" s="46"/>
      <c r="NM94" s="46"/>
      <c r="NN94" s="46"/>
      <c r="NO94" s="46"/>
      <c r="NP94" s="46"/>
      <c r="NQ94" s="46"/>
      <c r="NR94" s="46"/>
      <c r="NS94" s="46"/>
      <c r="NT94" s="46"/>
      <c r="NU94" s="46"/>
      <c r="NV94" s="46"/>
      <c r="NW94" s="46"/>
      <c r="NX94" s="46"/>
      <c r="NY94" s="46"/>
      <c r="NZ94" s="46"/>
      <c r="OA94" s="46"/>
      <c r="OB94" s="46"/>
      <c r="OC94" s="46"/>
      <c r="OD94" s="46"/>
      <c r="OE94" s="46"/>
      <c r="OF94" s="46"/>
    </row>
    <row r="95" spans="1:396" s="51" customFormat="1" ht="13.5" x14ac:dyDescent="0.25">
      <c r="A95" s="40">
        <v>35607</v>
      </c>
      <c r="B95" s="41" t="s">
        <v>343</v>
      </c>
      <c r="C95" s="60">
        <v>2628114.31</v>
      </c>
      <c r="D95" s="61">
        <v>1.33975E-3</v>
      </c>
      <c r="E95" s="61">
        <v>1.3068400000000001E-3</v>
      </c>
      <c r="F95" s="62">
        <v>1.3351599999999999E-3</v>
      </c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/>
      <c r="IL95" s="46"/>
      <c r="IM95" s="46"/>
      <c r="IN95" s="46"/>
      <c r="IO95" s="46"/>
      <c r="IP95" s="46"/>
      <c r="IQ95" s="46"/>
      <c r="IR95" s="46"/>
      <c r="IS95" s="46"/>
      <c r="IT95" s="46"/>
      <c r="IU95" s="46"/>
      <c r="IV95" s="46"/>
      <c r="IW95" s="46"/>
      <c r="IX95" s="46"/>
      <c r="IY95" s="46"/>
      <c r="IZ95" s="46"/>
      <c r="JA95" s="46"/>
      <c r="JB95" s="46"/>
      <c r="JC95" s="46"/>
      <c r="JD95" s="46"/>
      <c r="JE95" s="46"/>
      <c r="JF95" s="46"/>
      <c r="JG95" s="46"/>
      <c r="JH95" s="46"/>
      <c r="JI95" s="46"/>
      <c r="JJ95" s="46"/>
      <c r="JK95" s="46"/>
      <c r="JL95" s="46"/>
      <c r="JM95" s="46"/>
      <c r="JN95" s="46"/>
      <c r="JO95" s="46"/>
      <c r="JP95" s="46"/>
      <c r="JQ95" s="46"/>
      <c r="JR95" s="46"/>
      <c r="JS95" s="46"/>
      <c r="JT95" s="46"/>
      <c r="JU95" s="46"/>
      <c r="JV95" s="46"/>
      <c r="JW95" s="46"/>
      <c r="JX95" s="46"/>
      <c r="JY95" s="46"/>
      <c r="JZ95" s="46"/>
      <c r="KA95" s="46"/>
      <c r="KB95" s="46"/>
      <c r="KC95" s="46"/>
      <c r="KD95" s="46"/>
      <c r="KE95" s="46"/>
      <c r="KF95" s="46"/>
      <c r="KG95" s="46"/>
      <c r="KH95" s="46"/>
      <c r="KI95" s="46"/>
      <c r="KJ95" s="46"/>
      <c r="KK95" s="46"/>
      <c r="KL95" s="46"/>
      <c r="KM95" s="46"/>
      <c r="KN95" s="46"/>
      <c r="KO95" s="46"/>
      <c r="KP95" s="46"/>
      <c r="KQ95" s="46"/>
      <c r="KR95" s="46"/>
      <c r="KS95" s="46"/>
      <c r="KT95" s="46"/>
      <c r="KU95" s="46"/>
      <c r="KV95" s="46"/>
      <c r="KW95" s="46"/>
      <c r="KX95" s="46"/>
      <c r="KY95" s="46"/>
      <c r="KZ95" s="46"/>
      <c r="LA95" s="46"/>
      <c r="LB95" s="46"/>
      <c r="LC95" s="46"/>
      <c r="LD95" s="46"/>
      <c r="LE95" s="46"/>
      <c r="LF95" s="46"/>
      <c r="LG95" s="46"/>
      <c r="LH95" s="46"/>
      <c r="LI95" s="46"/>
      <c r="LJ95" s="46"/>
      <c r="LK95" s="46"/>
      <c r="LL95" s="46"/>
      <c r="LM95" s="46"/>
      <c r="LN95" s="46"/>
      <c r="LO95" s="46"/>
      <c r="LP95" s="46"/>
      <c r="LQ95" s="46"/>
      <c r="LR95" s="46"/>
      <c r="LS95" s="46"/>
      <c r="LT95" s="46"/>
      <c r="LU95" s="46"/>
      <c r="LV95" s="46"/>
      <c r="LW95" s="46"/>
      <c r="LX95" s="46"/>
      <c r="LY95" s="46"/>
      <c r="LZ95" s="46"/>
      <c r="MA95" s="46"/>
      <c r="MB95" s="46"/>
      <c r="MC95" s="46"/>
      <c r="MD95" s="46"/>
      <c r="ME95" s="46"/>
      <c r="MF95" s="46"/>
      <c r="MG95" s="46"/>
      <c r="MH95" s="46"/>
      <c r="MI95" s="46"/>
      <c r="MJ95" s="46"/>
      <c r="MK95" s="46"/>
      <c r="ML95" s="46"/>
      <c r="MM95" s="46"/>
      <c r="MN95" s="46"/>
      <c r="MO95" s="46"/>
      <c r="MP95" s="46"/>
      <c r="MQ95" s="46"/>
      <c r="MR95" s="46"/>
      <c r="MS95" s="46"/>
      <c r="MT95" s="46"/>
      <c r="MU95" s="46"/>
      <c r="MV95" s="46"/>
      <c r="MW95" s="46"/>
      <c r="MX95" s="46"/>
      <c r="MY95" s="46"/>
      <c r="MZ95" s="46"/>
      <c r="NA95" s="46"/>
      <c r="NB95" s="46"/>
      <c r="NC95" s="46"/>
      <c r="ND95" s="46"/>
      <c r="NE95" s="46"/>
      <c r="NF95" s="46"/>
      <c r="NG95" s="46"/>
      <c r="NH95" s="46"/>
      <c r="NI95" s="46"/>
      <c r="NJ95" s="46"/>
      <c r="NK95" s="46"/>
      <c r="NL95" s="46"/>
      <c r="NM95" s="46"/>
      <c r="NN95" s="46"/>
      <c r="NO95" s="46"/>
      <c r="NP95" s="46"/>
      <c r="NQ95" s="46"/>
      <c r="NR95" s="46"/>
      <c r="NS95" s="46"/>
      <c r="NT95" s="46"/>
      <c r="NU95" s="46"/>
      <c r="NV95" s="46"/>
      <c r="NW95" s="46"/>
      <c r="NX95" s="46"/>
      <c r="NY95" s="46"/>
      <c r="NZ95" s="46"/>
      <c r="OA95" s="46"/>
      <c r="OB95" s="46"/>
      <c r="OC95" s="46"/>
      <c r="OD95" s="46"/>
      <c r="OE95" s="46"/>
      <c r="OF95" s="46"/>
    </row>
    <row r="96" spans="1:396" s="51" customFormat="1" ht="13.5" x14ac:dyDescent="0.25">
      <c r="A96" s="40">
        <v>35609</v>
      </c>
      <c r="B96" s="41" t="s">
        <v>344</v>
      </c>
      <c r="C96" s="60">
        <v>1908831.63</v>
      </c>
      <c r="D96" s="61">
        <v>9.7307000000000003E-4</v>
      </c>
      <c r="E96" s="61">
        <v>9.4917000000000005E-4</v>
      </c>
      <c r="F96" s="62">
        <v>9.6973999999999997E-4</v>
      </c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  <c r="DN96" s="46"/>
      <c r="DO96" s="46"/>
      <c r="DP96" s="46"/>
      <c r="DQ96" s="46"/>
      <c r="DR96" s="46"/>
      <c r="DS96" s="46"/>
      <c r="DT96" s="46"/>
      <c r="DU96" s="46"/>
      <c r="DV96" s="46"/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J96" s="46"/>
      <c r="EK96" s="46"/>
      <c r="EL96" s="46"/>
      <c r="EM96" s="46"/>
      <c r="EN96" s="46"/>
      <c r="EO96" s="46"/>
      <c r="EP96" s="46"/>
      <c r="EQ96" s="46"/>
      <c r="ER96" s="46"/>
      <c r="ES96" s="46"/>
      <c r="ET96" s="46"/>
      <c r="EU96" s="46"/>
      <c r="EV96" s="46"/>
      <c r="EW96" s="46"/>
      <c r="EX96" s="46"/>
      <c r="EY96" s="46"/>
      <c r="EZ96" s="46"/>
      <c r="FA96" s="46"/>
      <c r="FB96" s="46"/>
      <c r="FC96" s="46"/>
      <c r="FD96" s="46"/>
      <c r="FE96" s="46"/>
      <c r="FF96" s="46"/>
      <c r="FG96" s="46"/>
      <c r="FH96" s="46"/>
      <c r="FI96" s="46"/>
      <c r="FJ96" s="46"/>
      <c r="FK96" s="46"/>
      <c r="FL96" s="46"/>
      <c r="FM96" s="46"/>
      <c r="FN96" s="46"/>
      <c r="FO96" s="46"/>
      <c r="FP96" s="46"/>
      <c r="FQ96" s="46"/>
      <c r="FR96" s="46"/>
      <c r="FS96" s="46"/>
      <c r="FT96" s="46"/>
      <c r="FU96" s="46"/>
      <c r="FV96" s="46"/>
      <c r="FW96" s="46"/>
      <c r="FX96" s="46"/>
      <c r="FY96" s="46"/>
      <c r="FZ96" s="46"/>
      <c r="GA96" s="46"/>
      <c r="GB96" s="46"/>
      <c r="GC96" s="46"/>
      <c r="GD96" s="46"/>
      <c r="GE96" s="46"/>
      <c r="GF96" s="46"/>
      <c r="GG96" s="46"/>
      <c r="GH96" s="46"/>
      <c r="GI96" s="46"/>
      <c r="GJ96" s="46"/>
      <c r="GK96" s="46"/>
      <c r="GL96" s="46"/>
      <c r="GM96" s="46"/>
      <c r="GN96" s="46"/>
      <c r="GO96" s="46"/>
      <c r="GP96" s="46"/>
      <c r="GQ96" s="46"/>
      <c r="GR96" s="46"/>
      <c r="GS96" s="46"/>
      <c r="GT96" s="46"/>
      <c r="GU96" s="46"/>
      <c r="GV96" s="46"/>
      <c r="GW96" s="46"/>
      <c r="GX96" s="46"/>
      <c r="GY96" s="46"/>
      <c r="GZ96" s="46"/>
      <c r="HA96" s="46"/>
      <c r="HB96" s="46"/>
      <c r="HC96" s="46"/>
      <c r="HD96" s="46"/>
      <c r="HE96" s="46"/>
      <c r="HF96" s="46"/>
      <c r="HG96" s="46"/>
      <c r="HH96" s="46"/>
      <c r="HI96" s="46"/>
      <c r="HJ96" s="46"/>
      <c r="HK96" s="46"/>
      <c r="HL96" s="46"/>
      <c r="HM96" s="46"/>
      <c r="HN96" s="46"/>
      <c r="HO96" s="46"/>
      <c r="HP96" s="46"/>
      <c r="HQ96" s="46"/>
      <c r="HR96" s="46"/>
      <c r="HS96" s="46"/>
      <c r="HT96" s="46"/>
      <c r="HU96" s="46"/>
      <c r="HV96" s="46"/>
      <c r="HW96" s="46"/>
      <c r="HX96" s="46"/>
      <c r="HY96" s="46"/>
      <c r="HZ96" s="46"/>
      <c r="IA96" s="46"/>
      <c r="IB96" s="46"/>
      <c r="IC96" s="46"/>
      <c r="ID96" s="46"/>
      <c r="IE96" s="46"/>
      <c r="IF96" s="46"/>
      <c r="IG96" s="46"/>
      <c r="IH96" s="46"/>
      <c r="II96" s="46"/>
      <c r="IJ96" s="46"/>
      <c r="IK96" s="46"/>
      <c r="IL96" s="46"/>
      <c r="IM96" s="46"/>
      <c r="IN96" s="46"/>
      <c r="IO96" s="46"/>
      <c r="IP96" s="46"/>
      <c r="IQ96" s="46"/>
      <c r="IR96" s="46"/>
      <c r="IS96" s="46"/>
      <c r="IT96" s="46"/>
      <c r="IU96" s="46"/>
      <c r="IV96" s="46"/>
      <c r="IW96" s="46"/>
      <c r="IX96" s="46"/>
      <c r="IY96" s="46"/>
      <c r="IZ96" s="46"/>
      <c r="JA96" s="46"/>
      <c r="JB96" s="46"/>
      <c r="JC96" s="46"/>
      <c r="JD96" s="46"/>
      <c r="JE96" s="46"/>
      <c r="JF96" s="46"/>
      <c r="JG96" s="46"/>
      <c r="JH96" s="46"/>
      <c r="JI96" s="46"/>
      <c r="JJ96" s="46"/>
      <c r="JK96" s="46"/>
      <c r="JL96" s="46"/>
      <c r="JM96" s="46"/>
      <c r="JN96" s="46"/>
      <c r="JO96" s="46"/>
      <c r="JP96" s="46"/>
      <c r="JQ96" s="46"/>
      <c r="JR96" s="46"/>
      <c r="JS96" s="46"/>
      <c r="JT96" s="46"/>
      <c r="JU96" s="46"/>
      <c r="JV96" s="46"/>
      <c r="JW96" s="46"/>
      <c r="JX96" s="46"/>
      <c r="JY96" s="46"/>
      <c r="JZ96" s="46"/>
      <c r="KA96" s="46"/>
      <c r="KB96" s="46"/>
      <c r="KC96" s="46"/>
      <c r="KD96" s="46"/>
      <c r="KE96" s="46"/>
      <c r="KF96" s="46"/>
      <c r="KG96" s="46"/>
      <c r="KH96" s="46"/>
      <c r="KI96" s="46"/>
      <c r="KJ96" s="46"/>
      <c r="KK96" s="46"/>
      <c r="KL96" s="46"/>
      <c r="KM96" s="46"/>
      <c r="KN96" s="46"/>
      <c r="KO96" s="46"/>
      <c r="KP96" s="46"/>
      <c r="KQ96" s="46"/>
      <c r="KR96" s="46"/>
      <c r="KS96" s="46"/>
      <c r="KT96" s="46"/>
      <c r="KU96" s="46"/>
      <c r="KV96" s="46"/>
      <c r="KW96" s="46"/>
      <c r="KX96" s="46"/>
      <c r="KY96" s="46"/>
      <c r="KZ96" s="46"/>
      <c r="LA96" s="46"/>
      <c r="LB96" s="46"/>
      <c r="LC96" s="46"/>
      <c r="LD96" s="46"/>
      <c r="LE96" s="46"/>
      <c r="LF96" s="46"/>
      <c r="LG96" s="46"/>
      <c r="LH96" s="46"/>
      <c r="LI96" s="46"/>
      <c r="LJ96" s="46"/>
      <c r="LK96" s="46"/>
      <c r="LL96" s="46"/>
      <c r="LM96" s="46"/>
      <c r="LN96" s="46"/>
      <c r="LO96" s="46"/>
      <c r="LP96" s="46"/>
      <c r="LQ96" s="46"/>
      <c r="LR96" s="46"/>
      <c r="LS96" s="46"/>
      <c r="LT96" s="46"/>
      <c r="LU96" s="46"/>
      <c r="LV96" s="46"/>
      <c r="LW96" s="46"/>
      <c r="LX96" s="46"/>
      <c r="LY96" s="46"/>
      <c r="LZ96" s="46"/>
      <c r="MA96" s="46"/>
      <c r="MB96" s="46"/>
      <c r="MC96" s="46"/>
      <c r="MD96" s="46"/>
      <c r="ME96" s="46"/>
      <c r="MF96" s="46"/>
      <c r="MG96" s="46"/>
      <c r="MH96" s="46"/>
      <c r="MI96" s="46"/>
      <c r="MJ96" s="46"/>
      <c r="MK96" s="46"/>
      <c r="ML96" s="46"/>
      <c r="MM96" s="46"/>
      <c r="MN96" s="46"/>
      <c r="MO96" s="46"/>
      <c r="MP96" s="46"/>
      <c r="MQ96" s="46"/>
      <c r="MR96" s="46"/>
      <c r="MS96" s="46"/>
      <c r="MT96" s="46"/>
      <c r="MU96" s="46"/>
      <c r="MV96" s="46"/>
      <c r="MW96" s="46"/>
      <c r="MX96" s="46"/>
      <c r="MY96" s="46"/>
      <c r="MZ96" s="46"/>
      <c r="NA96" s="46"/>
      <c r="NB96" s="46"/>
      <c r="NC96" s="46"/>
      <c r="ND96" s="46"/>
      <c r="NE96" s="46"/>
      <c r="NF96" s="46"/>
      <c r="NG96" s="46"/>
      <c r="NH96" s="46"/>
      <c r="NI96" s="46"/>
      <c r="NJ96" s="46"/>
      <c r="NK96" s="46"/>
      <c r="NL96" s="46"/>
      <c r="NM96" s="46"/>
      <c r="NN96" s="46"/>
      <c r="NO96" s="46"/>
      <c r="NP96" s="46"/>
      <c r="NQ96" s="46"/>
      <c r="NR96" s="46"/>
      <c r="NS96" s="46"/>
      <c r="NT96" s="46"/>
      <c r="NU96" s="46"/>
      <c r="NV96" s="46"/>
      <c r="NW96" s="46"/>
      <c r="NX96" s="46"/>
      <c r="NY96" s="46"/>
      <c r="NZ96" s="46"/>
      <c r="OA96" s="46"/>
      <c r="OB96" s="46"/>
      <c r="OC96" s="46"/>
      <c r="OD96" s="46"/>
      <c r="OE96" s="46"/>
      <c r="OF96" s="46"/>
    </row>
    <row r="97" spans="1:396" s="51" customFormat="1" ht="13.5" x14ac:dyDescent="0.25">
      <c r="A97" s="40">
        <v>35615</v>
      </c>
      <c r="B97" s="41" t="s">
        <v>345</v>
      </c>
      <c r="C97" s="60">
        <v>1669261.28</v>
      </c>
      <c r="D97" s="61">
        <v>8.5094999999999995E-4</v>
      </c>
      <c r="E97" s="61">
        <v>8.3005000000000004E-4</v>
      </c>
      <c r="F97" s="62">
        <v>8.4803999999999999E-4</v>
      </c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6"/>
      <c r="GF97" s="46"/>
      <c r="GG97" s="46"/>
      <c r="GH97" s="46"/>
      <c r="GI97" s="46"/>
      <c r="GJ97" s="46"/>
      <c r="GK97" s="46"/>
      <c r="GL97" s="46"/>
      <c r="GM97" s="46"/>
      <c r="GN97" s="46"/>
      <c r="GO97" s="46"/>
      <c r="GP97" s="46"/>
      <c r="GQ97" s="46"/>
      <c r="GR97" s="46"/>
      <c r="GS97" s="46"/>
      <c r="GT97" s="46"/>
      <c r="GU97" s="46"/>
      <c r="GV97" s="46"/>
      <c r="GW97" s="46"/>
      <c r="GX97" s="46"/>
      <c r="GY97" s="46"/>
      <c r="GZ97" s="46"/>
      <c r="HA97" s="46"/>
      <c r="HB97" s="46"/>
      <c r="HC97" s="46"/>
      <c r="HD97" s="46"/>
      <c r="HE97" s="46"/>
      <c r="HF97" s="46"/>
      <c r="HG97" s="46"/>
      <c r="HH97" s="46"/>
      <c r="HI97" s="46"/>
      <c r="HJ97" s="46"/>
      <c r="HK97" s="46"/>
      <c r="HL97" s="46"/>
      <c r="HM97" s="46"/>
      <c r="HN97" s="46"/>
      <c r="HO97" s="46"/>
      <c r="HP97" s="46"/>
      <c r="HQ97" s="46"/>
      <c r="HR97" s="46"/>
      <c r="HS97" s="46"/>
      <c r="HT97" s="46"/>
      <c r="HU97" s="46"/>
      <c r="HV97" s="46"/>
      <c r="HW97" s="46"/>
      <c r="HX97" s="46"/>
      <c r="HY97" s="46"/>
      <c r="HZ97" s="46"/>
      <c r="IA97" s="46"/>
      <c r="IB97" s="46"/>
      <c r="IC97" s="46"/>
      <c r="ID97" s="46"/>
      <c r="IE97" s="46"/>
      <c r="IF97" s="46"/>
      <c r="IG97" s="46"/>
      <c r="IH97" s="46"/>
      <c r="II97" s="46"/>
      <c r="IJ97" s="46"/>
      <c r="IK97" s="46"/>
      <c r="IL97" s="46"/>
      <c r="IM97" s="46"/>
      <c r="IN97" s="46"/>
      <c r="IO97" s="46"/>
      <c r="IP97" s="46"/>
      <c r="IQ97" s="46"/>
      <c r="IR97" s="46"/>
      <c r="IS97" s="46"/>
      <c r="IT97" s="46"/>
      <c r="IU97" s="46"/>
      <c r="IV97" s="46"/>
      <c r="IW97" s="46"/>
      <c r="IX97" s="46"/>
      <c r="IY97" s="46"/>
      <c r="IZ97" s="46"/>
      <c r="JA97" s="46"/>
      <c r="JB97" s="46"/>
      <c r="JC97" s="46"/>
      <c r="JD97" s="46"/>
      <c r="JE97" s="46"/>
      <c r="JF97" s="46"/>
      <c r="JG97" s="46"/>
      <c r="JH97" s="46"/>
      <c r="JI97" s="46"/>
      <c r="JJ97" s="46"/>
      <c r="JK97" s="46"/>
      <c r="JL97" s="46"/>
      <c r="JM97" s="46"/>
      <c r="JN97" s="46"/>
      <c r="JO97" s="46"/>
      <c r="JP97" s="46"/>
      <c r="JQ97" s="46"/>
      <c r="JR97" s="46"/>
      <c r="JS97" s="46"/>
      <c r="JT97" s="46"/>
      <c r="JU97" s="46"/>
      <c r="JV97" s="46"/>
      <c r="JW97" s="46"/>
      <c r="JX97" s="46"/>
      <c r="JY97" s="46"/>
      <c r="JZ97" s="46"/>
      <c r="KA97" s="46"/>
      <c r="KB97" s="46"/>
      <c r="KC97" s="46"/>
      <c r="KD97" s="46"/>
      <c r="KE97" s="46"/>
      <c r="KF97" s="46"/>
      <c r="KG97" s="46"/>
      <c r="KH97" s="46"/>
      <c r="KI97" s="46"/>
      <c r="KJ97" s="46"/>
      <c r="KK97" s="46"/>
      <c r="KL97" s="46"/>
      <c r="KM97" s="46"/>
      <c r="KN97" s="46"/>
      <c r="KO97" s="46"/>
      <c r="KP97" s="46"/>
      <c r="KQ97" s="46"/>
      <c r="KR97" s="46"/>
      <c r="KS97" s="46"/>
      <c r="KT97" s="46"/>
      <c r="KU97" s="46"/>
      <c r="KV97" s="46"/>
      <c r="KW97" s="46"/>
      <c r="KX97" s="46"/>
      <c r="KY97" s="46"/>
      <c r="KZ97" s="46"/>
      <c r="LA97" s="46"/>
      <c r="LB97" s="46"/>
      <c r="LC97" s="46"/>
      <c r="LD97" s="46"/>
      <c r="LE97" s="46"/>
      <c r="LF97" s="46"/>
      <c r="LG97" s="46"/>
      <c r="LH97" s="46"/>
      <c r="LI97" s="46"/>
      <c r="LJ97" s="46"/>
      <c r="LK97" s="46"/>
      <c r="LL97" s="46"/>
      <c r="LM97" s="46"/>
      <c r="LN97" s="46"/>
      <c r="LO97" s="46"/>
      <c r="LP97" s="46"/>
      <c r="LQ97" s="46"/>
      <c r="LR97" s="46"/>
      <c r="LS97" s="46"/>
      <c r="LT97" s="46"/>
      <c r="LU97" s="46"/>
      <c r="LV97" s="46"/>
      <c r="LW97" s="46"/>
      <c r="LX97" s="46"/>
      <c r="LY97" s="46"/>
      <c r="LZ97" s="46"/>
      <c r="MA97" s="46"/>
      <c r="MB97" s="46"/>
      <c r="MC97" s="46"/>
      <c r="MD97" s="46"/>
      <c r="ME97" s="46"/>
      <c r="MF97" s="46"/>
      <c r="MG97" s="46"/>
      <c r="MH97" s="46"/>
      <c r="MI97" s="46"/>
      <c r="MJ97" s="46"/>
      <c r="MK97" s="46"/>
      <c r="ML97" s="46"/>
      <c r="MM97" s="46"/>
      <c r="MN97" s="46"/>
      <c r="MO97" s="46"/>
      <c r="MP97" s="46"/>
      <c r="MQ97" s="46"/>
      <c r="MR97" s="46"/>
      <c r="MS97" s="46"/>
      <c r="MT97" s="46"/>
      <c r="MU97" s="46"/>
      <c r="MV97" s="46"/>
      <c r="MW97" s="46"/>
      <c r="MX97" s="46"/>
      <c r="MY97" s="46"/>
      <c r="MZ97" s="46"/>
      <c r="NA97" s="46"/>
      <c r="NB97" s="46"/>
      <c r="NC97" s="46"/>
      <c r="ND97" s="46"/>
      <c r="NE97" s="46"/>
      <c r="NF97" s="46"/>
      <c r="NG97" s="46"/>
      <c r="NH97" s="46"/>
      <c r="NI97" s="46"/>
      <c r="NJ97" s="46"/>
      <c r="NK97" s="46"/>
      <c r="NL97" s="46"/>
      <c r="NM97" s="46"/>
      <c r="NN97" s="46"/>
      <c r="NO97" s="46"/>
      <c r="NP97" s="46"/>
      <c r="NQ97" s="46"/>
      <c r="NR97" s="46"/>
      <c r="NS97" s="46"/>
      <c r="NT97" s="46"/>
      <c r="NU97" s="46"/>
      <c r="NV97" s="46"/>
      <c r="NW97" s="46"/>
      <c r="NX97" s="46"/>
      <c r="NY97" s="46"/>
      <c r="NZ97" s="46"/>
      <c r="OA97" s="46"/>
      <c r="OB97" s="46"/>
      <c r="OC97" s="46"/>
      <c r="OD97" s="46"/>
      <c r="OE97" s="46"/>
      <c r="OF97" s="46"/>
    </row>
    <row r="98" spans="1:396" s="51" customFormat="1" ht="13.5" x14ac:dyDescent="0.25">
      <c r="A98" s="40">
        <v>35616</v>
      </c>
      <c r="B98" s="41" t="s">
        <v>346</v>
      </c>
      <c r="C98" s="60">
        <v>1838414.45</v>
      </c>
      <c r="D98" s="61">
        <v>9.3718000000000002E-4</v>
      </c>
      <c r="E98" s="61">
        <v>9.1416000000000002E-4</v>
      </c>
      <c r="F98" s="62">
        <v>9.3397E-4</v>
      </c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6"/>
      <c r="EQ98" s="46"/>
      <c r="ER98" s="46"/>
      <c r="ES98" s="46"/>
      <c r="ET98" s="46"/>
      <c r="EU98" s="46"/>
      <c r="EV98" s="46"/>
      <c r="EW98" s="46"/>
      <c r="EX98" s="46"/>
      <c r="EY98" s="46"/>
      <c r="EZ98" s="46"/>
      <c r="FA98" s="46"/>
      <c r="FB98" s="46"/>
      <c r="FC98" s="46"/>
      <c r="FD98" s="46"/>
      <c r="FE98" s="46"/>
      <c r="FF98" s="46"/>
      <c r="FG98" s="46"/>
      <c r="FH98" s="46"/>
      <c r="FI98" s="46"/>
      <c r="FJ98" s="46"/>
      <c r="FK98" s="46"/>
      <c r="FL98" s="46"/>
      <c r="FM98" s="46"/>
      <c r="FN98" s="46"/>
      <c r="FO98" s="46"/>
      <c r="FP98" s="46"/>
      <c r="FQ98" s="46"/>
      <c r="FR98" s="46"/>
      <c r="FS98" s="46"/>
      <c r="FT98" s="46"/>
      <c r="FU98" s="46"/>
      <c r="FV98" s="46"/>
      <c r="FW98" s="46"/>
      <c r="FX98" s="46"/>
      <c r="FY98" s="46"/>
      <c r="FZ98" s="46"/>
      <c r="GA98" s="46"/>
      <c r="GB98" s="46"/>
      <c r="GC98" s="46"/>
      <c r="GD98" s="46"/>
      <c r="GE98" s="46"/>
      <c r="GF98" s="46"/>
      <c r="GG98" s="46"/>
      <c r="GH98" s="46"/>
      <c r="GI98" s="46"/>
      <c r="GJ98" s="46"/>
      <c r="GK98" s="46"/>
      <c r="GL98" s="46"/>
      <c r="GM98" s="46"/>
      <c r="GN98" s="46"/>
      <c r="GO98" s="46"/>
      <c r="GP98" s="46"/>
      <c r="GQ98" s="46"/>
      <c r="GR98" s="46"/>
      <c r="GS98" s="46"/>
      <c r="GT98" s="46"/>
      <c r="GU98" s="46"/>
      <c r="GV98" s="46"/>
      <c r="GW98" s="46"/>
      <c r="GX98" s="46"/>
      <c r="GY98" s="46"/>
      <c r="GZ98" s="46"/>
      <c r="HA98" s="46"/>
      <c r="HB98" s="46"/>
      <c r="HC98" s="46"/>
      <c r="HD98" s="46"/>
      <c r="HE98" s="46"/>
      <c r="HF98" s="46"/>
      <c r="HG98" s="46"/>
      <c r="HH98" s="46"/>
      <c r="HI98" s="46"/>
      <c r="HJ98" s="46"/>
      <c r="HK98" s="46"/>
      <c r="HL98" s="46"/>
      <c r="HM98" s="46"/>
      <c r="HN98" s="46"/>
      <c r="HO98" s="46"/>
      <c r="HP98" s="46"/>
      <c r="HQ98" s="46"/>
      <c r="HR98" s="46"/>
      <c r="HS98" s="46"/>
      <c r="HT98" s="46"/>
      <c r="HU98" s="46"/>
      <c r="HV98" s="46"/>
      <c r="HW98" s="46"/>
      <c r="HX98" s="46"/>
      <c r="HY98" s="46"/>
      <c r="HZ98" s="46"/>
      <c r="IA98" s="46"/>
      <c r="IB98" s="46"/>
      <c r="IC98" s="46"/>
      <c r="ID98" s="46"/>
      <c r="IE98" s="46"/>
      <c r="IF98" s="46"/>
      <c r="IG98" s="46"/>
      <c r="IH98" s="46"/>
      <c r="II98" s="46"/>
      <c r="IJ98" s="46"/>
      <c r="IK98" s="46"/>
      <c r="IL98" s="46"/>
      <c r="IM98" s="46"/>
      <c r="IN98" s="46"/>
      <c r="IO98" s="46"/>
      <c r="IP98" s="46"/>
      <c r="IQ98" s="46"/>
      <c r="IR98" s="46"/>
      <c r="IS98" s="46"/>
      <c r="IT98" s="46"/>
      <c r="IU98" s="46"/>
      <c r="IV98" s="46"/>
      <c r="IW98" s="46"/>
      <c r="IX98" s="46"/>
      <c r="IY98" s="46"/>
      <c r="IZ98" s="46"/>
      <c r="JA98" s="46"/>
      <c r="JB98" s="46"/>
      <c r="JC98" s="46"/>
      <c r="JD98" s="46"/>
      <c r="JE98" s="46"/>
      <c r="JF98" s="46"/>
      <c r="JG98" s="46"/>
      <c r="JH98" s="46"/>
      <c r="JI98" s="46"/>
      <c r="JJ98" s="46"/>
      <c r="JK98" s="46"/>
      <c r="JL98" s="46"/>
      <c r="JM98" s="46"/>
      <c r="JN98" s="46"/>
      <c r="JO98" s="46"/>
      <c r="JP98" s="46"/>
      <c r="JQ98" s="46"/>
      <c r="JR98" s="46"/>
      <c r="JS98" s="46"/>
      <c r="JT98" s="46"/>
      <c r="JU98" s="46"/>
      <c r="JV98" s="46"/>
      <c r="JW98" s="46"/>
      <c r="JX98" s="46"/>
      <c r="JY98" s="46"/>
      <c r="JZ98" s="46"/>
      <c r="KA98" s="46"/>
      <c r="KB98" s="46"/>
      <c r="KC98" s="46"/>
      <c r="KD98" s="46"/>
      <c r="KE98" s="46"/>
      <c r="KF98" s="46"/>
      <c r="KG98" s="46"/>
      <c r="KH98" s="46"/>
      <c r="KI98" s="46"/>
      <c r="KJ98" s="46"/>
      <c r="KK98" s="46"/>
      <c r="KL98" s="46"/>
      <c r="KM98" s="46"/>
      <c r="KN98" s="46"/>
      <c r="KO98" s="46"/>
      <c r="KP98" s="46"/>
      <c r="KQ98" s="46"/>
      <c r="KR98" s="46"/>
      <c r="KS98" s="46"/>
      <c r="KT98" s="46"/>
      <c r="KU98" s="46"/>
      <c r="KV98" s="46"/>
      <c r="KW98" s="46"/>
      <c r="KX98" s="46"/>
      <c r="KY98" s="46"/>
      <c r="KZ98" s="46"/>
      <c r="LA98" s="46"/>
      <c r="LB98" s="46"/>
      <c r="LC98" s="46"/>
      <c r="LD98" s="46"/>
      <c r="LE98" s="46"/>
      <c r="LF98" s="46"/>
      <c r="LG98" s="46"/>
      <c r="LH98" s="46"/>
      <c r="LI98" s="46"/>
      <c r="LJ98" s="46"/>
      <c r="LK98" s="46"/>
      <c r="LL98" s="46"/>
      <c r="LM98" s="46"/>
      <c r="LN98" s="46"/>
      <c r="LO98" s="46"/>
      <c r="LP98" s="46"/>
      <c r="LQ98" s="46"/>
      <c r="LR98" s="46"/>
      <c r="LS98" s="46"/>
      <c r="LT98" s="46"/>
      <c r="LU98" s="46"/>
      <c r="LV98" s="46"/>
      <c r="LW98" s="46"/>
      <c r="LX98" s="46"/>
      <c r="LY98" s="46"/>
      <c r="LZ98" s="46"/>
      <c r="MA98" s="46"/>
      <c r="MB98" s="46"/>
      <c r="MC98" s="46"/>
      <c r="MD98" s="46"/>
      <c r="ME98" s="46"/>
      <c r="MF98" s="46"/>
      <c r="MG98" s="46"/>
      <c r="MH98" s="46"/>
      <c r="MI98" s="46"/>
      <c r="MJ98" s="46"/>
      <c r="MK98" s="46"/>
      <c r="ML98" s="46"/>
      <c r="MM98" s="46"/>
      <c r="MN98" s="46"/>
      <c r="MO98" s="46"/>
      <c r="MP98" s="46"/>
      <c r="MQ98" s="46"/>
      <c r="MR98" s="46"/>
      <c r="MS98" s="46"/>
      <c r="MT98" s="46"/>
      <c r="MU98" s="46"/>
      <c r="MV98" s="46"/>
      <c r="MW98" s="46"/>
      <c r="MX98" s="46"/>
      <c r="MY98" s="46"/>
      <c r="MZ98" s="46"/>
      <c r="NA98" s="46"/>
      <c r="NB98" s="46"/>
      <c r="NC98" s="46"/>
      <c r="ND98" s="46"/>
      <c r="NE98" s="46"/>
      <c r="NF98" s="46"/>
      <c r="NG98" s="46"/>
      <c r="NH98" s="46"/>
      <c r="NI98" s="46"/>
      <c r="NJ98" s="46"/>
      <c r="NK98" s="46"/>
      <c r="NL98" s="46"/>
      <c r="NM98" s="46"/>
      <c r="NN98" s="46"/>
      <c r="NO98" s="46"/>
      <c r="NP98" s="46"/>
      <c r="NQ98" s="46"/>
      <c r="NR98" s="46"/>
      <c r="NS98" s="46"/>
      <c r="NT98" s="46"/>
      <c r="NU98" s="46"/>
      <c r="NV98" s="46"/>
      <c r="NW98" s="46"/>
      <c r="NX98" s="46"/>
      <c r="NY98" s="46"/>
      <c r="NZ98" s="46"/>
      <c r="OA98" s="46"/>
      <c r="OB98" s="46"/>
      <c r="OC98" s="46"/>
      <c r="OD98" s="46"/>
      <c r="OE98" s="46"/>
      <c r="OF98" s="46"/>
    </row>
    <row r="99" spans="1:396" s="51" customFormat="1" ht="13.5" x14ac:dyDescent="0.25">
      <c r="A99" s="40">
        <v>35617</v>
      </c>
      <c r="B99" s="41" t="s">
        <v>347</v>
      </c>
      <c r="C99" s="60">
        <v>2045899.45</v>
      </c>
      <c r="D99" s="61">
        <v>1.04295E-3</v>
      </c>
      <c r="E99" s="61">
        <v>1.0173300000000001E-3</v>
      </c>
      <c r="F99" s="62">
        <v>1.0393799999999999E-3</v>
      </c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/>
      <c r="EW99" s="46"/>
      <c r="EX99" s="46"/>
      <c r="EY99" s="46"/>
      <c r="EZ99" s="46"/>
      <c r="FA99" s="46"/>
      <c r="FB99" s="46"/>
      <c r="FC99" s="46"/>
      <c r="FD99" s="46"/>
      <c r="FE99" s="46"/>
      <c r="FF99" s="46"/>
      <c r="FG99" s="46"/>
      <c r="FH99" s="46"/>
      <c r="FI99" s="46"/>
      <c r="FJ99" s="46"/>
      <c r="FK99" s="46"/>
      <c r="FL99" s="46"/>
      <c r="FM99" s="46"/>
      <c r="FN99" s="46"/>
      <c r="FO99" s="46"/>
      <c r="FP99" s="46"/>
      <c r="FQ99" s="46"/>
      <c r="FR99" s="46"/>
      <c r="FS99" s="46"/>
      <c r="FT99" s="46"/>
      <c r="FU99" s="46"/>
      <c r="FV99" s="46"/>
      <c r="FW99" s="46"/>
      <c r="FX99" s="46"/>
      <c r="FY99" s="46"/>
      <c r="FZ99" s="46"/>
      <c r="GA99" s="46"/>
      <c r="GB99" s="46"/>
      <c r="GC99" s="46"/>
      <c r="GD99" s="46"/>
      <c r="GE99" s="46"/>
      <c r="GF99" s="46"/>
      <c r="GG99" s="46"/>
      <c r="GH99" s="46"/>
      <c r="GI99" s="46"/>
      <c r="GJ99" s="46"/>
      <c r="GK99" s="46"/>
      <c r="GL99" s="46"/>
      <c r="GM99" s="46"/>
      <c r="GN99" s="46"/>
      <c r="GO99" s="46"/>
      <c r="GP99" s="46"/>
      <c r="GQ99" s="46"/>
      <c r="GR99" s="46"/>
      <c r="GS99" s="46"/>
      <c r="GT99" s="46"/>
      <c r="GU99" s="46"/>
      <c r="GV99" s="46"/>
      <c r="GW99" s="46"/>
      <c r="GX99" s="46"/>
      <c r="GY99" s="46"/>
      <c r="GZ99" s="46"/>
      <c r="HA99" s="46"/>
      <c r="HB99" s="46"/>
      <c r="HC99" s="46"/>
      <c r="HD99" s="46"/>
      <c r="HE99" s="46"/>
      <c r="HF99" s="46"/>
      <c r="HG99" s="46"/>
      <c r="HH99" s="46"/>
      <c r="HI99" s="46"/>
      <c r="HJ99" s="46"/>
      <c r="HK99" s="46"/>
      <c r="HL99" s="46"/>
      <c r="HM99" s="46"/>
      <c r="HN99" s="46"/>
      <c r="HO99" s="46"/>
      <c r="HP99" s="46"/>
      <c r="HQ99" s="46"/>
      <c r="HR99" s="46"/>
      <c r="HS99" s="46"/>
      <c r="HT99" s="46"/>
      <c r="HU99" s="46"/>
      <c r="HV99" s="46"/>
      <c r="HW99" s="46"/>
      <c r="HX99" s="46"/>
      <c r="HY99" s="46"/>
      <c r="HZ99" s="46"/>
      <c r="IA99" s="46"/>
      <c r="IB99" s="46"/>
      <c r="IC99" s="46"/>
      <c r="ID99" s="46"/>
      <c r="IE99" s="46"/>
      <c r="IF99" s="46"/>
      <c r="IG99" s="46"/>
      <c r="IH99" s="46"/>
      <c r="II99" s="46"/>
      <c r="IJ99" s="46"/>
      <c r="IK99" s="46"/>
      <c r="IL99" s="46"/>
      <c r="IM99" s="46"/>
      <c r="IN99" s="46"/>
      <c r="IO99" s="46"/>
      <c r="IP99" s="46"/>
      <c r="IQ99" s="46"/>
      <c r="IR99" s="46"/>
      <c r="IS99" s="46"/>
      <c r="IT99" s="46"/>
      <c r="IU99" s="46"/>
      <c r="IV99" s="46"/>
      <c r="IW99" s="46"/>
      <c r="IX99" s="46"/>
      <c r="IY99" s="46"/>
      <c r="IZ99" s="46"/>
      <c r="JA99" s="46"/>
      <c r="JB99" s="46"/>
      <c r="JC99" s="46"/>
      <c r="JD99" s="46"/>
      <c r="JE99" s="46"/>
      <c r="JF99" s="46"/>
      <c r="JG99" s="46"/>
      <c r="JH99" s="46"/>
      <c r="JI99" s="46"/>
      <c r="JJ99" s="46"/>
      <c r="JK99" s="46"/>
      <c r="JL99" s="46"/>
      <c r="JM99" s="46"/>
      <c r="JN99" s="46"/>
      <c r="JO99" s="46"/>
      <c r="JP99" s="46"/>
      <c r="JQ99" s="46"/>
      <c r="JR99" s="46"/>
      <c r="JS99" s="46"/>
      <c r="JT99" s="46"/>
      <c r="JU99" s="46"/>
      <c r="JV99" s="46"/>
      <c r="JW99" s="46"/>
      <c r="JX99" s="46"/>
      <c r="JY99" s="46"/>
      <c r="JZ99" s="46"/>
      <c r="KA99" s="46"/>
      <c r="KB99" s="46"/>
      <c r="KC99" s="46"/>
      <c r="KD99" s="46"/>
      <c r="KE99" s="46"/>
      <c r="KF99" s="46"/>
      <c r="KG99" s="46"/>
      <c r="KH99" s="46"/>
      <c r="KI99" s="46"/>
      <c r="KJ99" s="46"/>
      <c r="KK99" s="46"/>
      <c r="KL99" s="46"/>
      <c r="KM99" s="46"/>
      <c r="KN99" s="46"/>
      <c r="KO99" s="46"/>
      <c r="KP99" s="46"/>
      <c r="KQ99" s="46"/>
      <c r="KR99" s="46"/>
      <c r="KS99" s="46"/>
      <c r="KT99" s="46"/>
      <c r="KU99" s="46"/>
      <c r="KV99" s="46"/>
      <c r="KW99" s="46"/>
      <c r="KX99" s="46"/>
      <c r="KY99" s="46"/>
      <c r="KZ99" s="46"/>
      <c r="LA99" s="46"/>
      <c r="LB99" s="46"/>
      <c r="LC99" s="46"/>
      <c r="LD99" s="46"/>
      <c r="LE99" s="46"/>
      <c r="LF99" s="46"/>
      <c r="LG99" s="46"/>
      <c r="LH99" s="46"/>
      <c r="LI99" s="46"/>
      <c r="LJ99" s="46"/>
      <c r="LK99" s="46"/>
      <c r="LL99" s="46"/>
      <c r="LM99" s="46"/>
      <c r="LN99" s="46"/>
      <c r="LO99" s="46"/>
      <c r="LP99" s="46"/>
      <c r="LQ99" s="46"/>
      <c r="LR99" s="46"/>
      <c r="LS99" s="46"/>
      <c r="LT99" s="46"/>
      <c r="LU99" s="46"/>
      <c r="LV99" s="46"/>
      <c r="LW99" s="46"/>
      <c r="LX99" s="46"/>
      <c r="LY99" s="46"/>
      <c r="LZ99" s="46"/>
      <c r="MA99" s="46"/>
      <c r="MB99" s="46"/>
      <c r="MC99" s="46"/>
      <c r="MD99" s="46"/>
      <c r="ME99" s="46"/>
      <c r="MF99" s="46"/>
      <c r="MG99" s="46"/>
      <c r="MH99" s="46"/>
      <c r="MI99" s="46"/>
      <c r="MJ99" s="46"/>
      <c r="MK99" s="46"/>
      <c r="ML99" s="46"/>
      <c r="MM99" s="46"/>
      <c r="MN99" s="46"/>
      <c r="MO99" s="46"/>
      <c r="MP99" s="46"/>
      <c r="MQ99" s="46"/>
      <c r="MR99" s="46"/>
      <c r="MS99" s="46"/>
      <c r="MT99" s="46"/>
      <c r="MU99" s="46"/>
      <c r="MV99" s="46"/>
      <c r="MW99" s="46"/>
      <c r="MX99" s="46"/>
      <c r="MY99" s="46"/>
      <c r="MZ99" s="46"/>
      <c r="NA99" s="46"/>
      <c r="NB99" s="46"/>
      <c r="NC99" s="46"/>
      <c r="ND99" s="46"/>
      <c r="NE99" s="46"/>
      <c r="NF99" s="46"/>
      <c r="NG99" s="46"/>
      <c r="NH99" s="46"/>
      <c r="NI99" s="46"/>
      <c r="NJ99" s="46"/>
      <c r="NK99" s="46"/>
      <c r="NL99" s="46"/>
      <c r="NM99" s="46"/>
      <c r="NN99" s="46"/>
      <c r="NO99" s="46"/>
      <c r="NP99" s="46"/>
      <c r="NQ99" s="46"/>
      <c r="NR99" s="46"/>
      <c r="NS99" s="46"/>
      <c r="NT99" s="46"/>
      <c r="NU99" s="46"/>
      <c r="NV99" s="46"/>
      <c r="NW99" s="46"/>
      <c r="NX99" s="46"/>
      <c r="NY99" s="46"/>
      <c r="NZ99" s="46"/>
      <c r="OA99" s="46"/>
      <c r="OB99" s="46"/>
      <c r="OC99" s="46"/>
      <c r="OD99" s="46"/>
      <c r="OE99" s="46"/>
      <c r="OF99" s="46"/>
    </row>
    <row r="100" spans="1:396" s="51" customFormat="1" ht="13.5" x14ac:dyDescent="0.25">
      <c r="A100" s="40">
        <v>35618</v>
      </c>
      <c r="B100" s="41" t="s">
        <v>348</v>
      </c>
      <c r="C100" s="60">
        <v>2475255.92</v>
      </c>
      <c r="D100" s="61">
        <v>1.2618200000000001E-3</v>
      </c>
      <c r="E100" s="61">
        <v>1.23083E-3</v>
      </c>
      <c r="F100" s="62">
        <v>1.2574999999999999E-3</v>
      </c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46"/>
      <c r="FB100" s="46"/>
      <c r="FC100" s="46"/>
      <c r="FD100" s="46"/>
      <c r="FE100" s="46"/>
      <c r="FF100" s="46"/>
      <c r="FG100" s="46"/>
      <c r="FH100" s="46"/>
      <c r="FI100" s="46"/>
      <c r="FJ100" s="46"/>
      <c r="FK100" s="46"/>
      <c r="FL100" s="46"/>
      <c r="FM100" s="46"/>
      <c r="FN100" s="46"/>
      <c r="FO100" s="46"/>
      <c r="FP100" s="46"/>
      <c r="FQ100" s="46"/>
      <c r="FR100" s="46"/>
      <c r="FS100" s="46"/>
      <c r="FT100" s="46"/>
      <c r="FU100" s="46"/>
      <c r="FV100" s="46"/>
      <c r="FW100" s="46"/>
      <c r="FX100" s="46"/>
      <c r="FY100" s="46"/>
      <c r="FZ100" s="46"/>
      <c r="GA100" s="46"/>
      <c r="GB100" s="46"/>
      <c r="GC100" s="46"/>
      <c r="GD100" s="46"/>
      <c r="GE100" s="46"/>
      <c r="GF100" s="46"/>
      <c r="GG100" s="46"/>
      <c r="GH100" s="46"/>
      <c r="GI100" s="46"/>
      <c r="GJ100" s="46"/>
      <c r="GK100" s="46"/>
      <c r="GL100" s="46"/>
      <c r="GM100" s="46"/>
      <c r="GN100" s="46"/>
      <c r="GO100" s="46"/>
      <c r="GP100" s="46"/>
      <c r="GQ100" s="46"/>
      <c r="GR100" s="46"/>
      <c r="GS100" s="46"/>
      <c r="GT100" s="46"/>
      <c r="GU100" s="46"/>
      <c r="GV100" s="46"/>
      <c r="GW100" s="46"/>
      <c r="GX100" s="46"/>
      <c r="GY100" s="46"/>
      <c r="GZ100" s="46"/>
      <c r="HA100" s="46"/>
      <c r="HB100" s="46"/>
      <c r="HC100" s="46"/>
      <c r="HD100" s="46"/>
      <c r="HE100" s="46"/>
      <c r="HF100" s="46"/>
      <c r="HG100" s="46"/>
      <c r="HH100" s="46"/>
      <c r="HI100" s="46"/>
      <c r="HJ100" s="46"/>
      <c r="HK100" s="46"/>
      <c r="HL100" s="46"/>
      <c r="HM100" s="46"/>
      <c r="HN100" s="46"/>
      <c r="HO100" s="46"/>
      <c r="HP100" s="46"/>
      <c r="HQ100" s="46"/>
      <c r="HR100" s="46"/>
      <c r="HS100" s="46"/>
      <c r="HT100" s="46"/>
      <c r="HU100" s="46"/>
      <c r="HV100" s="46"/>
      <c r="HW100" s="46"/>
      <c r="HX100" s="46"/>
      <c r="HY100" s="46"/>
      <c r="HZ100" s="46"/>
      <c r="IA100" s="46"/>
      <c r="IB100" s="46"/>
      <c r="IC100" s="46"/>
      <c r="ID100" s="46"/>
      <c r="IE100" s="46"/>
      <c r="IF100" s="46"/>
      <c r="IG100" s="46"/>
      <c r="IH100" s="46"/>
      <c r="II100" s="46"/>
      <c r="IJ100" s="46"/>
      <c r="IK100" s="46"/>
      <c r="IL100" s="46"/>
      <c r="IM100" s="46"/>
      <c r="IN100" s="46"/>
      <c r="IO100" s="46"/>
      <c r="IP100" s="46"/>
      <c r="IQ100" s="46"/>
      <c r="IR100" s="46"/>
      <c r="IS100" s="46"/>
      <c r="IT100" s="46"/>
      <c r="IU100" s="46"/>
      <c r="IV100" s="46"/>
      <c r="IW100" s="46"/>
      <c r="IX100" s="46"/>
      <c r="IY100" s="46"/>
      <c r="IZ100" s="46"/>
      <c r="JA100" s="46"/>
      <c r="JB100" s="46"/>
      <c r="JC100" s="46"/>
      <c r="JD100" s="46"/>
      <c r="JE100" s="46"/>
      <c r="JF100" s="46"/>
      <c r="JG100" s="46"/>
      <c r="JH100" s="46"/>
      <c r="JI100" s="46"/>
      <c r="JJ100" s="46"/>
      <c r="JK100" s="46"/>
      <c r="JL100" s="46"/>
      <c r="JM100" s="46"/>
      <c r="JN100" s="46"/>
      <c r="JO100" s="46"/>
      <c r="JP100" s="46"/>
      <c r="JQ100" s="46"/>
      <c r="JR100" s="46"/>
      <c r="JS100" s="46"/>
      <c r="JT100" s="46"/>
      <c r="JU100" s="46"/>
      <c r="JV100" s="46"/>
      <c r="JW100" s="46"/>
      <c r="JX100" s="46"/>
      <c r="JY100" s="46"/>
      <c r="JZ100" s="46"/>
      <c r="KA100" s="46"/>
      <c r="KB100" s="46"/>
      <c r="KC100" s="46"/>
      <c r="KD100" s="46"/>
      <c r="KE100" s="46"/>
      <c r="KF100" s="46"/>
      <c r="KG100" s="46"/>
      <c r="KH100" s="46"/>
      <c r="KI100" s="46"/>
      <c r="KJ100" s="46"/>
      <c r="KK100" s="46"/>
      <c r="KL100" s="46"/>
      <c r="KM100" s="46"/>
      <c r="KN100" s="46"/>
      <c r="KO100" s="46"/>
      <c r="KP100" s="46"/>
      <c r="KQ100" s="46"/>
      <c r="KR100" s="46"/>
      <c r="KS100" s="46"/>
      <c r="KT100" s="46"/>
      <c r="KU100" s="46"/>
      <c r="KV100" s="46"/>
      <c r="KW100" s="46"/>
      <c r="KX100" s="46"/>
      <c r="KY100" s="46"/>
      <c r="KZ100" s="46"/>
      <c r="LA100" s="46"/>
      <c r="LB100" s="46"/>
      <c r="LC100" s="46"/>
      <c r="LD100" s="46"/>
      <c r="LE100" s="46"/>
      <c r="LF100" s="46"/>
      <c r="LG100" s="46"/>
      <c r="LH100" s="46"/>
      <c r="LI100" s="46"/>
      <c r="LJ100" s="46"/>
      <c r="LK100" s="46"/>
      <c r="LL100" s="46"/>
      <c r="LM100" s="46"/>
      <c r="LN100" s="46"/>
      <c r="LO100" s="46"/>
      <c r="LP100" s="46"/>
      <c r="LQ100" s="46"/>
      <c r="LR100" s="46"/>
      <c r="LS100" s="46"/>
      <c r="LT100" s="46"/>
      <c r="LU100" s="46"/>
      <c r="LV100" s="46"/>
      <c r="LW100" s="46"/>
      <c r="LX100" s="46"/>
      <c r="LY100" s="46"/>
      <c r="LZ100" s="46"/>
      <c r="MA100" s="46"/>
      <c r="MB100" s="46"/>
      <c r="MC100" s="46"/>
      <c r="MD100" s="46"/>
      <c r="ME100" s="46"/>
      <c r="MF100" s="46"/>
      <c r="MG100" s="46"/>
      <c r="MH100" s="46"/>
      <c r="MI100" s="46"/>
      <c r="MJ100" s="46"/>
      <c r="MK100" s="46"/>
      <c r="ML100" s="46"/>
      <c r="MM100" s="46"/>
      <c r="MN100" s="46"/>
      <c r="MO100" s="46"/>
      <c r="MP100" s="46"/>
      <c r="MQ100" s="46"/>
      <c r="MR100" s="46"/>
      <c r="MS100" s="46"/>
      <c r="MT100" s="46"/>
      <c r="MU100" s="46"/>
      <c r="MV100" s="46"/>
      <c r="MW100" s="46"/>
      <c r="MX100" s="46"/>
      <c r="MY100" s="46"/>
      <c r="MZ100" s="46"/>
      <c r="NA100" s="46"/>
      <c r="NB100" s="46"/>
      <c r="NC100" s="46"/>
      <c r="ND100" s="46"/>
      <c r="NE100" s="46"/>
      <c r="NF100" s="46"/>
      <c r="NG100" s="46"/>
      <c r="NH100" s="46"/>
      <c r="NI100" s="46"/>
      <c r="NJ100" s="46"/>
      <c r="NK100" s="46"/>
      <c r="NL100" s="46"/>
      <c r="NM100" s="46"/>
      <c r="NN100" s="46"/>
      <c r="NO100" s="46"/>
      <c r="NP100" s="46"/>
      <c r="NQ100" s="46"/>
      <c r="NR100" s="46"/>
      <c r="NS100" s="46"/>
      <c r="NT100" s="46"/>
      <c r="NU100" s="46"/>
      <c r="NV100" s="46"/>
      <c r="NW100" s="46"/>
      <c r="NX100" s="46"/>
      <c r="NY100" s="46"/>
      <c r="NZ100" s="46"/>
      <c r="OA100" s="46"/>
      <c r="OB100" s="46"/>
      <c r="OC100" s="46"/>
      <c r="OD100" s="46"/>
      <c r="OE100" s="46"/>
      <c r="OF100" s="46"/>
    </row>
    <row r="101" spans="1:396" s="51" customFormat="1" ht="13.5" x14ac:dyDescent="0.25">
      <c r="A101" s="40">
        <v>35619</v>
      </c>
      <c r="B101" s="41" t="s">
        <v>349</v>
      </c>
      <c r="C101" s="60">
        <v>932018.96</v>
      </c>
      <c r="D101" s="61">
        <v>4.7511999999999999E-4</v>
      </c>
      <c r="E101" s="61">
        <v>4.6345000000000002E-4</v>
      </c>
      <c r="F101" s="62">
        <v>4.7349000000000002E-4</v>
      </c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/>
      <c r="FA101" s="46"/>
      <c r="FB101" s="46"/>
      <c r="FC101" s="46"/>
      <c r="FD101" s="46"/>
      <c r="FE101" s="46"/>
      <c r="FF101" s="46"/>
      <c r="FG101" s="46"/>
      <c r="FH101" s="46"/>
      <c r="FI101" s="46"/>
      <c r="FJ101" s="46"/>
      <c r="FK101" s="46"/>
      <c r="FL101" s="46"/>
      <c r="FM101" s="46"/>
      <c r="FN101" s="46"/>
      <c r="FO101" s="46"/>
      <c r="FP101" s="46"/>
      <c r="FQ101" s="46"/>
      <c r="FR101" s="46"/>
      <c r="FS101" s="46"/>
      <c r="FT101" s="46"/>
      <c r="FU101" s="46"/>
      <c r="FV101" s="46"/>
      <c r="FW101" s="46"/>
      <c r="FX101" s="46"/>
      <c r="FY101" s="46"/>
      <c r="FZ101" s="46"/>
      <c r="GA101" s="46"/>
      <c r="GB101" s="46"/>
      <c r="GC101" s="46"/>
      <c r="GD101" s="46"/>
      <c r="GE101" s="46"/>
      <c r="GF101" s="46"/>
      <c r="GG101" s="46"/>
      <c r="GH101" s="46"/>
      <c r="GI101" s="46"/>
      <c r="GJ101" s="46"/>
      <c r="GK101" s="46"/>
      <c r="GL101" s="46"/>
      <c r="GM101" s="46"/>
      <c r="GN101" s="46"/>
      <c r="GO101" s="46"/>
      <c r="GP101" s="46"/>
      <c r="GQ101" s="46"/>
      <c r="GR101" s="46"/>
      <c r="GS101" s="46"/>
      <c r="GT101" s="46"/>
      <c r="GU101" s="46"/>
      <c r="GV101" s="46"/>
      <c r="GW101" s="46"/>
      <c r="GX101" s="46"/>
      <c r="GY101" s="46"/>
      <c r="GZ101" s="46"/>
      <c r="HA101" s="46"/>
      <c r="HB101" s="46"/>
      <c r="HC101" s="46"/>
      <c r="HD101" s="46"/>
      <c r="HE101" s="46"/>
      <c r="HF101" s="46"/>
      <c r="HG101" s="46"/>
      <c r="HH101" s="46"/>
      <c r="HI101" s="46"/>
      <c r="HJ101" s="46"/>
      <c r="HK101" s="46"/>
      <c r="HL101" s="46"/>
      <c r="HM101" s="46"/>
      <c r="HN101" s="46"/>
      <c r="HO101" s="46"/>
      <c r="HP101" s="46"/>
      <c r="HQ101" s="46"/>
      <c r="HR101" s="46"/>
      <c r="HS101" s="46"/>
      <c r="HT101" s="46"/>
      <c r="HU101" s="46"/>
      <c r="HV101" s="46"/>
      <c r="HW101" s="46"/>
      <c r="HX101" s="46"/>
      <c r="HY101" s="46"/>
      <c r="HZ101" s="46"/>
      <c r="IA101" s="46"/>
      <c r="IB101" s="46"/>
      <c r="IC101" s="46"/>
      <c r="ID101" s="46"/>
      <c r="IE101" s="46"/>
      <c r="IF101" s="46"/>
      <c r="IG101" s="46"/>
      <c r="IH101" s="46"/>
      <c r="II101" s="46"/>
      <c r="IJ101" s="46"/>
      <c r="IK101" s="46"/>
      <c r="IL101" s="46"/>
      <c r="IM101" s="46"/>
      <c r="IN101" s="46"/>
      <c r="IO101" s="46"/>
      <c r="IP101" s="46"/>
      <c r="IQ101" s="46"/>
      <c r="IR101" s="46"/>
      <c r="IS101" s="46"/>
      <c r="IT101" s="46"/>
      <c r="IU101" s="46"/>
      <c r="IV101" s="46"/>
      <c r="IW101" s="46"/>
      <c r="IX101" s="46"/>
      <c r="IY101" s="46"/>
      <c r="IZ101" s="46"/>
      <c r="JA101" s="46"/>
      <c r="JB101" s="46"/>
      <c r="JC101" s="46"/>
      <c r="JD101" s="46"/>
      <c r="JE101" s="46"/>
      <c r="JF101" s="46"/>
      <c r="JG101" s="46"/>
      <c r="JH101" s="46"/>
      <c r="JI101" s="46"/>
      <c r="JJ101" s="46"/>
      <c r="JK101" s="46"/>
      <c r="JL101" s="46"/>
      <c r="JM101" s="46"/>
      <c r="JN101" s="46"/>
      <c r="JO101" s="46"/>
      <c r="JP101" s="46"/>
      <c r="JQ101" s="46"/>
      <c r="JR101" s="46"/>
      <c r="JS101" s="46"/>
      <c r="JT101" s="46"/>
      <c r="JU101" s="46"/>
      <c r="JV101" s="46"/>
      <c r="JW101" s="46"/>
      <c r="JX101" s="46"/>
      <c r="JY101" s="46"/>
      <c r="JZ101" s="46"/>
      <c r="KA101" s="46"/>
      <c r="KB101" s="46"/>
      <c r="KC101" s="46"/>
      <c r="KD101" s="46"/>
      <c r="KE101" s="46"/>
      <c r="KF101" s="46"/>
      <c r="KG101" s="46"/>
      <c r="KH101" s="46"/>
      <c r="KI101" s="46"/>
      <c r="KJ101" s="46"/>
      <c r="KK101" s="46"/>
      <c r="KL101" s="46"/>
      <c r="KM101" s="46"/>
      <c r="KN101" s="46"/>
      <c r="KO101" s="46"/>
      <c r="KP101" s="46"/>
      <c r="KQ101" s="46"/>
      <c r="KR101" s="46"/>
      <c r="KS101" s="46"/>
      <c r="KT101" s="46"/>
      <c r="KU101" s="46"/>
      <c r="KV101" s="46"/>
      <c r="KW101" s="46"/>
      <c r="KX101" s="46"/>
      <c r="KY101" s="46"/>
      <c r="KZ101" s="46"/>
      <c r="LA101" s="46"/>
      <c r="LB101" s="46"/>
      <c r="LC101" s="46"/>
      <c r="LD101" s="46"/>
      <c r="LE101" s="46"/>
      <c r="LF101" s="46"/>
      <c r="LG101" s="46"/>
      <c r="LH101" s="46"/>
      <c r="LI101" s="46"/>
      <c r="LJ101" s="46"/>
      <c r="LK101" s="46"/>
      <c r="LL101" s="46"/>
      <c r="LM101" s="46"/>
      <c r="LN101" s="46"/>
      <c r="LO101" s="46"/>
      <c r="LP101" s="46"/>
      <c r="LQ101" s="46"/>
      <c r="LR101" s="46"/>
      <c r="LS101" s="46"/>
      <c r="LT101" s="46"/>
      <c r="LU101" s="46"/>
      <c r="LV101" s="46"/>
      <c r="LW101" s="46"/>
      <c r="LX101" s="46"/>
      <c r="LY101" s="46"/>
      <c r="LZ101" s="46"/>
      <c r="MA101" s="46"/>
      <c r="MB101" s="46"/>
      <c r="MC101" s="46"/>
      <c r="MD101" s="46"/>
      <c r="ME101" s="46"/>
      <c r="MF101" s="46"/>
      <c r="MG101" s="46"/>
      <c r="MH101" s="46"/>
      <c r="MI101" s="46"/>
      <c r="MJ101" s="46"/>
      <c r="MK101" s="46"/>
      <c r="ML101" s="46"/>
      <c r="MM101" s="46"/>
      <c r="MN101" s="46"/>
      <c r="MO101" s="46"/>
      <c r="MP101" s="46"/>
      <c r="MQ101" s="46"/>
      <c r="MR101" s="46"/>
      <c r="MS101" s="46"/>
      <c r="MT101" s="46"/>
      <c r="MU101" s="46"/>
      <c r="MV101" s="46"/>
      <c r="MW101" s="46"/>
      <c r="MX101" s="46"/>
      <c r="MY101" s="46"/>
      <c r="MZ101" s="46"/>
      <c r="NA101" s="46"/>
      <c r="NB101" s="46"/>
      <c r="NC101" s="46"/>
      <c r="ND101" s="46"/>
      <c r="NE101" s="46"/>
      <c r="NF101" s="46"/>
      <c r="NG101" s="46"/>
      <c r="NH101" s="46"/>
      <c r="NI101" s="46"/>
      <c r="NJ101" s="46"/>
      <c r="NK101" s="46"/>
      <c r="NL101" s="46"/>
      <c r="NM101" s="46"/>
      <c r="NN101" s="46"/>
      <c r="NO101" s="46"/>
      <c r="NP101" s="46"/>
      <c r="NQ101" s="46"/>
      <c r="NR101" s="46"/>
      <c r="NS101" s="46"/>
      <c r="NT101" s="46"/>
      <c r="NU101" s="46"/>
      <c r="NV101" s="46"/>
      <c r="NW101" s="46"/>
      <c r="NX101" s="46"/>
      <c r="NY101" s="46"/>
      <c r="NZ101" s="46"/>
      <c r="OA101" s="46"/>
      <c r="OB101" s="46"/>
      <c r="OC101" s="46"/>
      <c r="OD101" s="46"/>
      <c r="OE101" s="46"/>
      <c r="OF101" s="46"/>
    </row>
    <row r="102" spans="1:396" s="51" customFormat="1" ht="13.5" x14ac:dyDescent="0.25">
      <c r="A102" s="40">
        <v>35625</v>
      </c>
      <c r="B102" s="41" t="s">
        <v>350</v>
      </c>
      <c r="C102" s="60">
        <v>239475776.37</v>
      </c>
      <c r="D102" s="61">
        <v>0.12207877999999991</v>
      </c>
      <c r="E102" s="61">
        <v>0.11908027</v>
      </c>
      <c r="F102" s="62">
        <v>0.12166076000000019</v>
      </c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  <c r="EZ102" s="46"/>
      <c r="FA102" s="46"/>
      <c r="FB102" s="46"/>
      <c r="FC102" s="46"/>
      <c r="FD102" s="46"/>
      <c r="FE102" s="46"/>
      <c r="FF102" s="46"/>
      <c r="FG102" s="46"/>
      <c r="FH102" s="46"/>
      <c r="FI102" s="46"/>
      <c r="FJ102" s="46"/>
      <c r="FK102" s="46"/>
      <c r="FL102" s="46"/>
      <c r="FM102" s="46"/>
      <c r="FN102" s="46"/>
      <c r="FO102" s="46"/>
      <c r="FP102" s="46"/>
      <c r="FQ102" s="46"/>
      <c r="FR102" s="46"/>
      <c r="FS102" s="46"/>
      <c r="FT102" s="46"/>
      <c r="FU102" s="46"/>
      <c r="FV102" s="46"/>
      <c r="FW102" s="46"/>
      <c r="FX102" s="46"/>
      <c r="FY102" s="46"/>
      <c r="FZ102" s="46"/>
      <c r="GA102" s="46"/>
      <c r="GB102" s="46"/>
      <c r="GC102" s="46"/>
      <c r="GD102" s="46"/>
      <c r="GE102" s="46"/>
      <c r="GF102" s="46"/>
      <c r="GG102" s="46"/>
      <c r="GH102" s="46"/>
      <c r="GI102" s="46"/>
      <c r="GJ102" s="46"/>
      <c r="GK102" s="46"/>
      <c r="GL102" s="46"/>
      <c r="GM102" s="46"/>
      <c r="GN102" s="46"/>
      <c r="GO102" s="46"/>
      <c r="GP102" s="46"/>
      <c r="GQ102" s="46"/>
      <c r="GR102" s="46"/>
      <c r="GS102" s="46"/>
      <c r="GT102" s="46"/>
      <c r="GU102" s="46"/>
      <c r="GV102" s="46"/>
      <c r="GW102" s="46"/>
      <c r="GX102" s="46"/>
      <c r="GY102" s="46"/>
      <c r="GZ102" s="46"/>
      <c r="HA102" s="46"/>
      <c r="HB102" s="46"/>
      <c r="HC102" s="46"/>
      <c r="HD102" s="46"/>
      <c r="HE102" s="46"/>
      <c r="HF102" s="46"/>
      <c r="HG102" s="46"/>
      <c r="HH102" s="46"/>
      <c r="HI102" s="46"/>
      <c r="HJ102" s="46"/>
      <c r="HK102" s="46"/>
      <c r="HL102" s="46"/>
      <c r="HM102" s="46"/>
      <c r="HN102" s="46"/>
      <c r="HO102" s="46"/>
      <c r="HP102" s="46"/>
      <c r="HQ102" s="46"/>
      <c r="HR102" s="46"/>
      <c r="HS102" s="46"/>
      <c r="HT102" s="46"/>
      <c r="HU102" s="46"/>
      <c r="HV102" s="46"/>
      <c r="HW102" s="46"/>
      <c r="HX102" s="46"/>
      <c r="HY102" s="46"/>
      <c r="HZ102" s="46"/>
      <c r="IA102" s="46"/>
      <c r="IB102" s="46"/>
      <c r="IC102" s="46"/>
      <c r="ID102" s="46"/>
      <c r="IE102" s="46"/>
      <c r="IF102" s="46"/>
      <c r="IG102" s="46"/>
      <c r="IH102" s="46"/>
      <c r="II102" s="46"/>
      <c r="IJ102" s="46"/>
      <c r="IK102" s="46"/>
      <c r="IL102" s="46"/>
      <c r="IM102" s="46"/>
      <c r="IN102" s="46"/>
      <c r="IO102" s="46"/>
      <c r="IP102" s="46"/>
      <c r="IQ102" s="46"/>
      <c r="IR102" s="46"/>
      <c r="IS102" s="46"/>
      <c r="IT102" s="46"/>
      <c r="IU102" s="46"/>
      <c r="IV102" s="46"/>
      <c r="IW102" s="46"/>
      <c r="IX102" s="46"/>
      <c r="IY102" s="46"/>
      <c r="IZ102" s="46"/>
      <c r="JA102" s="46"/>
      <c r="JB102" s="46"/>
      <c r="JC102" s="46"/>
      <c r="JD102" s="46"/>
      <c r="JE102" s="46"/>
      <c r="JF102" s="46"/>
      <c r="JG102" s="46"/>
      <c r="JH102" s="46"/>
      <c r="JI102" s="46"/>
      <c r="JJ102" s="46"/>
      <c r="JK102" s="46"/>
      <c r="JL102" s="46"/>
      <c r="JM102" s="46"/>
      <c r="JN102" s="46"/>
      <c r="JO102" s="46"/>
      <c r="JP102" s="46"/>
      <c r="JQ102" s="46"/>
      <c r="JR102" s="46"/>
      <c r="JS102" s="46"/>
      <c r="JT102" s="46"/>
      <c r="JU102" s="46"/>
      <c r="JV102" s="46"/>
      <c r="JW102" s="46"/>
      <c r="JX102" s="46"/>
      <c r="JY102" s="46"/>
      <c r="JZ102" s="46"/>
      <c r="KA102" s="46"/>
      <c r="KB102" s="46"/>
      <c r="KC102" s="46"/>
      <c r="KD102" s="46"/>
      <c r="KE102" s="46"/>
      <c r="KF102" s="46"/>
      <c r="KG102" s="46"/>
      <c r="KH102" s="46"/>
      <c r="KI102" s="46"/>
      <c r="KJ102" s="46"/>
      <c r="KK102" s="46"/>
      <c r="KL102" s="46"/>
      <c r="KM102" s="46"/>
      <c r="KN102" s="46"/>
      <c r="KO102" s="46"/>
      <c r="KP102" s="46"/>
      <c r="KQ102" s="46"/>
      <c r="KR102" s="46"/>
      <c r="KS102" s="46"/>
      <c r="KT102" s="46"/>
      <c r="KU102" s="46"/>
      <c r="KV102" s="46"/>
      <c r="KW102" s="46"/>
      <c r="KX102" s="46"/>
      <c r="KY102" s="46"/>
      <c r="KZ102" s="46"/>
      <c r="LA102" s="46"/>
      <c r="LB102" s="46"/>
      <c r="LC102" s="46"/>
      <c r="LD102" s="46"/>
      <c r="LE102" s="46"/>
      <c r="LF102" s="46"/>
      <c r="LG102" s="46"/>
      <c r="LH102" s="46"/>
      <c r="LI102" s="46"/>
      <c r="LJ102" s="46"/>
      <c r="LK102" s="46"/>
      <c r="LL102" s="46"/>
      <c r="LM102" s="46"/>
      <c r="LN102" s="46"/>
      <c r="LO102" s="46"/>
      <c r="LP102" s="46"/>
      <c r="LQ102" s="46"/>
      <c r="LR102" s="46"/>
      <c r="LS102" s="46"/>
      <c r="LT102" s="46"/>
      <c r="LU102" s="46"/>
      <c r="LV102" s="46"/>
      <c r="LW102" s="46"/>
      <c r="LX102" s="46"/>
      <c r="LY102" s="46"/>
      <c r="LZ102" s="46"/>
      <c r="MA102" s="46"/>
      <c r="MB102" s="46"/>
      <c r="MC102" s="46"/>
      <c r="MD102" s="46"/>
      <c r="ME102" s="46"/>
      <c r="MF102" s="46"/>
      <c r="MG102" s="46"/>
      <c r="MH102" s="46"/>
      <c r="MI102" s="46"/>
      <c r="MJ102" s="46"/>
      <c r="MK102" s="46"/>
      <c r="ML102" s="46"/>
      <c r="MM102" s="46"/>
      <c r="MN102" s="46"/>
      <c r="MO102" s="46"/>
      <c r="MP102" s="46"/>
      <c r="MQ102" s="46"/>
      <c r="MR102" s="46"/>
      <c r="MS102" s="46"/>
      <c r="MT102" s="46"/>
      <c r="MU102" s="46"/>
      <c r="MV102" s="46"/>
      <c r="MW102" s="46"/>
      <c r="MX102" s="46"/>
      <c r="MY102" s="46"/>
      <c r="MZ102" s="46"/>
      <c r="NA102" s="46"/>
      <c r="NB102" s="46"/>
      <c r="NC102" s="46"/>
      <c r="ND102" s="46"/>
      <c r="NE102" s="46"/>
      <c r="NF102" s="46"/>
      <c r="NG102" s="46"/>
      <c r="NH102" s="46"/>
      <c r="NI102" s="46"/>
      <c r="NJ102" s="46"/>
      <c r="NK102" s="46"/>
      <c r="NL102" s="46"/>
      <c r="NM102" s="46"/>
      <c r="NN102" s="46"/>
      <c r="NO102" s="46"/>
      <c r="NP102" s="46"/>
      <c r="NQ102" s="46"/>
      <c r="NR102" s="46"/>
      <c r="NS102" s="46"/>
      <c r="NT102" s="46"/>
      <c r="NU102" s="46"/>
      <c r="NV102" s="46"/>
      <c r="NW102" s="46"/>
      <c r="NX102" s="46"/>
      <c r="NY102" s="46"/>
      <c r="NZ102" s="46"/>
      <c r="OA102" s="46"/>
      <c r="OB102" s="46"/>
      <c r="OC102" s="46"/>
      <c r="OD102" s="46"/>
      <c r="OE102" s="46"/>
      <c r="OF102" s="46"/>
    </row>
    <row r="103" spans="1:396" s="51" customFormat="1" ht="13.5" x14ac:dyDescent="0.25">
      <c r="A103" s="40">
        <v>35628</v>
      </c>
      <c r="B103" s="41" t="s">
        <v>47</v>
      </c>
      <c r="C103" s="60">
        <v>810404.33</v>
      </c>
      <c r="D103" s="61">
        <v>4.1312E-4</v>
      </c>
      <c r="E103" s="61">
        <v>4.0297999999999999E-4</v>
      </c>
      <c r="F103" s="62">
        <v>4.1170999999999997E-4</v>
      </c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  <c r="FI103" s="46"/>
      <c r="FJ103" s="46"/>
      <c r="FK103" s="46"/>
      <c r="FL103" s="46"/>
      <c r="FM103" s="46"/>
      <c r="FN103" s="46"/>
      <c r="FO103" s="46"/>
      <c r="FP103" s="46"/>
      <c r="FQ103" s="46"/>
      <c r="FR103" s="46"/>
      <c r="FS103" s="46"/>
      <c r="FT103" s="46"/>
      <c r="FU103" s="46"/>
      <c r="FV103" s="46"/>
      <c r="FW103" s="46"/>
      <c r="FX103" s="46"/>
      <c r="FY103" s="46"/>
      <c r="FZ103" s="46"/>
      <c r="GA103" s="46"/>
      <c r="GB103" s="46"/>
      <c r="GC103" s="46"/>
      <c r="GD103" s="46"/>
      <c r="GE103" s="46"/>
      <c r="GF103" s="46"/>
      <c r="GG103" s="46"/>
      <c r="GH103" s="46"/>
      <c r="GI103" s="46"/>
      <c r="GJ103" s="46"/>
      <c r="GK103" s="46"/>
      <c r="GL103" s="46"/>
      <c r="GM103" s="46"/>
      <c r="GN103" s="46"/>
      <c r="GO103" s="46"/>
      <c r="GP103" s="46"/>
      <c r="GQ103" s="46"/>
      <c r="GR103" s="46"/>
      <c r="GS103" s="46"/>
      <c r="GT103" s="46"/>
      <c r="GU103" s="46"/>
      <c r="GV103" s="46"/>
      <c r="GW103" s="46"/>
      <c r="GX103" s="46"/>
      <c r="GY103" s="46"/>
      <c r="GZ103" s="46"/>
      <c r="HA103" s="46"/>
      <c r="HB103" s="46"/>
      <c r="HC103" s="46"/>
      <c r="HD103" s="46"/>
      <c r="HE103" s="46"/>
      <c r="HF103" s="46"/>
      <c r="HG103" s="46"/>
      <c r="HH103" s="46"/>
      <c r="HI103" s="46"/>
      <c r="HJ103" s="46"/>
      <c r="HK103" s="46"/>
      <c r="HL103" s="46"/>
      <c r="HM103" s="46"/>
      <c r="HN103" s="46"/>
      <c r="HO103" s="46"/>
      <c r="HP103" s="46"/>
      <c r="HQ103" s="46"/>
      <c r="HR103" s="46"/>
      <c r="HS103" s="46"/>
      <c r="HT103" s="46"/>
      <c r="HU103" s="46"/>
      <c r="HV103" s="46"/>
      <c r="HW103" s="46"/>
      <c r="HX103" s="46"/>
      <c r="HY103" s="46"/>
      <c r="HZ103" s="46"/>
      <c r="IA103" s="46"/>
      <c r="IB103" s="46"/>
      <c r="IC103" s="46"/>
      <c r="ID103" s="46"/>
      <c r="IE103" s="46"/>
      <c r="IF103" s="46"/>
      <c r="IG103" s="46"/>
      <c r="IH103" s="46"/>
      <c r="II103" s="46"/>
      <c r="IJ103" s="46"/>
      <c r="IK103" s="46"/>
      <c r="IL103" s="46"/>
      <c r="IM103" s="46"/>
      <c r="IN103" s="46"/>
      <c r="IO103" s="46"/>
      <c r="IP103" s="46"/>
      <c r="IQ103" s="46"/>
      <c r="IR103" s="46"/>
      <c r="IS103" s="46"/>
      <c r="IT103" s="46"/>
      <c r="IU103" s="46"/>
      <c r="IV103" s="46"/>
      <c r="IW103" s="46"/>
      <c r="IX103" s="46"/>
      <c r="IY103" s="46"/>
      <c r="IZ103" s="46"/>
      <c r="JA103" s="46"/>
      <c r="JB103" s="46"/>
      <c r="JC103" s="46"/>
      <c r="JD103" s="46"/>
      <c r="JE103" s="46"/>
      <c r="JF103" s="46"/>
      <c r="JG103" s="46"/>
      <c r="JH103" s="46"/>
      <c r="JI103" s="46"/>
      <c r="JJ103" s="46"/>
      <c r="JK103" s="46"/>
      <c r="JL103" s="46"/>
      <c r="JM103" s="46"/>
      <c r="JN103" s="46"/>
      <c r="JO103" s="46"/>
      <c r="JP103" s="46"/>
      <c r="JQ103" s="46"/>
      <c r="JR103" s="46"/>
      <c r="JS103" s="46"/>
      <c r="JT103" s="46"/>
      <c r="JU103" s="46"/>
      <c r="JV103" s="46"/>
      <c r="JW103" s="46"/>
      <c r="JX103" s="46"/>
      <c r="JY103" s="46"/>
      <c r="JZ103" s="46"/>
      <c r="KA103" s="46"/>
      <c r="KB103" s="46"/>
      <c r="KC103" s="46"/>
      <c r="KD103" s="46"/>
      <c r="KE103" s="46"/>
      <c r="KF103" s="46"/>
      <c r="KG103" s="46"/>
      <c r="KH103" s="46"/>
      <c r="KI103" s="46"/>
      <c r="KJ103" s="46"/>
      <c r="KK103" s="46"/>
      <c r="KL103" s="46"/>
      <c r="KM103" s="46"/>
      <c r="KN103" s="46"/>
      <c r="KO103" s="46"/>
      <c r="KP103" s="46"/>
      <c r="KQ103" s="46"/>
      <c r="KR103" s="46"/>
      <c r="KS103" s="46"/>
      <c r="KT103" s="46"/>
      <c r="KU103" s="46"/>
      <c r="KV103" s="46"/>
      <c r="KW103" s="46"/>
      <c r="KX103" s="46"/>
      <c r="KY103" s="46"/>
      <c r="KZ103" s="46"/>
      <c r="LA103" s="46"/>
      <c r="LB103" s="46"/>
      <c r="LC103" s="46"/>
      <c r="LD103" s="46"/>
      <c r="LE103" s="46"/>
      <c r="LF103" s="46"/>
      <c r="LG103" s="46"/>
      <c r="LH103" s="46"/>
      <c r="LI103" s="46"/>
      <c r="LJ103" s="46"/>
      <c r="LK103" s="46"/>
      <c r="LL103" s="46"/>
      <c r="LM103" s="46"/>
      <c r="LN103" s="46"/>
      <c r="LO103" s="46"/>
      <c r="LP103" s="46"/>
      <c r="LQ103" s="46"/>
      <c r="LR103" s="46"/>
      <c r="LS103" s="46"/>
      <c r="LT103" s="46"/>
      <c r="LU103" s="46"/>
      <c r="LV103" s="46"/>
      <c r="LW103" s="46"/>
      <c r="LX103" s="46"/>
      <c r="LY103" s="46"/>
      <c r="LZ103" s="46"/>
      <c r="MA103" s="46"/>
      <c r="MB103" s="46"/>
      <c r="MC103" s="46"/>
      <c r="MD103" s="46"/>
      <c r="ME103" s="46"/>
      <c r="MF103" s="46"/>
      <c r="MG103" s="46"/>
      <c r="MH103" s="46"/>
      <c r="MI103" s="46"/>
      <c r="MJ103" s="46"/>
      <c r="MK103" s="46"/>
      <c r="ML103" s="46"/>
      <c r="MM103" s="46"/>
      <c r="MN103" s="46"/>
      <c r="MO103" s="46"/>
      <c r="MP103" s="46"/>
      <c r="MQ103" s="46"/>
      <c r="MR103" s="46"/>
      <c r="MS103" s="46"/>
      <c r="MT103" s="46"/>
      <c r="MU103" s="46"/>
      <c r="MV103" s="46"/>
      <c r="MW103" s="46"/>
      <c r="MX103" s="46"/>
      <c r="MY103" s="46"/>
      <c r="MZ103" s="46"/>
      <c r="NA103" s="46"/>
      <c r="NB103" s="46"/>
      <c r="NC103" s="46"/>
      <c r="ND103" s="46"/>
      <c r="NE103" s="46"/>
      <c r="NF103" s="46"/>
      <c r="NG103" s="46"/>
      <c r="NH103" s="46"/>
      <c r="NI103" s="46"/>
      <c r="NJ103" s="46"/>
      <c r="NK103" s="46"/>
      <c r="NL103" s="46"/>
      <c r="NM103" s="46"/>
      <c r="NN103" s="46"/>
      <c r="NO103" s="46"/>
      <c r="NP103" s="46"/>
      <c r="NQ103" s="46"/>
      <c r="NR103" s="46"/>
      <c r="NS103" s="46"/>
      <c r="NT103" s="46"/>
      <c r="NU103" s="46"/>
      <c r="NV103" s="46"/>
      <c r="NW103" s="46"/>
      <c r="NX103" s="46"/>
      <c r="NY103" s="46"/>
      <c r="NZ103" s="46"/>
      <c r="OA103" s="46"/>
      <c r="OB103" s="46"/>
      <c r="OC103" s="46"/>
      <c r="OD103" s="46"/>
      <c r="OE103" s="46"/>
      <c r="OF103" s="46"/>
    </row>
    <row r="104" spans="1:396" s="51" customFormat="1" ht="13.5" x14ac:dyDescent="0.25">
      <c r="A104" s="40">
        <v>35630</v>
      </c>
      <c r="B104" s="41" t="s">
        <v>351</v>
      </c>
      <c r="C104" s="60">
        <v>14428708.699999999</v>
      </c>
      <c r="D104" s="61">
        <v>7.3553899999999998E-3</v>
      </c>
      <c r="E104" s="61">
        <v>7.1747299999999998E-3</v>
      </c>
      <c r="F104" s="62">
        <v>7.3302100000000002E-3</v>
      </c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/>
      <c r="FA104" s="46"/>
      <c r="FB104" s="46"/>
      <c r="FC104" s="46"/>
      <c r="FD104" s="46"/>
      <c r="FE104" s="46"/>
      <c r="FF104" s="46"/>
      <c r="FG104" s="46"/>
      <c r="FH104" s="46"/>
      <c r="FI104" s="46"/>
      <c r="FJ104" s="46"/>
      <c r="FK104" s="46"/>
      <c r="FL104" s="46"/>
      <c r="FM104" s="46"/>
      <c r="FN104" s="46"/>
      <c r="FO104" s="46"/>
      <c r="FP104" s="46"/>
      <c r="FQ104" s="46"/>
      <c r="FR104" s="46"/>
      <c r="FS104" s="46"/>
      <c r="FT104" s="46"/>
      <c r="FU104" s="46"/>
      <c r="FV104" s="46"/>
      <c r="FW104" s="46"/>
      <c r="FX104" s="46"/>
      <c r="FY104" s="46"/>
      <c r="FZ104" s="46"/>
      <c r="GA104" s="46"/>
      <c r="GB104" s="46"/>
      <c r="GC104" s="46"/>
      <c r="GD104" s="46"/>
      <c r="GE104" s="46"/>
      <c r="GF104" s="46"/>
      <c r="GG104" s="46"/>
      <c r="GH104" s="46"/>
      <c r="GI104" s="46"/>
      <c r="GJ104" s="46"/>
      <c r="GK104" s="46"/>
      <c r="GL104" s="46"/>
      <c r="GM104" s="46"/>
      <c r="GN104" s="46"/>
      <c r="GO104" s="46"/>
      <c r="GP104" s="46"/>
      <c r="GQ104" s="46"/>
      <c r="GR104" s="46"/>
      <c r="GS104" s="46"/>
      <c r="GT104" s="46"/>
      <c r="GU104" s="46"/>
      <c r="GV104" s="46"/>
      <c r="GW104" s="46"/>
      <c r="GX104" s="46"/>
      <c r="GY104" s="46"/>
      <c r="GZ104" s="46"/>
      <c r="HA104" s="46"/>
      <c r="HB104" s="46"/>
      <c r="HC104" s="46"/>
      <c r="HD104" s="46"/>
      <c r="HE104" s="46"/>
      <c r="HF104" s="46"/>
      <c r="HG104" s="46"/>
      <c r="HH104" s="46"/>
      <c r="HI104" s="46"/>
      <c r="HJ104" s="46"/>
      <c r="HK104" s="46"/>
      <c r="HL104" s="46"/>
      <c r="HM104" s="46"/>
      <c r="HN104" s="46"/>
      <c r="HO104" s="46"/>
      <c r="HP104" s="46"/>
      <c r="HQ104" s="46"/>
      <c r="HR104" s="46"/>
      <c r="HS104" s="46"/>
      <c r="HT104" s="46"/>
      <c r="HU104" s="46"/>
      <c r="HV104" s="46"/>
      <c r="HW104" s="46"/>
      <c r="HX104" s="46"/>
      <c r="HY104" s="46"/>
      <c r="HZ104" s="46"/>
      <c r="IA104" s="46"/>
      <c r="IB104" s="46"/>
      <c r="IC104" s="46"/>
      <c r="ID104" s="46"/>
      <c r="IE104" s="46"/>
      <c r="IF104" s="46"/>
      <c r="IG104" s="46"/>
      <c r="IH104" s="46"/>
      <c r="II104" s="46"/>
      <c r="IJ104" s="46"/>
      <c r="IK104" s="46"/>
      <c r="IL104" s="46"/>
      <c r="IM104" s="46"/>
      <c r="IN104" s="46"/>
      <c r="IO104" s="46"/>
      <c r="IP104" s="46"/>
      <c r="IQ104" s="46"/>
      <c r="IR104" s="46"/>
      <c r="IS104" s="46"/>
      <c r="IT104" s="46"/>
      <c r="IU104" s="46"/>
      <c r="IV104" s="46"/>
      <c r="IW104" s="46"/>
      <c r="IX104" s="46"/>
      <c r="IY104" s="46"/>
      <c r="IZ104" s="46"/>
      <c r="JA104" s="46"/>
      <c r="JB104" s="46"/>
      <c r="JC104" s="46"/>
      <c r="JD104" s="46"/>
      <c r="JE104" s="46"/>
      <c r="JF104" s="46"/>
      <c r="JG104" s="46"/>
      <c r="JH104" s="46"/>
      <c r="JI104" s="46"/>
      <c r="JJ104" s="46"/>
      <c r="JK104" s="46"/>
      <c r="JL104" s="46"/>
      <c r="JM104" s="46"/>
      <c r="JN104" s="46"/>
      <c r="JO104" s="46"/>
      <c r="JP104" s="46"/>
      <c r="JQ104" s="46"/>
      <c r="JR104" s="46"/>
      <c r="JS104" s="46"/>
      <c r="JT104" s="46"/>
      <c r="JU104" s="46"/>
      <c r="JV104" s="46"/>
      <c r="JW104" s="46"/>
      <c r="JX104" s="46"/>
      <c r="JY104" s="46"/>
      <c r="JZ104" s="46"/>
      <c r="KA104" s="46"/>
      <c r="KB104" s="46"/>
      <c r="KC104" s="46"/>
      <c r="KD104" s="46"/>
      <c r="KE104" s="46"/>
      <c r="KF104" s="46"/>
      <c r="KG104" s="46"/>
      <c r="KH104" s="46"/>
      <c r="KI104" s="46"/>
      <c r="KJ104" s="46"/>
      <c r="KK104" s="46"/>
      <c r="KL104" s="46"/>
      <c r="KM104" s="46"/>
      <c r="KN104" s="46"/>
      <c r="KO104" s="46"/>
      <c r="KP104" s="46"/>
      <c r="KQ104" s="46"/>
      <c r="KR104" s="46"/>
      <c r="KS104" s="46"/>
      <c r="KT104" s="46"/>
      <c r="KU104" s="46"/>
      <c r="KV104" s="46"/>
      <c r="KW104" s="46"/>
      <c r="KX104" s="46"/>
      <c r="KY104" s="46"/>
      <c r="KZ104" s="46"/>
      <c r="LA104" s="46"/>
      <c r="LB104" s="46"/>
      <c r="LC104" s="46"/>
      <c r="LD104" s="46"/>
      <c r="LE104" s="46"/>
      <c r="LF104" s="46"/>
      <c r="LG104" s="46"/>
      <c r="LH104" s="46"/>
      <c r="LI104" s="46"/>
      <c r="LJ104" s="46"/>
      <c r="LK104" s="46"/>
      <c r="LL104" s="46"/>
      <c r="LM104" s="46"/>
      <c r="LN104" s="46"/>
      <c r="LO104" s="46"/>
      <c r="LP104" s="46"/>
      <c r="LQ104" s="46"/>
      <c r="LR104" s="46"/>
      <c r="LS104" s="46"/>
      <c r="LT104" s="46"/>
      <c r="LU104" s="46"/>
      <c r="LV104" s="46"/>
      <c r="LW104" s="46"/>
      <c r="LX104" s="46"/>
      <c r="LY104" s="46"/>
      <c r="LZ104" s="46"/>
      <c r="MA104" s="46"/>
      <c r="MB104" s="46"/>
      <c r="MC104" s="46"/>
      <c r="MD104" s="46"/>
      <c r="ME104" s="46"/>
      <c r="MF104" s="46"/>
      <c r="MG104" s="46"/>
      <c r="MH104" s="46"/>
      <c r="MI104" s="46"/>
      <c r="MJ104" s="46"/>
      <c r="MK104" s="46"/>
      <c r="ML104" s="46"/>
      <c r="MM104" s="46"/>
      <c r="MN104" s="46"/>
      <c r="MO104" s="46"/>
      <c r="MP104" s="46"/>
      <c r="MQ104" s="46"/>
      <c r="MR104" s="46"/>
      <c r="MS104" s="46"/>
      <c r="MT104" s="46"/>
      <c r="MU104" s="46"/>
      <c r="MV104" s="46"/>
      <c r="MW104" s="46"/>
      <c r="MX104" s="46"/>
      <c r="MY104" s="46"/>
      <c r="MZ104" s="46"/>
      <c r="NA104" s="46"/>
      <c r="NB104" s="46"/>
      <c r="NC104" s="46"/>
      <c r="ND104" s="46"/>
      <c r="NE104" s="46"/>
      <c r="NF104" s="46"/>
      <c r="NG104" s="46"/>
      <c r="NH104" s="46"/>
      <c r="NI104" s="46"/>
      <c r="NJ104" s="46"/>
      <c r="NK104" s="46"/>
      <c r="NL104" s="46"/>
      <c r="NM104" s="46"/>
      <c r="NN104" s="46"/>
      <c r="NO104" s="46"/>
      <c r="NP104" s="46"/>
      <c r="NQ104" s="46"/>
      <c r="NR104" s="46"/>
      <c r="NS104" s="46"/>
      <c r="NT104" s="46"/>
      <c r="NU104" s="46"/>
      <c r="NV104" s="46"/>
      <c r="NW104" s="46"/>
      <c r="NX104" s="46"/>
      <c r="NY104" s="46"/>
      <c r="NZ104" s="46"/>
      <c r="OA104" s="46"/>
      <c r="OB104" s="46"/>
      <c r="OC104" s="46"/>
      <c r="OD104" s="46"/>
      <c r="OE104" s="46"/>
      <c r="OF104" s="46"/>
    </row>
    <row r="105" spans="1:396" s="51" customFormat="1" ht="13.5" x14ac:dyDescent="0.25">
      <c r="A105" s="40">
        <v>36635</v>
      </c>
      <c r="B105" s="41" t="s">
        <v>352</v>
      </c>
      <c r="C105" s="60">
        <v>5765398</v>
      </c>
      <c r="D105" s="61">
        <v>2.9390499999999999E-3</v>
      </c>
      <c r="E105" s="61">
        <v>2.8668700000000001E-3</v>
      </c>
      <c r="F105" s="62">
        <v>2.9289899999999998E-3</v>
      </c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/>
      <c r="FA105" s="46"/>
      <c r="FB105" s="46"/>
      <c r="FC105" s="46"/>
      <c r="FD105" s="46"/>
      <c r="FE105" s="46"/>
      <c r="FF105" s="46"/>
      <c r="FG105" s="46"/>
      <c r="FH105" s="46"/>
      <c r="FI105" s="46"/>
      <c r="FJ105" s="46"/>
      <c r="FK105" s="46"/>
      <c r="FL105" s="46"/>
      <c r="FM105" s="46"/>
      <c r="FN105" s="46"/>
      <c r="FO105" s="46"/>
      <c r="FP105" s="46"/>
      <c r="FQ105" s="46"/>
      <c r="FR105" s="46"/>
      <c r="FS105" s="46"/>
      <c r="FT105" s="46"/>
      <c r="FU105" s="46"/>
      <c r="FV105" s="46"/>
      <c r="FW105" s="46"/>
      <c r="FX105" s="46"/>
      <c r="FY105" s="46"/>
      <c r="FZ105" s="46"/>
      <c r="GA105" s="46"/>
      <c r="GB105" s="46"/>
      <c r="GC105" s="46"/>
      <c r="GD105" s="46"/>
      <c r="GE105" s="46"/>
      <c r="GF105" s="46"/>
      <c r="GG105" s="46"/>
      <c r="GH105" s="46"/>
      <c r="GI105" s="46"/>
      <c r="GJ105" s="46"/>
      <c r="GK105" s="46"/>
      <c r="GL105" s="46"/>
      <c r="GM105" s="46"/>
      <c r="GN105" s="46"/>
      <c r="GO105" s="46"/>
      <c r="GP105" s="46"/>
      <c r="GQ105" s="46"/>
      <c r="GR105" s="46"/>
      <c r="GS105" s="46"/>
      <c r="GT105" s="46"/>
      <c r="GU105" s="46"/>
      <c r="GV105" s="46"/>
      <c r="GW105" s="46"/>
      <c r="GX105" s="46"/>
      <c r="GY105" s="46"/>
      <c r="GZ105" s="46"/>
      <c r="HA105" s="46"/>
      <c r="HB105" s="46"/>
      <c r="HC105" s="46"/>
      <c r="HD105" s="46"/>
      <c r="HE105" s="46"/>
      <c r="HF105" s="46"/>
      <c r="HG105" s="46"/>
      <c r="HH105" s="46"/>
      <c r="HI105" s="46"/>
      <c r="HJ105" s="46"/>
      <c r="HK105" s="46"/>
      <c r="HL105" s="46"/>
      <c r="HM105" s="46"/>
      <c r="HN105" s="46"/>
      <c r="HO105" s="46"/>
      <c r="HP105" s="46"/>
      <c r="HQ105" s="46"/>
      <c r="HR105" s="46"/>
      <c r="HS105" s="46"/>
      <c r="HT105" s="46"/>
      <c r="HU105" s="46"/>
      <c r="HV105" s="46"/>
      <c r="HW105" s="46"/>
      <c r="HX105" s="46"/>
      <c r="HY105" s="46"/>
      <c r="HZ105" s="46"/>
      <c r="IA105" s="46"/>
      <c r="IB105" s="46"/>
      <c r="IC105" s="46"/>
      <c r="ID105" s="46"/>
      <c r="IE105" s="46"/>
      <c r="IF105" s="46"/>
      <c r="IG105" s="46"/>
      <c r="IH105" s="46"/>
      <c r="II105" s="46"/>
      <c r="IJ105" s="46"/>
      <c r="IK105" s="46"/>
      <c r="IL105" s="46"/>
      <c r="IM105" s="46"/>
      <c r="IN105" s="46"/>
      <c r="IO105" s="46"/>
      <c r="IP105" s="46"/>
      <c r="IQ105" s="46"/>
      <c r="IR105" s="46"/>
      <c r="IS105" s="46"/>
      <c r="IT105" s="46"/>
      <c r="IU105" s="46"/>
      <c r="IV105" s="46"/>
      <c r="IW105" s="46"/>
      <c r="IX105" s="46"/>
      <c r="IY105" s="46"/>
      <c r="IZ105" s="46"/>
      <c r="JA105" s="46"/>
      <c r="JB105" s="46"/>
      <c r="JC105" s="46"/>
      <c r="JD105" s="46"/>
      <c r="JE105" s="46"/>
      <c r="JF105" s="46"/>
      <c r="JG105" s="46"/>
      <c r="JH105" s="46"/>
      <c r="JI105" s="46"/>
      <c r="JJ105" s="46"/>
      <c r="JK105" s="46"/>
      <c r="JL105" s="46"/>
      <c r="JM105" s="46"/>
      <c r="JN105" s="46"/>
      <c r="JO105" s="46"/>
      <c r="JP105" s="46"/>
      <c r="JQ105" s="46"/>
      <c r="JR105" s="46"/>
      <c r="JS105" s="46"/>
      <c r="JT105" s="46"/>
      <c r="JU105" s="46"/>
      <c r="JV105" s="46"/>
      <c r="JW105" s="46"/>
      <c r="JX105" s="46"/>
      <c r="JY105" s="46"/>
      <c r="JZ105" s="46"/>
      <c r="KA105" s="46"/>
      <c r="KB105" s="46"/>
      <c r="KC105" s="46"/>
      <c r="KD105" s="46"/>
      <c r="KE105" s="46"/>
      <c r="KF105" s="46"/>
      <c r="KG105" s="46"/>
      <c r="KH105" s="46"/>
      <c r="KI105" s="46"/>
      <c r="KJ105" s="46"/>
      <c r="KK105" s="46"/>
      <c r="KL105" s="46"/>
      <c r="KM105" s="46"/>
      <c r="KN105" s="46"/>
      <c r="KO105" s="46"/>
      <c r="KP105" s="46"/>
      <c r="KQ105" s="46"/>
      <c r="KR105" s="46"/>
      <c r="KS105" s="46"/>
      <c r="KT105" s="46"/>
      <c r="KU105" s="46"/>
      <c r="KV105" s="46"/>
      <c r="KW105" s="46"/>
      <c r="KX105" s="46"/>
      <c r="KY105" s="46"/>
      <c r="KZ105" s="46"/>
      <c r="LA105" s="46"/>
      <c r="LB105" s="46"/>
      <c r="LC105" s="46"/>
      <c r="LD105" s="46"/>
      <c r="LE105" s="46"/>
      <c r="LF105" s="46"/>
      <c r="LG105" s="46"/>
      <c r="LH105" s="46"/>
      <c r="LI105" s="46"/>
      <c r="LJ105" s="46"/>
      <c r="LK105" s="46"/>
      <c r="LL105" s="46"/>
      <c r="LM105" s="46"/>
      <c r="LN105" s="46"/>
      <c r="LO105" s="46"/>
      <c r="LP105" s="46"/>
      <c r="LQ105" s="46"/>
      <c r="LR105" s="46"/>
      <c r="LS105" s="46"/>
      <c r="LT105" s="46"/>
      <c r="LU105" s="46"/>
      <c r="LV105" s="46"/>
      <c r="LW105" s="46"/>
      <c r="LX105" s="46"/>
      <c r="LY105" s="46"/>
      <c r="LZ105" s="46"/>
      <c r="MA105" s="46"/>
      <c r="MB105" s="46"/>
      <c r="MC105" s="46"/>
      <c r="MD105" s="46"/>
      <c r="ME105" s="46"/>
      <c r="MF105" s="46"/>
      <c r="MG105" s="46"/>
      <c r="MH105" s="46"/>
      <c r="MI105" s="46"/>
      <c r="MJ105" s="46"/>
      <c r="MK105" s="46"/>
      <c r="ML105" s="46"/>
      <c r="MM105" s="46"/>
      <c r="MN105" s="46"/>
      <c r="MO105" s="46"/>
      <c r="MP105" s="46"/>
      <c r="MQ105" s="46"/>
      <c r="MR105" s="46"/>
      <c r="MS105" s="46"/>
      <c r="MT105" s="46"/>
      <c r="MU105" s="46"/>
      <c r="MV105" s="46"/>
      <c r="MW105" s="46"/>
      <c r="MX105" s="46"/>
      <c r="MY105" s="46"/>
      <c r="MZ105" s="46"/>
      <c r="NA105" s="46"/>
      <c r="NB105" s="46"/>
      <c r="NC105" s="46"/>
      <c r="ND105" s="46"/>
      <c r="NE105" s="46"/>
      <c r="NF105" s="46"/>
      <c r="NG105" s="46"/>
      <c r="NH105" s="46"/>
      <c r="NI105" s="46"/>
      <c r="NJ105" s="46"/>
      <c r="NK105" s="46"/>
      <c r="NL105" s="46"/>
      <c r="NM105" s="46"/>
      <c r="NN105" s="46"/>
      <c r="NO105" s="46"/>
      <c r="NP105" s="46"/>
      <c r="NQ105" s="46"/>
      <c r="NR105" s="46"/>
      <c r="NS105" s="46"/>
      <c r="NT105" s="46"/>
      <c r="NU105" s="46"/>
      <c r="NV105" s="46"/>
      <c r="NW105" s="46"/>
      <c r="NX105" s="46"/>
      <c r="NY105" s="46"/>
      <c r="NZ105" s="46"/>
      <c r="OA105" s="46"/>
      <c r="OB105" s="46"/>
      <c r="OC105" s="46"/>
      <c r="OD105" s="46"/>
      <c r="OE105" s="46"/>
      <c r="OF105" s="46"/>
    </row>
    <row r="106" spans="1:396" s="51" customFormat="1" ht="13.5" x14ac:dyDescent="0.25">
      <c r="A106" s="40">
        <v>39075</v>
      </c>
      <c r="B106" s="41" t="s">
        <v>353</v>
      </c>
      <c r="C106" s="60">
        <v>309204.07</v>
      </c>
      <c r="D106" s="61">
        <v>1.5762E-4</v>
      </c>
      <c r="E106" s="61">
        <v>1.5375E-4</v>
      </c>
      <c r="F106" s="62">
        <v>1.5708000000000001E-4</v>
      </c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/>
      <c r="FA106" s="46"/>
      <c r="FB106" s="46"/>
      <c r="FC106" s="46"/>
      <c r="FD106" s="46"/>
      <c r="FE106" s="46"/>
      <c r="FF106" s="46"/>
      <c r="FG106" s="46"/>
      <c r="FH106" s="46"/>
      <c r="FI106" s="46"/>
      <c r="FJ106" s="46"/>
      <c r="FK106" s="46"/>
      <c r="FL106" s="46"/>
      <c r="FM106" s="46"/>
      <c r="FN106" s="46"/>
      <c r="FO106" s="46"/>
      <c r="FP106" s="46"/>
      <c r="FQ106" s="46"/>
      <c r="FR106" s="46"/>
      <c r="FS106" s="46"/>
      <c r="FT106" s="46"/>
      <c r="FU106" s="46"/>
      <c r="FV106" s="46"/>
      <c r="FW106" s="46"/>
      <c r="FX106" s="46"/>
      <c r="FY106" s="46"/>
      <c r="FZ106" s="46"/>
      <c r="GA106" s="46"/>
      <c r="GB106" s="46"/>
      <c r="GC106" s="46"/>
      <c r="GD106" s="46"/>
      <c r="GE106" s="46"/>
      <c r="GF106" s="46"/>
      <c r="GG106" s="46"/>
      <c r="GH106" s="46"/>
      <c r="GI106" s="46"/>
      <c r="GJ106" s="46"/>
      <c r="GK106" s="46"/>
      <c r="GL106" s="46"/>
      <c r="GM106" s="46"/>
      <c r="GN106" s="46"/>
      <c r="GO106" s="46"/>
      <c r="GP106" s="46"/>
      <c r="GQ106" s="46"/>
      <c r="GR106" s="46"/>
      <c r="GS106" s="46"/>
      <c r="GT106" s="46"/>
      <c r="GU106" s="46"/>
      <c r="GV106" s="46"/>
      <c r="GW106" s="46"/>
      <c r="GX106" s="46"/>
      <c r="GY106" s="46"/>
      <c r="GZ106" s="46"/>
      <c r="HA106" s="46"/>
      <c r="HB106" s="46"/>
      <c r="HC106" s="46"/>
      <c r="HD106" s="46"/>
      <c r="HE106" s="46"/>
      <c r="HF106" s="46"/>
      <c r="HG106" s="46"/>
      <c r="HH106" s="46"/>
      <c r="HI106" s="46"/>
      <c r="HJ106" s="46"/>
      <c r="HK106" s="46"/>
      <c r="HL106" s="46"/>
      <c r="HM106" s="46"/>
      <c r="HN106" s="46"/>
      <c r="HO106" s="46"/>
      <c r="HP106" s="46"/>
      <c r="HQ106" s="46"/>
      <c r="HR106" s="46"/>
      <c r="HS106" s="46"/>
      <c r="HT106" s="46"/>
      <c r="HU106" s="46"/>
      <c r="HV106" s="46"/>
      <c r="HW106" s="46"/>
      <c r="HX106" s="46"/>
      <c r="HY106" s="46"/>
      <c r="HZ106" s="46"/>
      <c r="IA106" s="46"/>
      <c r="IB106" s="46"/>
      <c r="IC106" s="46"/>
      <c r="ID106" s="46"/>
      <c r="IE106" s="46"/>
      <c r="IF106" s="46"/>
      <c r="IG106" s="46"/>
      <c r="IH106" s="46"/>
      <c r="II106" s="46"/>
      <c r="IJ106" s="46"/>
      <c r="IK106" s="46"/>
      <c r="IL106" s="46"/>
      <c r="IM106" s="46"/>
      <c r="IN106" s="46"/>
      <c r="IO106" s="46"/>
      <c r="IP106" s="46"/>
      <c r="IQ106" s="46"/>
      <c r="IR106" s="46"/>
      <c r="IS106" s="46"/>
      <c r="IT106" s="46"/>
      <c r="IU106" s="46"/>
      <c r="IV106" s="46"/>
      <c r="IW106" s="46"/>
      <c r="IX106" s="46"/>
      <c r="IY106" s="46"/>
      <c r="IZ106" s="46"/>
      <c r="JA106" s="46"/>
      <c r="JB106" s="46"/>
      <c r="JC106" s="46"/>
      <c r="JD106" s="46"/>
      <c r="JE106" s="46"/>
      <c r="JF106" s="46"/>
      <c r="JG106" s="46"/>
      <c r="JH106" s="46"/>
      <c r="JI106" s="46"/>
      <c r="JJ106" s="46"/>
      <c r="JK106" s="46"/>
      <c r="JL106" s="46"/>
      <c r="JM106" s="46"/>
      <c r="JN106" s="46"/>
      <c r="JO106" s="46"/>
      <c r="JP106" s="46"/>
      <c r="JQ106" s="46"/>
      <c r="JR106" s="46"/>
      <c r="JS106" s="46"/>
      <c r="JT106" s="46"/>
      <c r="JU106" s="46"/>
      <c r="JV106" s="46"/>
      <c r="JW106" s="46"/>
      <c r="JX106" s="46"/>
      <c r="JY106" s="46"/>
      <c r="JZ106" s="46"/>
      <c r="KA106" s="46"/>
      <c r="KB106" s="46"/>
      <c r="KC106" s="46"/>
      <c r="KD106" s="46"/>
      <c r="KE106" s="46"/>
      <c r="KF106" s="46"/>
      <c r="KG106" s="46"/>
      <c r="KH106" s="46"/>
      <c r="KI106" s="46"/>
      <c r="KJ106" s="46"/>
      <c r="KK106" s="46"/>
      <c r="KL106" s="46"/>
      <c r="KM106" s="46"/>
      <c r="KN106" s="46"/>
      <c r="KO106" s="46"/>
      <c r="KP106" s="46"/>
      <c r="KQ106" s="46"/>
      <c r="KR106" s="46"/>
      <c r="KS106" s="46"/>
      <c r="KT106" s="46"/>
      <c r="KU106" s="46"/>
      <c r="KV106" s="46"/>
      <c r="KW106" s="46"/>
      <c r="KX106" s="46"/>
      <c r="KY106" s="46"/>
      <c r="KZ106" s="46"/>
      <c r="LA106" s="46"/>
      <c r="LB106" s="46"/>
      <c r="LC106" s="46"/>
      <c r="LD106" s="46"/>
      <c r="LE106" s="46"/>
      <c r="LF106" s="46"/>
      <c r="LG106" s="46"/>
      <c r="LH106" s="46"/>
      <c r="LI106" s="46"/>
      <c r="LJ106" s="46"/>
      <c r="LK106" s="46"/>
      <c r="LL106" s="46"/>
      <c r="LM106" s="46"/>
      <c r="LN106" s="46"/>
      <c r="LO106" s="46"/>
      <c r="LP106" s="46"/>
      <c r="LQ106" s="46"/>
      <c r="LR106" s="46"/>
      <c r="LS106" s="46"/>
      <c r="LT106" s="46"/>
      <c r="LU106" s="46"/>
      <c r="LV106" s="46"/>
      <c r="LW106" s="46"/>
      <c r="LX106" s="46"/>
      <c r="LY106" s="46"/>
      <c r="LZ106" s="46"/>
      <c r="MA106" s="46"/>
      <c r="MB106" s="46"/>
      <c r="MC106" s="46"/>
      <c r="MD106" s="46"/>
      <c r="ME106" s="46"/>
      <c r="MF106" s="46"/>
      <c r="MG106" s="46"/>
      <c r="MH106" s="46"/>
      <c r="MI106" s="46"/>
      <c r="MJ106" s="46"/>
      <c r="MK106" s="46"/>
      <c r="ML106" s="46"/>
      <c r="MM106" s="46"/>
      <c r="MN106" s="46"/>
      <c r="MO106" s="46"/>
      <c r="MP106" s="46"/>
      <c r="MQ106" s="46"/>
      <c r="MR106" s="46"/>
      <c r="MS106" s="46"/>
      <c r="MT106" s="46"/>
      <c r="MU106" s="46"/>
      <c r="MV106" s="46"/>
      <c r="MW106" s="46"/>
      <c r="MX106" s="46"/>
      <c r="MY106" s="46"/>
      <c r="MZ106" s="46"/>
      <c r="NA106" s="46"/>
      <c r="NB106" s="46"/>
      <c r="NC106" s="46"/>
      <c r="ND106" s="46"/>
      <c r="NE106" s="46"/>
      <c r="NF106" s="46"/>
      <c r="NG106" s="46"/>
      <c r="NH106" s="46"/>
      <c r="NI106" s="46"/>
      <c r="NJ106" s="46"/>
      <c r="NK106" s="46"/>
      <c r="NL106" s="46"/>
      <c r="NM106" s="46"/>
      <c r="NN106" s="46"/>
      <c r="NO106" s="46"/>
      <c r="NP106" s="46"/>
      <c r="NQ106" s="46"/>
      <c r="NR106" s="46"/>
      <c r="NS106" s="46"/>
      <c r="NT106" s="46"/>
      <c r="NU106" s="46"/>
      <c r="NV106" s="46"/>
      <c r="NW106" s="46"/>
      <c r="NX106" s="46"/>
      <c r="NY106" s="46"/>
      <c r="NZ106" s="46"/>
      <c r="OA106" s="46"/>
      <c r="OB106" s="46"/>
      <c r="OC106" s="46"/>
      <c r="OD106" s="46"/>
      <c r="OE106" s="46"/>
      <c r="OF106" s="46"/>
    </row>
    <row r="107" spans="1:396" s="51" customFormat="1" ht="13.5" x14ac:dyDescent="0.25">
      <c r="A107" s="40">
        <v>39079</v>
      </c>
      <c r="B107" s="41" t="s">
        <v>354</v>
      </c>
      <c r="C107" s="60">
        <v>15083943.960000001</v>
      </c>
      <c r="D107" s="61">
        <v>7.6894199999999998E-3</v>
      </c>
      <c r="E107" s="61">
        <v>7.5005499999999999E-3</v>
      </c>
      <c r="F107" s="62">
        <v>7.66309E-3</v>
      </c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/>
      <c r="FA107" s="46"/>
      <c r="FB107" s="46"/>
      <c r="FC107" s="46"/>
      <c r="FD107" s="46"/>
      <c r="FE107" s="46"/>
      <c r="FF107" s="46"/>
      <c r="FG107" s="46"/>
      <c r="FH107" s="46"/>
      <c r="FI107" s="46"/>
      <c r="FJ107" s="46"/>
      <c r="FK107" s="46"/>
      <c r="FL107" s="46"/>
      <c r="FM107" s="46"/>
      <c r="FN107" s="46"/>
      <c r="FO107" s="46"/>
      <c r="FP107" s="46"/>
      <c r="FQ107" s="46"/>
      <c r="FR107" s="46"/>
      <c r="FS107" s="46"/>
      <c r="FT107" s="46"/>
      <c r="FU107" s="46"/>
      <c r="FV107" s="46"/>
      <c r="FW107" s="46"/>
      <c r="FX107" s="46"/>
      <c r="FY107" s="46"/>
      <c r="FZ107" s="46"/>
      <c r="GA107" s="46"/>
      <c r="GB107" s="46"/>
      <c r="GC107" s="46"/>
      <c r="GD107" s="46"/>
      <c r="GE107" s="46"/>
      <c r="GF107" s="46"/>
      <c r="GG107" s="46"/>
      <c r="GH107" s="46"/>
      <c r="GI107" s="46"/>
      <c r="GJ107" s="46"/>
      <c r="GK107" s="46"/>
      <c r="GL107" s="46"/>
      <c r="GM107" s="46"/>
      <c r="GN107" s="46"/>
      <c r="GO107" s="46"/>
      <c r="GP107" s="46"/>
      <c r="GQ107" s="46"/>
      <c r="GR107" s="46"/>
      <c r="GS107" s="46"/>
      <c r="GT107" s="46"/>
      <c r="GU107" s="46"/>
      <c r="GV107" s="46"/>
      <c r="GW107" s="46"/>
      <c r="GX107" s="46"/>
      <c r="GY107" s="46"/>
      <c r="GZ107" s="46"/>
      <c r="HA107" s="46"/>
      <c r="HB107" s="46"/>
      <c r="HC107" s="46"/>
      <c r="HD107" s="46"/>
      <c r="HE107" s="46"/>
      <c r="HF107" s="46"/>
      <c r="HG107" s="46"/>
      <c r="HH107" s="46"/>
      <c r="HI107" s="46"/>
      <c r="HJ107" s="46"/>
      <c r="HK107" s="46"/>
      <c r="HL107" s="46"/>
      <c r="HM107" s="46"/>
      <c r="HN107" s="46"/>
      <c r="HO107" s="46"/>
      <c r="HP107" s="46"/>
      <c r="HQ107" s="46"/>
      <c r="HR107" s="46"/>
      <c r="HS107" s="46"/>
      <c r="HT107" s="46"/>
      <c r="HU107" s="46"/>
      <c r="HV107" s="46"/>
      <c r="HW107" s="46"/>
      <c r="HX107" s="46"/>
      <c r="HY107" s="46"/>
      <c r="HZ107" s="46"/>
      <c r="IA107" s="46"/>
      <c r="IB107" s="46"/>
      <c r="IC107" s="46"/>
      <c r="ID107" s="46"/>
      <c r="IE107" s="46"/>
      <c r="IF107" s="46"/>
      <c r="IG107" s="46"/>
      <c r="IH107" s="46"/>
      <c r="II107" s="46"/>
      <c r="IJ107" s="46"/>
      <c r="IK107" s="46"/>
      <c r="IL107" s="46"/>
      <c r="IM107" s="46"/>
      <c r="IN107" s="46"/>
      <c r="IO107" s="46"/>
      <c r="IP107" s="46"/>
      <c r="IQ107" s="46"/>
      <c r="IR107" s="46"/>
      <c r="IS107" s="46"/>
      <c r="IT107" s="46"/>
      <c r="IU107" s="46"/>
      <c r="IV107" s="46"/>
      <c r="IW107" s="46"/>
      <c r="IX107" s="46"/>
      <c r="IY107" s="46"/>
      <c r="IZ107" s="46"/>
      <c r="JA107" s="46"/>
      <c r="JB107" s="46"/>
      <c r="JC107" s="46"/>
      <c r="JD107" s="46"/>
      <c r="JE107" s="46"/>
      <c r="JF107" s="46"/>
      <c r="JG107" s="46"/>
      <c r="JH107" s="46"/>
      <c r="JI107" s="46"/>
      <c r="JJ107" s="46"/>
      <c r="JK107" s="46"/>
      <c r="JL107" s="46"/>
      <c r="JM107" s="46"/>
      <c r="JN107" s="46"/>
      <c r="JO107" s="46"/>
      <c r="JP107" s="46"/>
      <c r="JQ107" s="46"/>
      <c r="JR107" s="46"/>
      <c r="JS107" s="46"/>
      <c r="JT107" s="46"/>
      <c r="JU107" s="46"/>
      <c r="JV107" s="46"/>
      <c r="JW107" s="46"/>
      <c r="JX107" s="46"/>
      <c r="JY107" s="46"/>
      <c r="JZ107" s="46"/>
      <c r="KA107" s="46"/>
      <c r="KB107" s="46"/>
      <c r="KC107" s="46"/>
      <c r="KD107" s="46"/>
      <c r="KE107" s="46"/>
      <c r="KF107" s="46"/>
      <c r="KG107" s="46"/>
      <c r="KH107" s="46"/>
      <c r="KI107" s="46"/>
      <c r="KJ107" s="46"/>
      <c r="KK107" s="46"/>
      <c r="KL107" s="46"/>
      <c r="KM107" s="46"/>
      <c r="KN107" s="46"/>
      <c r="KO107" s="46"/>
      <c r="KP107" s="46"/>
      <c r="KQ107" s="46"/>
      <c r="KR107" s="46"/>
      <c r="KS107" s="46"/>
      <c r="KT107" s="46"/>
      <c r="KU107" s="46"/>
      <c r="KV107" s="46"/>
      <c r="KW107" s="46"/>
      <c r="KX107" s="46"/>
      <c r="KY107" s="46"/>
      <c r="KZ107" s="46"/>
      <c r="LA107" s="46"/>
      <c r="LB107" s="46"/>
      <c r="LC107" s="46"/>
      <c r="LD107" s="46"/>
      <c r="LE107" s="46"/>
      <c r="LF107" s="46"/>
      <c r="LG107" s="46"/>
      <c r="LH107" s="46"/>
      <c r="LI107" s="46"/>
      <c r="LJ107" s="46"/>
      <c r="LK107" s="46"/>
      <c r="LL107" s="46"/>
      <c r="LM107" s="46"/>
      <c r="LN107" s="46"/>
      <c r="LO107" s="46"/>
      <c r="LP107" s="46"/>
      <c r="LQ107" s="46"/>
      <c r="LR107" s="46"/>
      <c r="LS107" s="46"/>
      <c r="LT107" s="46"/>
      <c r="LU107" s="46"/>
      <c r="LV107" s="46"/>
      <c r="LW107" s="46"/>
      <c r="LX107" s="46"/>
      <c r="LY107" s="46"/>
      <c r="LZ107" s="46"/>
      <c r="MA107" s="46"/>
      <c r="MB107" s="46"/>
      <c r="MC107" s="46"/>
      <c r="MD107" s="46"/>
      <c r="ME107" s="46"/>
      <c r="MF107" s="46"/>
      <c r="MG107" s="46"/>
      <c r="MH107" s="46"/>
      <c r="MI107" s="46"/>
      <c r="MJ107" s="46"/>
      <c r="MK107" s="46"/>
      <c r="ML107" s="46"/>
      <c r="MM107" s="46"/>
      <c r="MN107" s="46"/>
      <c r="MO107" s="46"/>
      <c r="MP107" s="46"/>
      <c r="MQ107" s="46"/>
      <c r="MR107" s="46"/>
      <c r="MS107" s="46"/>
      <c r="MT107" s="46"/>
      <c r="MU107" s="46"/>
      <c r="MV107" s="46"/>
      <c r="MW107" s="46"/>
      <c r="MX107" s="46"/>
      <c r="MY107" s="46"/>
      <c r="MZ107" s="46"/>
      <c r="NA107" s="46"/>
      <c r="NB107" s="46"/>
      <c r="NC107" s="46"/>
      <c r="ND107" s="46"/>
      <c r="NE107" s="46"/>
      <c r="NF107" s="46"/>
      <c r="NG107" s="46"/>
      <c r="NH107" s="46"/>
      <c r="NI107" s="46"/>
      <c r="NJ107" s="46"/>
      <c r="NK107" s="46"/>
      <c r="NL107" s="46"/>
      <c r="NM107" s="46"/>
      <c r="NN107" s="46"/>
      <c r="NO107" s="46"/>
      <c r="NP107" s="46"/>
      <c r="NQ107" s="46"/>
      <c r="NR107" s="46"/>
      <c r="NS107" s="46"/>
      <c r="NT107" s="46"/>
      <c r="NU107" s="46"/>
      <c r="NV107" s="46"/>
      <c r="NW107" s="46"/>
      <c r="NX107" s="46"/>
      <c r="NY107" s="46"/>
      <c r="NZ107" s="46"/>
      <c r="OA107" s="46"/>
      <c r="OB107" s="46"/>
      <c r="OC107" s="46"/>
      <c r="OD107" s="46"/>
      <c r="OE107" s="46"/>
      <c r="OF107" s="46"/>
    </row>
    <row r="108" spans="1:396" s="51" customFormat="1" ht="13.5" x14ac:dyDescent="0.25">
      <c r="A108" s="40">
        <v>39084</v>
      </c>
      <c r="B108" s="41" t="s">
        <v>355</v>
      </c>
      <c r="C108" s="60">
        <v>379310.67</v>
      </c>
      <c r="D108" s="61">
        <v>1.9336000000000001E-4</v>
      </c>
      <c r="E108" s="61">
        <v>1.8861E-4</v>
      </c>
      <c r="F108" s="62">
        <v>1.9269999999999999E-4</v>
      </c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/>
      <c r="FA108" s="46"/>
      <c r="FB108" s="46"/>
      <c r="FC108" s="46"/>
      <c r="FD108" s="46"/>
      <c r="FE108" s="46"/>
      <c r="FF108" s="46"/>
      <c r="FG108" s="46"/>
      <c r="FH108" s="46"/>
      <c r="FI108" s="46"/>
      <c r="FJ108" s="46"/>
      <c r="FK108" s="46"/>
      <c r="FL108" s="46"/>
      <c r="FM108" s="46"/>
      <c r="FN108" s="46"/>
      <c r="FO108" s="46"/>
      <c r="FP108" s="46"/>
      <c r="FQ108" s="46"/>
      <c r="FR108" s="46"/>
      <c r="FS108" s="46"/>
      <c r="FT108" s="46"/>
      <c r="FU108" s="46"/>
      <c r="FV108" s="46"/>
      <c r="FW108" s="46"/>
      <c r="FX108" s="46"/>
      <c r="FY108" s="46"/>
      <c r="FZ108" s="46"/>
      <c r="GA108" s="46"/>
      <c r="GB108" s="46"/>
      <c r="GC108" s="46"/>
      <c r="GD108" s="46"/>
      <c r="GE108" s="46"/>
      <c r="GF108" s="46"/>
      <c r="GG108" s="46"/>
      <c r="GH108" s="46"/>
      <c r="GI108" s="46"/>
      <c r="GJ108" s="46"/>
      <c r="GK108" s="46"/>
      <c r="GL108" s="46"/>
      <c r="GM108" s="46"/>
      <c r="GN108" s="46"/>
      <c r="GO108" s="46"/>
      <c r="GP108" s="46"/>
      <c r="GQ108" s="46"/>
      <c r="GR108" s="46"/>
      <c r="GS108" s="46"/>
      <c r="GT108" s="46"/>
      <c r="GU108" s="46"/>
      <c r="GV108" s="46"/>
      <c r="GW108" s="46"/>
      <c r="GX108" s="46"/>
      <c r="GY108" s="46"/>
      <c r="GZ108" s="46"/>
      <c r="HA108" s="46"/>
      <c r="HB108" s="46"/>
      <c r="HC108" s="46"/>
      <c r="HD108" s="46"/>
      <c r="HE108" s="46"/>
      <c r="HF108" s="46"/>
      <c r="HG108" s="46"/>
      <c r="HH108" s="46"/>
      <c r="HI108" s="46"/>
      <c r="HJ108" s="46"/>
      <c r="HK108" s="46"/>
      <c r="HL108" s="46"/>
      <c r="HM108" s="46"/>
      <c r="HN108" s="46"/>
      <c r="HO108" s="46"/>
      <c r="HP108" s="46"/>
      <c r="HQ108" s="46"/>
      <c r="HR108" s="46"/>
      <c r="HS108" s="46"/>
      <c r="HT108" s="46"/>
      <c r="HU108" s="46"/>
      <c r="HV108" s="46"/>
      <c r="HW108" s="46"/>
      <c r="HX108" s="46"/>
      <c r="HY108" s="46"/>
      <c r="HZ108" s="46"/>
      <c r="IA108" s="46"/>
      <c r="IB108" s="46"/>
      <c r="IC108" s="46"/>
      <c r="ID108" s="46"/>
      <c r="IE108" s="46"/>
      <c r="IF108" s="46"/>
      <c r="IG108" s="46"/>
      <c r="IH108" s="46"/>
      <c r="II108" s="46"/>
      <c r="IJ108" s="46"/>
      <c r="IK108" s="46"/>
      <c r="IL108" s="46"/>
      <c r="IM108" s="46"/>
      <c r="IN108" s="46"/>
      <c r="IO108" s="46"/>
      <c r="IP108" s="46"/>
      <c r="IQ108" s="46"/>
      <c r="IR108" s="46"/>
      <c r="IS108" s="46"/>
      <c r="IT108" s="46"/>
      <c r="IU108" s="46"/>
      <c r="IV108" s="46"/>
      <c r="IW108" s="46"/>
      <c r="IX108" s="46"/>
      <c r="IY108" s="46"/>
      <c r="IZ108" s="46"/>
      <c r="JA108" s="46"/>
      <c r="JB108" s="46"/>
      <c r="JC108" s="46"/>
      <c r="JD108" s="46"/>
      <c r="JE108" s="46"/>
      <c r="JF108" s="46"/>
      <c r="JG108" s="46"/>
      <c r="JH108" s="46"/>
      <c r="JI108" s="46"/>
      <c r="JJ108" s="46"/>
      <c r="JK108" s="46"/>
      <c r="JL108" s="46"/>
      <c r="JM108" s="46"/>
      <c r="JN108" s="46"/>
      <c r="JO108" s="46"/>
      <c r="JP108" s="46"/>
      <c r="JQ108" s="46"/>
      <c r="JR108" s="46"/>
      <c r="JS108" s="46"/>
      <c r="JT108" s="46"/>
      <c r="JU108" s="46"/>
      <c r="JV108" s="46"/>
      <c r="JW108" s="46"/>
      <c r="JX108" s="46"/>
      <c r="JY108" s="46"/>
      <c r="JZ108" s="46"/>
      <c r="KA108" s="46"/>
      <c r="KB108" s="46"/>
      <c r="KC108" s="46"/>
      <c r="KD108" s="46"/>
      <c r="KE108" s="46"/>
      <c r="KF108" s="46"/>
      <c r="KG108" s="46"/>
      <c r="KH108" s="46"/>
      <c r="KI108" s="46"/>
      <c r="KJ108" s="46"/>
      <c r="KK108" s="46"/>
      <c r="KL108" s="46"/>
      <c r="KM108" s="46"/>
      <c r="KN108" s="46"/>
      <c r="KO108" s="46"/>
      <c r="KP108" s="46"/>
      <c r="KQ108" s="46"/>
      <c r="KR108" s="46"/>
      <c r="KS108" s="46"/>
      <c r="KT108" s="46"/>
      <c r="KU108" s="46"/>
      <c r="KV108" s="46"/>
      <c r="KW108" s="46"/>
      <c r="KX108" s="46"/>
      <c r="KY108" s="46"/>
      <c r="KZ108" s="46"/>
      <c r="LA108" s="46"/>
      <c r="LB108" s="46"/>
      <c r="LC108" s="46"/>
      <c r="LD108" s="46"/>
      <c r="LE108" s="46"/>
      <c r="LF108" s="46"/>
      <c r="LG108" s="46"/>
      <c r="LH108" s="46"/>
      <c r="LI108" s="46"/>
      <c r="LJ108" s="46"/>
      <c r="LK108" s="46"/>
      <c r="LL108" s="46"/>
      <c r="LM108" s="46"/>
      <c r="LN108" s="46"/>
      <c r="LO108" s="46"/>
      <c r="LP108" s="46"/>
      <c r="LQ108" s="46"/>
      <c r="LR108" s="46"/>
      <c r="LS108" s="46"/>
      <c r="LT108" s="46"/>
      <c r="LU108" s="46"/>
      <c r="LV108" s="46"/>
      <c r="LW108" s="46"/>
      <c r="LX108" s="46"/>
      <c r="LY108" s="46"/>
      <c r="LZ108" s="46"/>
      <c r="MA108" s="46"/>
      <c r="MB108" s="46"/>
      <c r="MC108" s="46"/>
      <c r="MD108" s="46"/>
      <c r="ME108" s="46"/>
      <c r="MF108" s="46"/>
      <c r="MG108" s="46"/>
      <c r="MH108" s="46"/>
      <c r="MI108" s="46"/>
      <c r="MJ108" s="46"/>
      <c r="MK108" s="46"/>
      <c r="ML108" s="46"/>
      <c r="MM108" s="46"/>
      <c r="MN108" s="46"/>
      <c r="MO108" s="46"/>
      <c r="MP108" s="46"/>
      <c r="MQ108" s="46"/>
      <c r="MR108" s="46"/>
      <c r="MS108" s="46"/>
      <c r="MT108" s="46"/>
      <c r="MU108" s="46"/>
      <c r="MV108" s="46"/>
      <c r="MW108" s="46"/>
      <c r="MX108" s="46"/>
      <c r="MY108" s="46"/>
      <c r="MZ108" s="46"/>
      <c r="NA108" s="46"/>
      <c r="NB108" s="46"/>
      <c r="NC108" s="46"/>
      <c r="ND108" s="46"/>
      <c r="NE108" s="46"/>
      <c r="NF108" s="46"/>
      <c r="NG108" s="46"/>
      <c r="NH108" s="46"/>
      <c r="NI108" s="46"/>
      <c r="NJ108" s="46"/>
      <c r="NK108" s="46"/>
      <c r="NL108" s="46"/>
      <c r="NM108" s="46"/>
      <c r="NN108" s="46"/>
      <c r="NO108" s="46"/>
      <c r="NP108" s="46"/>
      <c r="NQ108" s="46"/>
      <c r="NR108" s="46"/>
      <c r="NS108" s="46"/>
      <c r="NT108" s="46"/>
      <c r="NU108" s="46"/>
      <c r="NV108" s="46"/>
      <c r="NW108" s="46"/>
      <c r="NX108" s="46"/>
      <c r="NY108" s="46"/>
      <c r="NZ108" s="46"/>
      <c r="OA108" s="46"/>
      <c r="OB108" s="46"/>
      <c r="OC108" s="46"/>
      <c r="OD108" s="46"/>
      <c r="OE108" s="46"/>
      <c r="OF108" s="46"/>
    </row>
    <row r="109" spans="1:396" s="51" customFormat="1" ht="13.5" x14ac:dyDescent="0.25">
      <c r="A109" s="40">
        <v>39103</v>
      </c>
      <c r="B109" s="41" t="s">
        <v>356</v>
      </c>
      <c r="C109" s="60">
        <v>36991866.490000002</v>
      </c>
      <c r="D109" s="61">
        <v>1.8857519999999999E-2</v>
      </c>
      <c r="E109" s="61">
        <v>1.839435E-2</v>
      </c>
      <c r="F109" s="62">
        <v>1.8792949999999999E-2</v>
      </c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  <c r="DN109" s="46"/>
      <c r="DO109" s="46"/>
      <c r="DP109" s="46"/>
      <c r="DQ109" s="46"/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46"/>
      <c r="EY109" s="46"/>
      <c r="EZ109" s="46"/>
      <c r="FA109" s="46"/>
      <c r="FB109" s="46"/>
      <c r="FC109" s="46"/>
      <c r="FD109" s="46"/>
      <c r="FE109" s="46"/>
      <c r="FF109" s="46"/>
      <c r="FG109" s="46"/>
      <c r="FH109" s="46"/>
      <c r="FI109" s="46"/>
      <c r="FJ109" s="46"/>
      <c r="FK109" s="46"/>
      <c r="FL109" s="46"/>
      <c r="FM109" s="46"/>
      <c r="FN109" s="46"/>
      <c r="FO109" s="46"/>
      <c r="FP109" s="46"/>
      <c r="FQ109" s="46"/>
      <c r="FR109" s="46"/>
      <c r="FS109" s="46"/>
      <c r="FT109" s="46"/>
      <c r="FU109" s="46"/>
      <c r="FV109" s="46"/>
      <c r="FW109" s="46"/>
      <c r="FX109" s="46"/>
      <c r="FY109" s="46"/>
      <c r="FZ109" s="46"/>
      <c r="GA109" s="46"/>
      <c r="GB109" s="46"/>
      <c r="GC109" s="46"/>
      <c r="GD109" s="46"/>
      <c r="GE109" s="46"/>
      <c r="GF109" s="46"/>
      <c r="GG109" s="46"/>
      <c r="GH109" s="46"/>
      <c r="GI109" s="46"/>
      <c r="GJ109" s="46"/>
      <c r="GK109" s="46"/>
      <c r="GL109" s="46"/>
      <c r="GM109" s="46"/>
      <c r="GN109" s="46"/>
      <c r="GO109" s="46"/>
      <c r="GP109" s="46"/>
      <c r="GQ109" s="46"/>
      <c r="GR109" s="46"/>
      <c r="GS109" s="46"/>
      <c r="GT109" s="46"/>
      <c r="GU109" s="46"/>
      <c r="GV109" s="46"/>
      <c r="GW109" s="46"/>
      <c r="GX109" s="46"/>
      <c r="GY109" s="46"/>
      <c r="GZ109" s="46"/>
      <c r="HA109" s="46"/>
      <c r="HB109" s="46"/>
      <c r="HC109" s="46"/>
      <c r="HD109" s="46"/>
      <c r="HE109" s="46"/>
      <c r="HF109" s="46"/>
      <c r="HG109" s="46"/>
      <c r="HH109" s="46"/>
      <c r="HI109" s="46"/>
      <c r="HJ109" s="46"/>
      <c r="HK109" s="46"/>
      <c r="HL109" s="46"/>
      <c r="HM109" s="46"/>
      <c r="HN109" s="46"/>
      <c r="HO109" s="46"/>
      <c r="HP109" s="46"/>
      <c r="HQ109" s="46"/>
      <c r="HR109" s="46"/>
      <c r="HS109" s="46"/>
      <c r="HT109" s="46"/>
      <c r="HU109" s="46"/>
      <c r="HV109" s="46"/>
      <c r="HW109" s="46"/>
      <c r="HX109" s="46"/>
      <c r="HY109" s="46"/>
      <c r="HZ109" s="46"/>
      <c r="IA109" s="46"/>
      <c r="IB109" s="46"/>
      <c r="IC109" s="46"/>
      <c r="ID109" s="46"/>
      <c r="IE109" s="46"/>
      <c r="IF109" s="46"/>
      <c r="IG109" s="46"/>
      <c r="IH109" s="46"/>
      <c r="II109" s="46"/>
      <c r="IJ109" s="46"/>
      <c r="IK109" s="46"/>
      <c r="IL109" s="46"/>
      <c r="IM109" s="46"/>
      <c r="IN109" s="46"/>
      <c r="IO109" s="46"/>
      <c r="IP109" s="46"/>
      <c r="IQ109" s="46"/>
      <c r="IR109" s="46"/>
      <c r="IS109" s="46"/>
      <c r="IT109" s="46"/>
      <c r="IU109" s="46"/>
      <c r="IV109" s="46"/>
      <c r="IW109" s="46"/>
      <c r="IX109" s="46"/>
      <c r="IY109" s="46"/>
      <c r="IZ109" s="46"/>
      <c r="JA109" s="46"/>
      <c r="JB109" s="46"/>
      <c r="JC109" s="46"/>
      <c r="JD109" s="46"/>
      <c r="JE109" s="46"/>
      <c r="JF109" s="46"/>
      <c r="JG109" s="46"/>
      <c r="JH109" s="46"/>
      <c r="JI109" s="46"/>
      <c r="JJ109" s="46"/>
      <c r="JK109" s="46"/>
      <c r="JL109" s="46"/>
      <c r="JM109" s="46"/>
      <c r="JN109" s="46"/>
      <c r="JO109" s="46"/>
      <c r="JP109" s="46"/>
      <c r="JQ109" s="46"/>
      <c r="JR109" s="46"/>
      <c r="JS109" s="46"/>
      <c r="JT109" s="46"/>
      <c r="JU109" s="46"/>
      <c r="JV109" s="46"/>
      <c r="JW109" s="46"/>
      <c r="JX109" s="46"/>
      <c r="JY109" s="46"/>
      <c r="JZ109" s="46"/>
      <c r="KA109" s="46"/>
      <c r="KB109" s="46"/>
      <c r="KC109" s="46"/>
      <c r="KD109" s="46"/>
      <c r="KE109" s="46"/>
      <c r="KF109" s="46"/>
      <c r="KG109" s="46"/>
      <c r="KH109" s="46"/>
      <c r="KI109" s="46"/>
      <c r="KJ109" s="46"/>
      <c r="KK109" s="46"/>
      <c r="KL109" s="46"/>
      <c r="KM109" s="46"/>
      <c r="KN109" s="46"/>
      <c r="KO109" s="46"/>
      <c r="KP109" s="46"/>
      <c r="KQ109" s="46"/>
      <c r="KR109" s="46"/>
      <c r="KS109" s="46"/>
      <c r="KT109" s="46"/>
      <c r="KU109" s="46"/>
      <c r="KV109" s="46"/>
      <c r="KW109" s="46"/>
      <c r="KX109" s="46"/>
      <c r="KY109" s="46"/>
      <c r="KZ109" s="46"/>
      <c r="LA109" s="46"/>
      <c r="LB109" s="46"/>
      <c r="LC109" s="46"/>
      <c r="LD109" s="46"/>
      <c r="LE109" s="46"/>
      <c r="LF109" s="46"/>
      <c r="LG109" s="46"/>
      <c r="LH109" s="46"/>
      <c r="LI109" s="46"/>
      <c r="LJ109" s="46"/>
      <c r="LK109" s="46"/>
      <c r="LL109" s="46"/>
      <c r="LM109" s="46"/>
      <c r="LN109" s="46"/>
      <c r="LO109" s="46"/>
      <c r="LP109" s="46"/>
      <c r="LQ109" s="46"/>
      <c r="LR109" s="46"/>
      <c r="LS109" s="46"/>
      <c r="LT109" s="46"/>
      <c r="LU109" s="46"/>
      <c r="LV109" s="46"/>
      <c r="LW109" s="46"/>
      <c r="LX109" s="46"/>
      <c r="LY109" s="46"/>
      <c r="LZ109" s="46"/>
      <c r="MA109" s="46"/>
      <c r="MB109" s="46"/>
      <c r="MC109" s="46"/>
      <c r="MD109" s="46"/>
      <c r="ME109" s="46"/>
      <c r="MF109" s="46"/>
      <c r="MG109" s="46"/>
      <c r="MH109" s="46"/>
      <c r="MI109" s="46"/>
      <c r="MJ109" s="46"/>
      <c r="MK109" s="46"/>
      <c r="ML109" s="46"/>
      <c r="MM109" s="46"/>
      <c r="MN109" s="46"/>
      <c r="MO109" s="46"/>
      <c r="MP109" s="46"/>
      <c r="MQ109" s="46"/>
      <c r="MR109" s="46"/>
      <c r="MS109" s="46"/>
      <c r="MT109" s="46"/>
      <c r="MU109" s="46"/>
      <c r="MV109" s="46"/>
      <c r="MW109" s="46"/>
      <c r="MX109" s="46"/>
      <c r="MY109" s="46"/>
      <c r="MZ109" s="46"/>
      <c r="NA109" s="46"/>
      <c r="NB109" s="46"/>
      <c r="NC109" s="46"/>
      <c r="ND109" s="46"/>
      <c r="NE109" s="46"/>
      <c r="NF109" s="46"/>
      <c r="NG109" s="46"/>
      <c r="NH109" s="46"/>
      <c r="NI109" s="46"/>
      <c r="NJ109" s="46"/>
      <c r="NK109" s="46"/>
      <c r="NL109" s="46"/>
      <c r="NM109" s="46"/>
      <c r="NN109" s="46"/>
      <c r="NO109" s="46"/>
      <c r="NP109" s="46"/>
      <c r="NQ109" s="46"/>
      <c r="NR109" s="46"/>
      <c r="NS109" s="46"/>
      <c r="NT109" s="46"/>
      <c r="NU109" s="46"/>
      <c r="NV109" s="46"/>
      <c r="NW109" s="46"/>
      <c r="NX109" s="46"/>
      <c r="NY109" s="46"/>
      <c r="NZ109" s="46"/>
      <c r="OA109" s="46"/>
      <c r="OB109" s="46"/>
      <c r="OC109" s="46"/>
      <c r="OD109" s="46"/>
      <c r="OE109" s="46"/>
      <c r="OF109" s="46"/>
    </row>
    <row r="110" spans="1:396" s="51" customFormat="1" ht="13.5" x14ac:dyDescent="0.25">
      <c r="A110" s="40">
        <v>39130</v>
      </c>
      <c r="B110" s="41" t="s">
        <v>357</v>
      </c>
      <c r="C110" s="60">
        <v>42498848.18</v>
      </c>
      <c r="D110" s="61">
        <v>2.1664840000000001E-2</v>
      </c>
      <c r="E110" s="61">
        <v>2.1132720000000001E-2</v>
      </c>
      <c r="F110" s="62">
        <v>2.1590660000000001E-2</v>
      </c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6"/>
      <c r="EK110" s="46"/>
      <c r="EL110" s="46"/>
      <c r="EM110" s="46"/>
      <c r="EN110" s="46"/>
      <c r="EO110" s="46"/>
      <c r="EP110" s="46"/>
      <c r="EQ110" s="46"/>
      <c r="ER110" s="46"/>
      <c r="ES110" s="46"/>
      <c r="ET110" s="46"/>
      <c r="EU110" s="46"/>
      <c r="EV110" s="46"/>
      <c r="EW110" s="46"/>
      <c r="EX110" s="46"/>
      <c r="EY110" s="46"/>
      <c r="EZ110" s="46"/>
      <c r="FA110" s="46"/>
      <c r="FB110" s="46"/>
      <c r="FC110" s="46"/>
      <c r="FD110" s="46"/>
      <c r="FE110" s="46"/>
      <c r="FF110" s="46"/>
      <c r="FG110" s="46"/>
      <c r="FH110" s="46"/>
      <c r="FI110" s="46"/>
      <c r="FJ110" s="46"/>
      <c r="FK110" s="46"/>
      <c r="FL110" s="46"/>
      <c r="FM110" s="46"/>
      <c r="FN110" s="46"/>
      <c r="FO110" s="46"/>
      <c r="FP110" s="46"/>
      <c r="FQ110" s="46"/>
      <c r="FR110" s="46"/>
      <c r="FS110" s="46"/>
      <c r="FT110" s="46"/>
      <c r="FU110" s="46"/>
      <c r="FV110" s="46"/>
      <c r="FW110" s="46"/>
      <c r="FX110" s="46"/>
      <c r="FY110" s="46"/>
      <c r="FZ110" s="46"/>
      <c r="GA110" s="46"/>
      <c r="GB110" s="46"/>
      <c r="GC110" s="46"/>
      <c r="GD110" s="46"/>
      <c r="GE110" s="46"/>
      <c r="GF110" s="46"/>
      <c r="GG110" s="46"/>
      <c r="GH110" s="46"/>
      <c r="GI110" s="46"/>
      <c r="GJ110" s="46"/>
      <c r="GK110" s="46"/>
      <c r="GL110" s="46"/>
      <c r="GM110" s="46"/>
      <c r="GN110" s="46"/>
      <c r="GO110" s="46"/>
      <c r="GP110" s="46"/>
      <c r="GQ110" s="46"/>
      <c r="GR110" s="46"/>
      <c r="GS110" s="46"/>
      <c r="GT110" s="46"/>
      <c r="GU110" s="46"/>
      <c r="GV110" s="46"/>
      <c r="GW110" s="46"/>
      <c r="GX110" s="46"/>
      <c r="GY110" s="46"/>
      <c r="GZ110" s="46"/>
      <c r="HA110" s="46"/>
      <c r="HB110" s="46"/>
      <c r="HC110" s="46"/>
      <c r="HD110" s="46"/>
      <c r="HE110" s="46"/>
      <c r="HF110" s="46"/>
      <c r="HG110" s="46"/>
      <c r="HH110" s="46"/>
      <c r="HI110" s="46"/>
      <c r="HJ110" s="46"/>
      <c r="HK110" s="46"/>
      <c r="HL110" s="46"/>
      <c r="HM110" s="46"/>
      <c r="HN110" s="46"/>
      <c r="HO110" s="46"/>
      <c r="HP110" s="46"/>
      <c r="HQ110" s="46"/>
      <c r="HR110" s="46"/>
      <c r="HS110" s="46"/>
      <c r="HT110" s="46"/>
      <c r="HU110" s="46"/>
      <c r="HV110" s="46"/>
      <c r="HW110" s="46"/>
      <c r="HX110" s="46"/>
      <c r="HY110" s="46"/>
      <c r="HZ110" s="46"/>
      <c r="IA110" s="46"/>
      <c r="IB110" s="46"/>
      <c r="IC110" s="46"/>
      <c r="ID110" s="46"/>
      <c r="IE110" s="46"/>
      <c r="IF110" s="46"/>
      <c r="IG110" s="46"/>
      <c r="IH110" s="46"/>
      <c r="II110" s="46"/>
      <c r="IJ110" s="46"/>
      <c r="IK110" s="46"/>
      <c r="IL110" s="46"/>
      <c r="IM110" s="46"/>
      <c r="IN110" s="46"/>
      <c r="IO110" s="46"/>
      <c r="IP110" s="46"/>
      <c r="IQ110" s="46"/>
      <c r="IR110" s="46"/>
      <c r="IS110" s="46"/>
      <c r="IT110" s="46"/>
      <c r="IU110" s="46"/>
      <c r="IV110" s="46"/>
      <c r="IW110" s="46"/>
      <c r="IX110" s="46"/>
      <c r="IY110" s="46"/>
      <c r="IZ110" s="46"/>
      <c r="JA110" s="46"/>
      <c r="JB110" s="46"/>
      <c r="JC110" s="46"/>
      <c r="JD110" s="46"/>
      <c r="JE110" s="46"/>
      <c r="JF110" s="46"/>
      <c r="JG110" s="46"/>
      <c r="JH110" s="46"/>
      <c r="JI110" s="46"/>
      <c r="JJ110" s="46"/>
      <c r="JK110" s="46"/>
      <c r="JL110" s="46"/>
      <c r="JM110" s="46"/>
      <c r="JN110" s="46"/>
      <c r="JO110" s="46"/>
      <c r="JP110" s="46"/>
      <c r="JQ110" s="46"/>
      <c r="JR110" s="46"/>
      <c r="JS110" s="46"/>
      <c r="JT110" s="46"/>
      <c r="JU110" s="46"/>
      <c r="JV110" s="46"/>
      <c r="JW110" s="46"/>
      <c r="JX110" s="46"/>
      <c r="JY110" s="46"/>
      <c r="JZ110" s="46"/>
      <c r="KA110" s="46"/>
      <c r="KB110" s="46"/>
      <c r="KC110" s="46"/>
      <c r="KD110" s="46"/>
      <c r="KE110" s="46"/>
      <c r="KF110" s="46"/>
      <c r="KG110" s="46"/>
      <c r="KH110" s="46"/>
      <c r="KI110" s="46"/>
      <c r="KJ110" s="46"/>
      <c r="KK110" s="46"/>
      <c r="KL110" s="46"/>
      <c r="KM110" s="46"/>
      <c r="KN110" s="46"/>
      <c r="KO110" s="46"/>
      <c r="KP110" s="46"/>
      <c r="KQ110" s="46"/>
      <c r="KR110" s="46"/>
      <c r="KS110" s="46"/>
      <c r="KT110" s="46"/>
      <c r="KU110" s="46"/>
      <c r="KV110" s="46"/>
      <c r="KW110" s="46"/>
      <c r="KX110" s="46"/>
      <c r="KY110" s="46"/>
      <c r="KZ110" s="46"/>
      <c r="LA110" s="46"/>
      <c r="LB110" s="46"/>
      <c r="LC110" s="46"/>
      <c r="LD110" s="46"/>
      <c r="LE110" s="46"/>
      <c r="LF110" s="46"/>
      <c r="LG110" s="46"/>
      <c r="LH110" s="46"/>
      <c r="LI110" s="46"/>
      <c r="LJ110" s="46"/>
      <c r="LK110" s="46"/>
      <c r="LL110" s="46"/>
      <c r="LM110" s="46"/>
      <c r="LN110" s="46"/>
      <c r="LO110" s="46"/>
      <c r="LP110" s="46"/>
      <c r="LQ110" s="46"/>
      <c r="LR110" s="46"/>
      <c r="LS110" s="46"/>
      <c r="LT110" s="46"/>
      <c r="LU110" s="46"/>
      <c r="LV110" s="46"/>
      <c r="LW110" s="46"/>
      <c r="LX110" s="46"/>
      <c r="LY110" s="46"/>
      <c r="LZ110" s="46"/>
      <c r="MA110" s="46"/>
      <c r="MB110" s="46"/>
      <c r="MC110" s="46"/>
      <c r="MD110" s="46"/>
      <c r="ME110" s="46"/>
      <c r="MF110" s="46"/>
      <c r="MG110" s="46"/>
      <c r="MH110" s="46"/>
      <c r="MI110" s="46"/>
      <c r="MJ110" s="46"/>
      <c r="MK110" s="46"/>
      <c r="ML110" s="46"/>
      <c r="MM110" s="46"/>
      <c r="MN110" s="46"/>
      <c r="MO110" s="46"/>
      <c r="MP110" s="46"/>
      <c r="MQ110" s="46"/>
      <c r="MR110" s="46"/>
      <c r="MS110" s="46"/>
      <c r="MT110" s="46"/>
      <c r="MU110" s="46"/>
      <c r="MV110" s="46"/>
      <c r="MW110" s="46"/>
      <c r="MX110" s="46"/>
      <c r="MY110" s="46"/>
      <c r="MZ110" s="46"/>
      <c r="NA110" s="46"/>
      <c r="NB110" s="46"/>
      <c r="NC110" s="46"/>
      <c r="ND110" s="46"/>
      <c r="NE110" s="46"/>
      <c r="NF110" s="46"/>
      <c r="NG110" s="46"/>
      <c r="NH110" s="46"/>
      <c r="NI110" s="46"/>
      <c r="NJ110" s="46"/>
      <c r="NK110" s="46"/>
      <c r="NL110" s="46"/>
      <c r="NM110" s="46"/>
      <c r="NN110" s="46"/>
      <c r="NO110" s="46"/>
      <c r="NP110" s="46"/>
      <c r="NQ110" s="46"/>
      <c r="NR110" s="46"/>
      <c r="NS110" s="46"/>
      <c r="NT110" s="46"/>
      <c r="NU110" s="46"/>
      <c r="NV110" s="46"/>
      <c r="NW110" s="46"/>
      <c r="NX110" s="46"/>
      <c r="NY110" s="46"/>
      <c r="NZ110" s="46"/>
      <c r="OA110" s="46"/>
      <c r="OB110" s="46"/>
      <c r="OC110" s="46"/>
      <c r="OD110" s="46"/>
      <c r="OE110" s="46"/>
      <c r="OF110" s="46"/>
    </row>
    <row r="111" spans="1:396" s="51" customFormat="1" ht="13.5" x14ac:dyDescent="0.25">
      <c r="A111" s="40">
        <v>39750</v>
      </c>
      <c r="B111" s="41" t="s">
        <v>358</v>
      </c>
      <c r="C111" s="60">
        <v>7412615.5899999999</v>
      </c>
      <c r="D111" s="61">
        <v>3.7787599999999999E-3</v>
      </c>
      <c r="E111" s="61">
        <v>3.6859499999999999E-3</v>
      </c>
      <c r="F111" s="62">
        <v>3.76582E-3</v>
      </c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46"/>
      <c r="EY111" s="46"/>
      <c r="EZ111" s="46"/>
      <c r="FA111" s="46"/>
      <c r="FB111" s="46"/>
      <c r="FC111" s="46"/>
      <c r="FD111" s="46"/>
      <c r="FE111" s="46"/>
      <c r="FF111" s="46"/>
      <c r="FG111" s="46"/>
      <c r="FH111" s="46"/>
      <c r="FI111" s="46"/>
      <c r="FJ111" s="46"/>
      <c r="FK111" s="46"/>
      <c r="FL111" s="46"/>
      <c r="FM111" s="46"/>
      <c r="FN111" s="46"/>
      <c r="FO111" s="46"/>
      <c r="FP111" s="46"/>
      <c r="FQ111" s="46"/>
      <c r="FR111" s="46"/>
      <c r="FS111" s="46"/>
      <c r="FT111" s="46"/>
      <c r="FU111" s="46"/>
      <c r="FV111" s="46"/>
      <c r="FW111" s="46"/>
      <c r="FX111" s="46"/>
      <c r="FY111" s="46"/>
      <c r="FZ111" s="46"/>
      <c r="GA111" s="46"/>
      <c r="GB111" s="46"/>
      <c r="GC111" s="46"/>
      <c r="GD111" s="46"/>
      <c r="GE111" s="46"/>
      <c r="GF111" s="46"/>
      <c r="GG111" s="46"/>
      <c r="GH111" s="46"/>
      <c r="GI111" s="46"/>
      <c r="GJ111" s="46"/>
      <c r="GK111" s="46"/>
      <c r="GL111" s="46"/>
      <c r="GM111" s="46"/>
      <c r="GN111" s="46"/>
      <c r="GO111" s="46"/>
      <c r="GP111" s="46"/>
      <c r="GQ111" s="46"/>
      <c r="GR111" s="46"/>
      <c r="GS111" s="46"/>
      <c r="GT111" s="46"/>
      <c r="GU111" s="46"/>
      <c r="GV111" s="46"/>
      <c r="GW111" s="46"/>
      <c r="GX111" s="46"/>
      <c r="GY111" s="46"/>
      <c r="GZ111" s="46"/>
      <c r="HA111" s="46"/>
      <c r="HB111" s="46"/>
      <c r="HC111" s="46"/>
      <c r="HD111" s="46"/>
      <c r="HE111" s="46"/>
      <c r="HF111" s="46"/>
      <c r="HG111" s="46"/>
      <c r="HH111" s="46"/>
      <c r="HI111" s="46"/>
      <c r="HJ111" s="46"/>
      <c r="HK111" s="46"/>
      <c r="HL111" s="46"/>
      <c r="HM111" s="46"/>
      <c r="HN111" s="46"/>
      <c r="HO111" s="46"/>
      <c r="HP111" s="46"/>
      <c r="HQ111" s="46"/>
      <c r="HR111" s="46"/>
      <c r="HS111" s="46"/>
      <c r="HT111" s="46"/>
      <c r="HU111" s="46"/>
      <c r="HV111" s="46"/>
      <c r="HW111" s="46"/>
      <c r="HX111" s="46"/>
      <c r="HY111" s="46"/>
      <c r="HZ111" s="46"/>
      <c r="IA111" s="46"/>
      <c r="IB111" s="46"/>
      <c r="IC111" s="46"/>
      <c r="ID111" s="46"/>
      <c r="IE111" s="46"/>
      <c r="IF111" s="46"/>
      <c r="IG111" s="46"/>
      <c r="IH111" s="46"/>
      <c r="II111" s="46"/>
      <c r="IJ111" s="46"/>
      <c r="IK111" s="46"/>
      <c r="IL111" s="46"/>
      <c r="IM111" s="46"/>
      <c r="IN111" s="46"/>
      <c r="IO111" s="46"/>
      <c r="IP111" s="46"/>
      <c r="IQ111" s="46"/>
      <c r="IR111" s="46"/>
      <c r="IS111" s="46"/>
      <c r="IT111" s="46"/>
      <c r="IU111" s="46"/>
      <c r="IV111" s="46"/>
      <c r="IW111" s="46"/>
      <c r="IX111" s="46"/>
      <c r="IY111" s="46"/>
      <c r="IZ111" s="46"/>
      <c r="JA111" s="46"/>
      <c r="JB111" s="46"/>
      <c r="JC111" s="46"/>
      <c r="JD111" s="46"/>
      <c r="JE111" s="46"/>
      <c r="JF111" s="46"/>
      <c r="JG111" s="46"/>
      <c r="JH111" s="46"/>
      <c r="JI111" s="46"/>
      <c r="JJ111" s="46"/>
      <c r="JK111" s="46"/>
      <c r="JL111" s="46"/>
      <c r="JM111" s="46"/>
      <c r="JN111" s="46"/>
      <c r="JO111" s="46"/>
      <c r="JP111" s="46"/>
      <c r="JQ111" s="46"/>
      <c r="JR111" s="46"/>
      <c r="JS111" s="46"/>
      <c r="JT111" s="46"/>
      <c r="JU111" s="46"/>
      <c r="JV111" s="46"/>
      <c r="JW111" s="46"/>
      <c r="JX111" s="46"/>
      <c r="JY111" s="46"/>
      <c r="JZ111" s="46"/>
      <c r="KA111" s="46"/>
      <c r="KB111" s="46"/>
      <c r="KC111" s="46"/>
      <c r="KD111" s="46"/>
      <c r="KE111" s="46"/>
      <c r="KF111" s="46"/>
      <c r="KG111" s="46"/>
      <c r="KH111" s="46"/>
      <c r="KI111" s="46"/>
      <c r="KJ111" s="46"/>
      <c r="KK111" s="46"/>
      <c r="KL111" s="46"/>
      <c r="KM111" s="46"/>
      <c r="KN111" s="46"/>
      <c r="KO111" s="46"/>
      <c r="KP111" s="46"/>
      <c r="KQ111" s="46"/>
      <c r="KR111" s="46"/>
      <c r="KS111" s="46"/>
      <c r="KT111" s="46"/>
      <c r="KU111" s="46"/>
      <c r="KV111" s="46"/>
      <c r="KW111" s="46"/>
      <c r="KX111" s="46"/>
      <c r="KY111" s="46"/>
      <c r="KZ111" s="46"/>
      <c r="LA111" s="46"/>
      <c r="LB111" s="46"/>
      <c r="LC111" s="46"/>
      <c r="LD111" s="46"/>
      <c r="LE111" s="46"/>
      <c r="LF111" s="46"/>
      <c r="LG111" s="46"/>
      <c r="LH111" s="46"/>
      <c r="LI111" s="46"/>
      <c r="LJ111" s="46"/>
      <c r="LK111" s="46"/>
      <c r="LL111" s="46"/>
      <c r="LM111" s="46"/>
      <c r="LN111" s="46"/>
      <c r="LO111" s="46"/>
      <c r="LP111" s="46"/>
      <c r="LQ111" s="46"/>
      <c r="LR111" s="46"/>
      <c r="LS111" s="46"/>
      <c r="LT111" s="46"/>
      <c r="LU111" s="46"/>
      <c r="LV111" s="46"/>
      <c r="LW111" s="46"/>
      <c r="LX111" s="46"/>
      <c r="LY111" s="46"/>
      <c r="LZ111" s="46"/>
      <c r="MA111" s="46"/>
      <c r="MB111" s="46"/>
      <c r="MC111" s="46"/>
      <c r="MD111" s="46"/>
      <c r="ME111" s="46"/>
      <c r="MF111" s="46"/>
      <c r="MG111" s="46"/>
      <c r="MH111" s="46"/>
      <c r="MI111" s="46"/>
      <c r="MJ111" s="46"/>
      <c r="MK111" s="46"/>
      <c r="ML111" s="46"/>
      <c r="MM111" s="46"/>
      <c r="MN111" s="46"/>
      <c r="MO111" s="46"/>
      <c r="MP111" s="46"/>
      <c r="MQ111" s="46"/>
      <c r="MR111" s="46"/>
      <c r="MS111" s="46"/>
      <c r="MT111" s="46"/>
      <c r="MU111" s="46"/>
      <c r="MV111" s="46"/>
      <c r="MW111" s="46"/>
      <c r="MX111" s="46"/>
      <c r="MY111" s="46"/>
      <c r="MZ111" s="46"/>
      <c r="NA111" s="46"/>
      <c r="NB111" s="46"/>
      <c r="NC111" s="46"/>
      <c r="ND111" s="46"/>
      <c r="NE111" s="46"/>
      <c r="NF111" s="46"/>
      <c r="NG111" s="46"/>
      <c r="NH111" s="46"/>
      <c r="NI111" s="46"/>
      <c r="NJ111" s="46"/>
      <c r="NK111" s="46"/>
      <c r="NL111" s="46"/>
      <c r="NM111" s="46"/>
      <c r="NN111" s="46"/>
      <c r="NO111" s="46"/>
      <c r="NP111" s="46"/>
      <c r="NQ111" s="46"/>
      <c r="NR111" s="46"/>
      <c r="NS111" s="46"/>
      <c r="NT111" s="46"/>
      <c r="NU111" s="46"/>
      <c r="NV111" s="46"/>
      <c r="NW111" s="46"/>
      <c r="NX111" s="46"/>
      <c r="NY111" s="46"/>
      <c r="NZ111" s="46"/>
      <c r="OA111" s="46"/>
      <c r="OB111" s="46"/>
      <c r="OC111" s="46"/>
      <c r="OD111" s="46"/>
      <c r="OE111" s="46"/>
      <c r="OF111" s="46"/>
    </row>
    <row r="112" spans="1:396" s="51" customFormat="1" ht="13.5" x14ac:dyDescent="0.25">
      <c r="A112" s="40">
        <v>39757</v>
      </c>
      <c r="B112" s="41" t="s">
        <v>359</v>
      </c>
      <c r="C112" s="60">
        <v>63308.07</v>
      </c>
      <c r="D112" s="61">
        <v>3.2270000000000001E-5</v>
      </c>
      <c r="E112" s="61">
        <v>3.1479999999999997E-5</v>
      </c>
      <c r="F112" s="62">
        <v>3.2159999999999997E-5</v>
      </c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/>
      <c r="FA112" s="46"/>
      <c r="FB112" s="46"/>
      <c r="FC112" s="46"/>
      <c r="FD112" s="46"/>
      <c r="FE112" s="46"/>
      <c r="FF112" s="46"/>
      <c r="FG112" s="46"/>
      <c r="FH112" s="46"/>
      <c r="FI112" s="46"/>
      <c r="FJ112" s="46"/>
      <c r="FK112" s="46"/>
      <c r="FL112" s="46"/>
      <c r="FM112" s="46"/>
      <c r="FN112" s="46"/>
      <c r="FO112" s="46"/>
      <c r="FP112" s="46"/>
      <c r="FQ112" s="46"/>
      <c r="FR112" s="46"/>
      <c r="FS112" s="46"/>
      <c r="FT112" s="46"/>
      <c r="FU112" s="46"/>
      <c r="FV112" s="46"/>
      <c r="FW112" s="46"/>
      <c r="FX112" s="46"/>
      <c r="FY112" s="46"/>
      <c r="FZ112" s="46"/>
      <c r="GA112" s="46"/>
      <c r="GB112" s="46"/>
      <c r="GC112" s="46"/>
      <c r="GD112" s="46"/>
      <c r="GE112" s="46"/>
      <c r="GF112" s="46"/>
      <c r="GG112" s="46"/>
      <c r="GH112" s="46"/>
      <c r="GI112" s="46"/>
      <c r="GJ112" s="46"/>
      <c r="GK112" s="46"/>
      <c r="GL112" s="46"/>
      <c r="GM112" s="46"/>
      <c r="GN112" s="46"/>
      <c r="GO112" s="46"/>
      <c r="GP112" s="46"/>
      <c r="GQ112" s="46"/>
      <c r="GR112" s="46"/>
      <c r="GS112" s="46"/>
      <c r="GT112" s="46"/>
      <c r="GU112" s="46"/>
      <c r="GV112" s="46"/>
      <c r="GW112" s="46"/>
      <c r="GX112" s="46"/>
      <c r="GY112" s="46"/>
      <c r="GZ112" s="46"/>
      <c r="HA112" s="46"/>
      <c r="HB112" s="46"/>
      <c r="HC112" s="46"/>
      <c r="HD112" s="46"/>
      <c r="HE112" s="46"/>
      <c r="HF112" s="46"/>
      <c r="HG112" s="46"/>
      <c r="HH112" s="46"/>
      <c r="HI112" s="46"/>
      <c r="HJ112" s="46"/>
      <c r="HK112" s="46"/>
      <c r="HL112" s="46"/>
      <c r="HM112" s="46"/>
      <c r="HN112" s="46"/>
      <c r="HO112" s="46"/>
      <c r="HP112" s="46"/>
      <c r="HQ112" s="46"/>
      <c r="HR112" s="46"/>
      <c r="HS112" s="46"/>
      <c r="HT112" s="46"/>
      <c r="HU112" s="46"/>
      <c r="HV112" s="46"/>
      <c r="HW112" s="46"/>
      <c r="HX112" s="46"/>
      <c r="HY112" s="46"/>
      <c r="HZ112" s="46"/>
      <c r="IA112" s="46"/>
      <c r="IB112" s="46"/>
      <c r="IC112" s="46"/>
      <c r="ID112" s="46"/>
      <c r="IE112" s="46"/>
      <c r="IF112" s="46"/>
      <c r="IG112" s="46"/>
      <c r="IH112" s="46"/>
      <c r="II112" s="46"/>
      <c r="IJ112" s="46"/>
      <c r="IK112" s="46"/>
      <c r="IL112" s="46"/>
      <c r="IM112" s="46"/>
      <c r="IN112" s="46"/>
      <c r="IO112" s="46"/>
      <c r="IP112" s="46"/>
      <c r="IQ112" s="46"/>
      <c r="IR112" s="46"/>
      <c r="IS112" s="46"/>
      <c r="IT112" s="46"/>
      <c r="IU112" s="46"/>
      <c r="IV112" s="46"/>
      <c r="IW112" s="46"/>
      <c r="IX112" s="46"/>
      <c r="IY112" s="46"/>
      <c r="IZ112" s="46"/>
      <c r="JA112" s="46"/>
      <c r="JB112" s="46"/>
      <c r="JC112" s="46"/>
      <c r="JD112" s="46"/>
      <c r="JE112" s="46"/>
      <c r="JF112" s="46"/>
      <c r="JG112" s="46"/>
      <c r="JH112" s="46"/>
      <c r="JI112" s="46"/>
      <c r="JJ112" s="46"/>
      <c r="JK112" s="46"/>
      <c r="JL112" s="46"/>
      <c r="JM112" s="46"/>
      <c r="JN112" s="46"/>
      <c r="JO112" s="46"/>
      <c r="JP112" s="46"/>
      <c r="JQ112" s="46"/>
      <c r="JR112" s="46"/>
      <c r="JS112" s="46"/>
      <c r="JT112" s="46"/>
      <c r="JU112" s="46"/>
      <c r="JV112" s="46"/>
      <c r="JW112" s="46"/>
      <c r="JX112" s="46"/>
      <c r="JY112" s="46"/>
      <c r="JZ112" s="46"/>
      <c r="KA112" s="46"/>
      <c r="KB112" s="46"/>
      <c r="KC112" s="46"/>
      <c r="KD112" s="46"/>
      <c r="KE112" s="46"/>
      <c r="KF112" s="46"/>
      <c r="KG112" s="46"/>
      <c r="KH112" s="46"/>
      <c r="KI112" s="46"/>
      <c r="KJ112" s="46"/>
      <c r="KK112" s="46"/>
      <c r="KL112" s="46"/>
      <c r="KM112" s="46"/>
      <c r="KN112" s="46"/>
      <c r="KO112" s="46"/>
      <c r="KP112" s="46"/>
      <c r="KQ112" s="46"/>
      <c r="KR112" s="46"/>
      <c r="KS112" s="46"/>
      <c r="KT112" s="46"/>
      <c r="KU112" s="46"/>
      <c r="KV112" s="46"/>
      <c r="KW112" s="46"/>
      <c r="KX112" s="46"/>
      <c r="KY112" s="46"/>
      <c r="KZ112" s="46"/>
      <c r="LA112" s="46"/>
      <c r="LB112" s="46"/>
      <c r="LC112" s="46"/>
      <c r="LD112" s="46"/>
      <c r="LE112" s="46"/>
      <c r="LF112" s="46"/>
      <c r="LG112" s="46"/>
      <c r="LH112" s="46"/>
      <c r="LI112" s="46"/>
      <c r="LJ112" s="46"/>
      <c r="LK112" s="46"/>
      <c r="LL112" s="46"/>
      <c r="LM112" s="46"/>
      <c r="LN112" s="46"/>
      <c r="LO112" s="46"/>
      <c r="LP112" s="46"/>
      <c r="LQ112" s="46"/>
      <c r="LR112" s="46"/>
      <c r="LS112" s="46"/>
      <c r="LT112" s="46"/>
      <c r="LU112" s="46"/>
      <c r="LV112" s="46"/>
      <c r="LW112" s="46"/>
      <c r="LX112" s="46"/>
      <c r="LY112" s="46"/>
      <c r="LZ112" s="46"/>
      <c r="MA112" s="46"/>
      <c r="MB112" s="46"/>
      <c r="MC112" s="46"/>
      <c r="MD112" s="46"/>
      <c r="ME112" s="46"/>
      <c r="MF112" s="46"/>
      <c r="MG112" s="46"/>
      <c r="MH112" s="46"/>
      <c r="MI112" s="46"/>
      <c r="MJ112" s="46"/>
      <c r="MK112" s="46"/>
      <c r="ML112" s="46"/>
      <c r="MM112" s="46"/>
      <c r="MN112" s="46"/>
      <c r="MO112" s="46"/>
      <c r="MP112" s="46"/>
      <c r="MQ112" s="46"/>
      <c r="MR112" s="46"/>
      <c r="MS112" s="46"/>
      <c r="MT112" s="46"/>
      <c r="MU112" s="46"/>
      <c r="MV112" s="46"/>
      <c r="MW112" s="46"/>
      <c r="MX112" s="46"/>
      <c r="MY112" s="46"/>
      <c r="MZ112" s="46"/>
      <c r="NA112" s="46"/>
      <c r="NB112" s="46"/>
      <c r="NC112" s="46"/>
      <c r="ND112" s="46"/>
      <c r="NE112" s="46"/>
      <c r="NF112" s="46"/>
      <c r="NG112" s="46"/>
      <c r="NH112" s="46"/>
      <c r="NI112" s="46"/>
      <c r="NJ112" s="46"/>
      <c r="NK112" s="46"/>
      <c r="NL112" s="46"/>
      <c r="NM112" s="46"/>
      <c r="NN112" s="46"/>
      <c r="NO112" s="46"/>
      <c r="NP112" s="46"/>
      <c r="NQ112" s="46"/>
      <c r="NR112" s="46"/>
      <c r="NS112" s="46"/>
      <c r="NT112" s="46"/>
      <c r="NU112" s="46"/>
      <c r="NV112" s="46"/>
      <c r="NW112" s="46"/>
      <c r="NX112" s="46"/>
      <c r="NY112" s="46"/>
      <c r="NZ112" s="46"/>
      <c r="OA112" s="46"/>
      <c r="OB112" s="46"/>
      <c r="OC112" s="46"/>
      <c r="OD112" s="46"/>
      <c r="OE112" s="46"/>
      <c r="OF112" s="46"/>
    </row>
    <row r="113" spans="1:396" s="51" customFormat="1" ht="13.5" x14ac:dyDescent="0.25">
      <c r="A113" s="40">
        <v>39758</v>
      </c>
      <c r="B113" s="41" t="s">
        <v>360</v>
      </c>
      <c r="C113" s="60">
        <v>5814241.29</v>
      </c>
      <c r="D113" s="61">
        <v>2.9639499999999999E-3</v>
      </c>
      <c r="E113" s="61">
        <v>2.8911499999999999E-3</v>
      </c>
      <c r="F113" s="62">
        <v>2.9537999999999999E-3</v>
      </c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  <c r="FI113" s="46"/>
      <c r="FJ113" s="46"/>
      <c r="FK113" s="46"/>
      <c r="FL113" s="46"/>
      <c r="FM113" s="46"/>
      <c r="FN113" s="46"/>
      <c r="FO113" s="46"/>
      <c r="FP113" s="46"/>
      <c r="FQ113" s="46"/>
      <c r="FR113" s="46"/>
      <c r="FS113" s="46"/>
      <c r="FT113" s="46"/>
      <c r="FU113" s="46"/>
      <c r="FV113" s="46"/>
      <c r="FW113" s="46"/>
      <c r="FX113" s="46"/>
      <c r="FY113" s="46"/>
      <c r="FZ113" s="46"/>
      <c r="GA113" s="46"/>
      <c r="GB113" s="46"/>
      <c r="GC113" s="46"/>
      <c r="GD113" s="46"/>
      <c r="GE113" s="46"/>
      <c r="GF113" s="46"/>
      <c r="GG113" s="46"/>
      <c r="GH113" s="46"/>
      <c r="GI113" s="46"/>
      <c r="GJ113" s="46"/>
      <c r="GK113" s="46"/>
      <c r="GL113" s="46"/>
      <c r="GM113" s="46"/>
      <c r="GN113" s="46"/>
      <c r="GO113" s="46"/>
      <c r="GP113" s="46"/>
      <c r="GQ113" s="46"/>
      <c r="GR113" s="46"/>
      <c r="GS113" s="46"/>
      <c r="GT113" s="46"/>
      <c r="GU113" s="46"/>
      <c r="GV113" s="46"/>
      <c r="GW113" s="46"/>
      <c r="GX113" s="46"/>
      <c r="GY113" s="46"/>
      <c r="GZ113" s="46"/>
      <c r="HA113" s="46"/>
      <c r="HB113" s="46"/>
      <c r="HC113" s="46"/>
      <c r="HD113" s="46"/>
      <c r="HE113" s="46"/>
      <c r="HF113" s="46"/>
      <c r="HG113" s="46"/>
      <c r="HH113" s="46"/>
      <c r="HI113" s="46"/>
      <c r="HJ113" s="46"/>
      <c r="HK113" s="46"/>
      <c r="HL113" s="46"/>
      <c r="HM113" s="46"/>
      <c r="HN113" s="46"/>
      <c r="HO113" s="46"/>
      <c r="HP113" s="46"/>
      <c r="HQ113" s="46"/>
      <c r="HR113" s="46"/>
      <c r="HS113" s="46"/>
      <c r="HT113" s="46"/>
      <c r="HU113" s="46"/>
      <c r="HV113" s="46"/>
      <c r="HW113" s="46"/>
      <c r="HX113" s="46"/>
      <c r="HY113" s="46"/>
      <c r="HZ113" s="46"/>
      <c r="IA113" s="46"/>
      <c r="IB113" s="46"/>
      <c r="IC113" s="46"/>
      <c r="ID113" s="46"/>
      <c r="IE113" s="46"/>
      <c r="IF113" s="46"/>
      <c r="IG113" s="46"/>
      <c r="IH113" s="46"/>
      <c r="II113" s="46"/>
      <c r="IJ113" s="46"/>
      <c r="IK113" s="46"/>
      <c r="IL113" s="46"/>
      <c r="IM113" s="46"/>
      <c r="IN113" s="46"/>
      <c r="IO113" s="46"/>
      <c r="IP113" s="46"/>
      <c r="IQ113" s="46"/>
      <c r="IR113" s="46"/>
      <c r="IS113" s="46"/>
      <c r="IT113" s="46"/>
      <c r="IU113" s="46"/>
      <c r="IV113" s="46"/>
      <c r="IW113" s="46"/>
      <c r="IX113" s="46"/>
      <c r="IY113" s="46"/>
      <c r="IZ113" s="46"/>
      <c r="JA113" s="46"/>
      <c r="JB113" s="46"/>
      <c r="JC113" s="46"/>
      <c r="JD113" s="46"/>
      <c r="JE113" s="46"/>
      <c r="JF113" s="46"/>
      <c r="JG113" s="46"/>
      <c r="JH113" s="46"/>
      <c r="JI113" s="46"/>
      <c r="JJ113" s="46"/>
      <c r="JK113" s="46"/>
      <c r="JL113" s="46"/>
      <c r="JM113" s="46"/>
      <c r="JN113" s="46"/>
      <c r="JO113" s="46"/>
      <c r="JP113" s="46"/>
      <c r="JQ113" s="46"/>
      <c r="JR113" s="46"/>
      <c r="JS113" s="46"/>
      <c r="JT113" s="46"/>
      <c r="JU113" s="46"/>
      <c r="JV113" s="46"/>
      <c r="JW113" s="46"/>
      <c r="JX113" s="46"/>
      <c r="JY113" s="46"/>
      <c r="JZ113" s="46"/>
      <c r="KA113" s="46"/>
      <c r="KB113" s="46"/>
      <c r="KC113" s="46"/>
      <c r="KD113" s="46"/>
      <c r="KE113" s="46"/>
      <c r="KF113" s="46"/>
      <c r="KG113" s="46"/>
      <c r="KH113" s="46"/>
      <c r="KI113" s="46"/>
      <c r="KJ113" s="46"/>
      <c r="KK113" s="46"/>
      <c r="KL113" s="46"/>
      <c r="KM113" s="46"/>
      <c r="KN113" s="46"/>
      <c r="KO113" s="46"/>
      <c r="KP113" s="46"/>
      <c r="KQ113" s="46"/>
      <c r="KR113" s="46"/>
      <c r="KS113" s="46"/>
      <c r="KT113" s="46"/>
      <c r="KU113" s="46"/>
      <c r="KV113" s="46"/>
      <c r="KW113" s="46"/>
      <c r="KX113" s="46"/>
      <c r="KY113" s="46"/>
      <c r="KZ113" s="46"/>
      <c r="LA113" s="46"/>
      <c r="LB113" s="46"/>
      <c r="LC113" s="46"/>
      <c r="LD113" s="46"/>
      <c r="LE113" s="46"/>
      <c r="LF113" s="46"/>
      <c r="LG113" s="46"/>
      <c r="LH113" s="46"/>
      <c r="LI113" s="46"/>
      <c r="LJ113" s="46"/>
      <c r="LK113" s="46"/>
      <c r="LL113" s="46"/>
      <c r="LM113" s="46"/>
      <c r="LN113" s="46"/>
      <c r="LO113" s="46"/>
      <c r="LP113" s="46"/>
      <c r="LQ113" s="46"/>
      <c r="LR113" s="46"/>
      <c r="LS113" s="46"/>
      <c r="LT113" s="46"/>
      <c r="LU113" s="46"/>
      <c r="LV113" s="46"/>
      <c r="LW113" s="46"/>
      <c r="LX113" s="46"/>
      <c r="LY113" s="46"/>
      <c r="LZ113" s="46"/>
      <c r="MA113" s="46"/>
      <c r="MB113" s="46"/>
      <c r="MC113" s="46"/>
      <c r="MD113" s="46"/>
      <c r="ME113" s="46"/>
      <c r="MF113" s="46"/>
      <c r="MG113" s="46"/>
      <c r="MH113" s="46"/>
      <c r="MI113" s="46"/>
      <c r="MJ113" s="46"/>
      <c r="MK113" s="46"/>
      <c r="ML113" s="46"/>
      <c r="MM113" s="46"/>
      <c r="MN113" s="46"/>
      <c r="MO113" s="46"/>
      <c r="MP113" s="46"/>
      <c r="MQ113" s="46"/>
      <c r="MR113" s="46"/>
      <c r="MS113" s="46"/>
      <c r="MT113" s="46"/>
      <c r="MU113" s="46"/>
      <c r="MV113" s="46"/>
      <c r="MW113" s="46"/>
      <c r="MX113" s="46"/>
      <c r="MY113" s="46"/>
      <c r="MZ113" s="46"/>
      <c r="NA113" s="46"/>
      <c r="NB113" s="46"/>
      <c r="NC113" s="46"/>
      <c r="ND113" s="46"/>
      <c r="NE113" s="46"/>
      <c r="NF113" s="46"/>
      <c r="NG113" s="46"/>
      <c r="NH113" s="46"/>
      <c r="NI113" s="46"/>
      <c r="NJ113" s="46"/>
      <c r="NK113" s="46"/>
      <c r="NL113" s="46"/>
      <c r="NM113" s="46"/>
      <c r="NN113" s="46"/>
      <c r="NO113" s="46"/>
      <c r="NP113" s="46"/>
      <c r="NQ113" s="46"/>
      <c r="NR113" s="46"/>
      <c r="NS113" s="46"/>
      <c r="NT113" s="46"/>
      <c r="NU113" s="46"/>
      <c r="NV113" s="46"/>
      <c r="NW113" s="46"/>
      <c r="NX113" s="46"/>
      <c r="NY113" s="46"/>
      <c r="NZ113" s="46"/>
      <c r="OA113" s="46"/>
      <c r="OB113" s="46"/>
      <c r="OC113" s="46"/>
      <c r="OD113" s="46"/>
      <c r="OE113" s="46"/>
      <c r="OF113" s="46"/>
    </row>
    <row r="114" spans="1:396" s="51" customFormat="1" ht="13.5" x14ac:dyDescent="0.25">
      <c r="A114" s="40">
        <v>39785</v>
      </c>
      <c r="B114" s="41" t="s">
        <v>361</v>
      </c>
      <c r="C114" s="60">
        <v>12642913.689999999</v>
      </c>
      <c r="D114" s="61">
        <v>6.44504E-3</v>
      </c>
      <c r="E114" s="61">
        <v>6.2867399999999999E-3</v>
      </c>
      <c r="F114" s="62">
        <v>6.4229700000000001E-3</v>
      </c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46"/>
      <c r="ER114" s="46"/>
      <c r="ES114" s="46"/>
      <c r="ET114" s="46"/>
      <c r="EU114" s="46"/>
      <c r="EV114" s="46"/>
      <c r="EW114" s="46"/>
      <c r="EX114" s="46"/>
      <c r="EY114" s="46"/>
      <c r="EZ114" s="46"/>
      <c r="FA114" s="46"/>
      <c r="FB114" s="46"/>
      <c r="FC114" s="46"/>
      <c r="FD114" s="46"/>
      <c r="FE114" s="46"/>
      <c r="FF114" s="46"/>
      <c r="FG114" s="46"/>
      <c r="FH114" s="46"/>
      <c r="FI114" s="46"/>
      <c r="FJ114" s="46"/>
      <c r="FK114" s="46"/>
      <c r="FL114" s="46"/>
      <c r="FM114" s="46"/>
      <c r="FN114" s="46"/>
      <c r="FO114" s="46"/>
      <c r="FP114" s="46"/>
      <c r="FQ114" s="46"/>
      <c r="FR114" s="46"/>
      <c r="FS114" s="46"/>
      <c r="FT114" s="46"/>
      <c r="FU114" s="46"/>
      <c r="FV114" s="46"/>
      <c r="FW114" s="46"/>
      <c r="FX114" s="46"/>
      <c r="FY114" s="46"/>
      <c r="FZ114" s="46"/>
      <c r="GA114" s="46"/>
      <c r="GB114" s="46"/>
      <c r="GC114" s="46"/>
      <c r="GD114" s="46"/>
      <c r="GE114" s="46"/>
      <c r="GF114" s="46"/>
      <c r="GG114" s="46"/>
      <c r="GH114" s="46"/>
      <c r="GI114" s="46"/>
      <c r="GJ114" s="46"/>
      <c r="GK114" s="46"/>
      <c r="GL114" s="46"/>
      <c r="GM114" s="46"/>
      <c r="GN114" s="46"/>
      <c r="GO114" s="46"/>
      <c r="GP114" s="46"/>
      <c r="GQ114" s="46"/>
      <c r="GR114" s="46"/>
      <c r="GS114" s="46"/>
      <c r="GT114" s="46"/>
      <c r="GU114" s="46"/>
      <c r="GV114" s="46"/>
      <c r="GW114" s="46"/>
      <c r="GX114" s="46"/>
      <c r="GY114" s="46"/>
      <c r="GZ114" s="46"/>
      <c r="HA114" s="46"/>
      <c r="HB114" s="46"/>
      <c r="HC114" s="46"/>
      <c r="HD114" s="46"/>
      <c r="HE114" s="46"/>
      <c r="HF114" s="46"/>
      <c r="HG114" s="46"/>
      <c r="HH114" s="46"/>
      <c r="HI114" s="46"/>
      <c r="HJ114" s="46"/>
      <c r="HK114" s="46"/>
      <c r="HL114" s="46"/>
      <c r="HM114" s="46"/>
      <c r="HN114" s="46"/>
      <c r="HO114" s="46"/>
      <c r="HP114" s="46"/>
      <c r="HQ114" s="46"/>
      <c r="HR114" s="46"/>
      <c r="HS114" s="46"/>
      <c r="HT114" s="46"/>
      <c r="HU114" s="46"/>
      <c r="HV114" s="46"/>
      <c r="HW114" s="46"/>
      <c r="HX114" s="46"/>
      <c r="HY114" s="46"/>
      <c r="HZ114" s="46"/>
      <c r="IA114" s="46"/>
      <c r="IB114" s="46"/>
      <c r="IC114" s="46"/>
      <c r="ID114" s="46"/>
      <c r="IE114" s="46"/>
      <c r="IF114" s="46"/>
      <c r="IG114" s="46"/>
      <c r="IH114" s="46"/>
      <c r="II114" s="46"/>
      <c r="IJ114" s="46"/>
      <c r="IK114" s="46"/>
      <c r="IL114" s="46"/>
      <c r="IM114" s="46"/>
      <c r="IN114" s="46"/>
      <c r="IO114" s="46"/>
      <c r="IP114" s="46"/>
      <c r="IQ114" s="46"/>
      <c r="IR114" s="46"/>
      <c r="IS114" s="46"/>
      <c r="IT114" s="46"/>
      <c r="IU114" s="46"/>
      <c r="IV114" s="46"/>
      <c r="IW114" s="46"/>
      <c r="IX114" s="46"/>
      <c r="IY114" s="46"/>
      <c r="IZ114" s="46"/>
      <c r="JA114" s="46"/>
      <c r="JB114" s="46"/>
      <c r="JC114" s="46"/>
      <c r="JD114" s="46"/>
      <c r="JE114" s="46"/>
      <c r="JF114" s="46"/>
      <c r="JG114" s="46"/>
      <c r="JH114" s="46"/>
      <c r="JI114" s="46"/>
      <c r="JJ114" s="46"/>
      <c r="JK114" s="46"/>
      <c r="JL114" s="46"/>
      <c r="JM114" s="46"/>
      <c r="JN114" s="46"/>
      <c r="JO114" s="46"/>
      <c r="JP114" s="46"/>
      <c r="JQ114" s="46"/>
      <c r="JR114" s="46"/>
      <c r="JS114" s="46"/>
      <c r="JT114" s="46"/>
      <c r="JU114" s="46"/>
      <c r="JV114" s="46"/>
      <c r="JW114" s="46"/>
      <c r="JX114" s="46"/>
      <c r="JY114" s="46"/>
      <c r="JZ114" s="46"/>
      <c r="KA114" s="46"/>
      <c r="KB114" s="46"/>
      <c r="KC114" s="46"/>
      <c r="KD114" s="46"/>
      <c r="KE114" s="46"/>
      <c r="KF114" s="46"/>
      <c r="KG114" s="46"/>
      <c r="KH114" s="46"/>
      <c r="KI114" s="46"/>
      <c r="KJ114" s="46"/>
      <c r="KK114" s="46"/>
      <c r="KL114" s="46"/>
      <c r="KM114" s="46"/>
      <c r="KN114" s="46"/>
      <c r="KO114" s="46"/>
      <c r="KP114" s="46"/>
      <c r="KQ114" s="46"/>
      <c r="KR114" s="46"/>
      <c r="KS114" s="46"/>
      <c r="KT114" s="46"/>
      <c r="KU114" s="46"/>
      <c r="KV114" s="46"/>
      <c r="KW114" s="46"/>
      <c r="KX114" s="46"/>
      <c r="KY114" s="46"/>
      <c r="KZ114" s="46"/>
      <c r="LA114" s="46"/>
      <c r="LB114" s="46"/>
      <c r="LC114" s="46"/>
      <c r="LD114" s="46"/>
      <c r="LE114" s="46"/>
      <c r="LF114" s="46"/>
      <c r="LG114" s="46"/>
      <c r="LH114" s="46"/>
      <c r="LI114" s="46"/>
      <c r="LJ114" s="46"/>
      <c r="LK114" s="46"/>
      <c r="LL114" s="46"/>
      <c r="LM114" s="46"/>
      <c r="LN114" s="46"/>
      <c r="LO114" s="46"/>
      <c r="LP114" s="46"/>
      <c r="LQ114" s="46"/>
      <c r="LR114" s="46"/>
      <c r="LS114" s="46"/>
      <c r="LT114" s="46"/>
      <c r="LU114" s="46"/>
      <c r="LV114" s="46"/>
      <c r="LW114" s="46"/>
      <c r="LX114" s="46"/>
      <c r="LY114" s="46"/>
      <c r="LZ114" s="46"/>
      <c r="MA114" s="46"/>
      <c r="MB114" s="46"/>
      <c r="MC114" s="46"/>
      <c r="MD114" s="46"/>
      <c r="ME114" s="46"/>
      <c r="MF114" s="46"/>
      <c r="MG114" s="46"/>
      <c r="MH114" s="46"/>
      <c r="MI114" s="46"/>
      <c r="MJ114" s="46"/>
      <c r="MK114" s="46"/>
      <c r="ML114" s="46"/>
      <c r="MM114" s="46"/>
      <c r="MN114" s="46"/>
      <c r="MO114" s="46"/>
      <c r="MP114" s="46"/>
      <c r="MQ114" s="46"/>
      <c r="MR114" s="46"/>
      <c r="MS114" s="46"/>
      <c r="MT114" s="46"/>
      <c r="MU114" s="46"/>
      <c r="MV114" s="46"/>
      <c r="MW114" s="46"/>
      <c r="MX114" s="46"/>
      <c r="MY114" s="46"/>
      <c r="MZ114" s="46"/>
      <c r="NA114" s="46"/>
      <c r="NB114" s="46"/>
      <c r="NC114" s="46"/>
      <c r="ND114" s="46"/>
      <c r="NE114" s="46"/>
      <c r="NF114" s="46"/>
      <c r="NG114" s="46"/>
      <c r="NH114" s="46"/>
      <c r="NI114" s="46"/>
      <c r="NJ114" s="46"/>
      <c r="NK114" s="46"/>
      <c r="NL114" s="46"/>
      <c r="NM114" s="46"/>
      <c r="NN114" s="46"/>
      <c r="NO114" s="46"/>
      <c r="NP114" s="46"/>
      <c r="NQ114" s="46"/>
      <c r="NR114" s="46"/>
      <c r="NS114" s="46"/>
      <c r="NT114" s="46"/>
      <c r="NU114" s="46"/>
      <c r="NV114" s="46"/>
      <c r="NW114" s="46"/>
      <c r="NX114" s="46"/>
      <c r="NY114" s="46"/>
      <c r="NZ114" s="46"/>
      <c r="OA114" s="46"/>
      <c r="OB114" s="46"/>
      <c r="OC114" s="46"/>
      <c r="OD114" s="46"/>
      <c r="OE114" s="46"/>
      <c r="OF114" s="46"/>
    </row>
    <row r="115" spans="1:396" s="51" customFormat="1" ht="13.5" x14ac:dyDescent="0.25">
      <c r="A115" s="40">
        <v>50235</v>
      </c>
      <c r="B115" s="41" t="s">
        <v>362</v>
      </c>
      <c r="C115" s="60">
        <v>12559917.32</v>
      </c>
      <c r="D115" s="61">
        <v>6.4027299999999997E-3</v>
      </c>
      <c r="E115" s="61">
        <v>6.2454700000000004E-3</v>
      </c>
      <c r="F115" s="62">
        <v>6.3808099999999998E-3</v>
      </c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/>
      <c r="FA115" s="46"/>
      <c r="FB115" s="46"/>
      <c r="FC115" s="46"/>
      <c r="FD115" s="46"/>
      <c r="FE115" s="46"/>
      <c r="FF115" s="46"/>
      <c r="FG115" s="46"/>
      <c r="FH115" s="46"/>
      <c r="FI115" s="46"/>
      <c r="FJ115" s="46"/>
      <c r="FK115" s="46"/>
      <c r="FL115" s="46"/>
      <c r="FM115" s="46"/>
      <c r="FN115" s="46"/>
      <c r="FO115" s="46"/>
      <c r="FP115" s="46"/>
      <c r="FQ115" s="46"/>
      <c r="FR115" s="46"/>
      <c r="FS115" s="46"/>
      <c r="FT115" s="46"/>
      <c r="FU115" s="46"/>
      <c r="FV115" s="46"/>
      <c r="FW115" s="46"/>
      <c r="FX115" s="46"/>
      <c r="FY115" s="46"/>
      <c r="FZ115" s="46"/>
      <c r="GA115" s="46"/>
      <c r="GB115" s="46"/>
      <c r="GC115" s="46"/>
      <c r="GD115" s="46"/>
      <c r="GE115" s="46"/>
      <c r="GF115" s="46"/>
      <c r="GG115" s="46"/>
      <c r="GH115" s="46"/>
      <c r="GI115" s="46"/>
      <c r="GJ115" s="46"/>
      <c r="GK115" s="46"/>
      <c r="GL115" s="46"/>
      <c r="GM115" s="46"/>
      <c r="GN115" s="46"/>
      <c r="GO115" s="46"/>
      <c r="GP115" s="46"/>
      <c r="GQ115" s="46"/>
      <c r="GR115" s="46"/>
      <c r="GS115" s="46"/>
      <c r="GT115" s="46"/>
      <c r="GU115" s="46"/>
      <c r="GV115" s="46"/>
      <c r="GW115" s="46"/>
      <c r="GX115" s="46"/>
      <c r="GY115" s="46"/>
      <c r="GZ115" s="46"/>
      <c r="HA115" s="46"/>
      <c r="HB115" s="46"/>
      <c r="HC115" s="46"/>
      <c r="HD115" s="46"/>
      <c r="HE115" s="46"/>
      <c r="HF115" s="46"/>
      <c r="HG115" s="46"/>
      <c r="HH115" s="46"/>
      <c r="HI115" s="46"/>
      <c r="HJ115" s="46"/>
      <c r="HK115" s="46"/>
      <c r="HL115" s="46"/>
      <c r="HM115" s="46"/>
      <c r="HN115" s="46"/>
      <c r="HO115" s="46"/>
      <c r="HP115" s="46"/>
      <c r="HQ115" s="46"/>
      <c r="HR115" s="46"/>
      <c r="HS115" s="46"/>
      <c r="HT115" s="46"/>
      <c r="HU115" s="46"/>
      <c r="HV115" s="46"/>
      <c r="HW115" s="46"/>
      <c r="HX115" s="46"/>
      <c r="HY115" s="46"/>
      <c r="HZ115" s="46"/>
      <c r="IA115" s="46"/>
      <c r="IB115" s="46"/>
      <c r="IC115" s="46"/>
      <c r="ID115" s="46"/>
      <c r="IE115" s="46"/>
      <c r="IF115" s="46"/>
      <c r="IG115" s="46"/>
      <c r="IH115" s="46"/>
      <c r="II115" s="46"/>
      <c r="IJ115" s="46"/>
      <c r="IK115" s="46"/>
      <c r="IL115" s="46"/>
      <c r="IM115" s="46"/>
      <c r="IN115" s="46"/>
      <c r="IO115" s="46"/>
      <c r="IP115" s="46"/>
      <c r="IQ115" s="46"/>
      <c r="IR115" s="46"/>
      <c r="IS115" s="46"/>
      <c r="IT115" s="46"/>
      <c r="IU115" s="46"/>
      <c r="IV115" s="46"/>
      <c r="IW115" s="46"/>
      <c r="IX115" s="46"/>
      <c r="IY115" s="46"/>
      <c r="IZ115" s="46"/>
      <c r="JA115" s="46"/>
      <c r="JB115" s="46"/>
      <c r="JC115" s="46"/>
      <c r="JD115" s="46"/>
      <c r="JE115" s="46"/>
      <c r="JF115" s="46"/>
      <c r="JG115" s="46"/>
      <c r="JH115" s="46"/>
      <c r="JI115" s="46"/>
      <c r="JJ115" s="46"/>
      <c r="JK115" s="46"/>
      <c r="JL115" s="46"/>
      <c r="JM115" s="46"/>
      <c r="JN115" s="46"/>
      <c r="JO115" s="46"/>
      <c r="JP115" s="46"/>
      <c r="JQ115" s="46"/>
      <c r="JR115" s="46"/>
      <c r="JS115" s="46"/>
      <c r="JT115" s="46"/>
      <c r="JU115" s="46"/>
      <c r="JV115" s="46"/>
      <c r="JW115" s="46"/>
      <c r="JX115" s="46"/>
      <c r="JY115" s="46"/>
      <c r="JZ115" s="46"/>
      <c r="KA115" s="46"/>
      <c r="KB115" s="46"/>
      <c r="KC115" s="46"/>
      <c r="KD115" s="46"/>
      <c r="KE115" s="46"/>
      <c r="KF115" s="46"/>
      <c r="KG115" s="46"/>
      <c r="KH115" s="46"/>
      <c r="KI115" s="46"/>
      <c r="KJ115" s="46"/>
      <c r="KK115" s="46"/>
      <c r="KL115" s="46"/>
      <c r="KM115" s="46"/>
      <c r="KN115" s="46"/>
      <c r="KO115" s="46"/>
      <c r="KP115" s="46"/>
      <c r="KQ115" s="46"/>
      <c r="KR115" s="46"/>
      <c r="KS115" s="46"/>
      <c r="KT115" s="46"/>
      <c r="KU115" s="46"/>
      <c r="KV115" s="46"/>
      <c r="KW115" s="46"/>
      <c r="KX115" s="46"/>
      <c r="KY115" s="46"/>
      <c r="KZ115" s="46"/>
      <c r="LA115" s="46"/>
      <c r="LB115" s="46"/>
      <c r="LC115" s="46"/>
      <c r="LD115" s="46"/>
      <c r="LE115" s="46"/>
      <c r="LF115" s="46"/>
      <c r="LG115" s="46"/>
      <c r="LH115" s="46"/>
      <c r="LI115" s="46"/>
      <c r="LJ115" s="46"/>
      <c r="LK115" s="46"/>
      <c r="LL115" s="46"/>
      <c r="LM115" s="46"/>
      <c r="LN115" s="46"/>
      <c r="LO115" s="46"/>
      <c r="LP115" s="46"/>
      <c r="LQ115" s="46"/>
      <c r="LR115" s="46"/>
      <c r="LS115" s="46"/>
      <c r="LT115" s="46"/>
      <c r="LU115" s="46"/>
      <c r="LV115" s="46"/>
      <c r="LW115" s="46"/>
      <c r="LX115" s="46"/>
      <c r="LY115" s="46"/>
      <c r="LZ115" s="46"/>
      <c r="MA115" s="46"/>
      <c r="MB115" s="46"/>
      <c r="MC115" s="46"/>
      <c r="MD115" s="46"/>
      <c r="ME115" s="46"/>
      <c r="MF115" s="46"/>
      <c r="MG115" s="46"/>
      <c r="MH115" s="46"/>
      <c r="MI115" s="46"/>
      <c r="MJ115" s="46"/>
      <c r="MK115" s="46"/>
      <c r="ML115" s="46"/>
      <c r="MM115" s="46"/>
      <c r="MN115" s="46"/>
      <c r="MO115" s="46"/>
      <c r="MP115" s="46"/>
      <c r="MQ115" s="46"/>
      <c r="MR115" s="46"/>
      <c r="MS115" s="46"/>
      <c r="MT115" s="46"/>
      <c r="MU115" s="46"/>
      <c r="MV115" s="46"/>
      <c r="MW115" s="46"/>
      <c r="MX115" s="46"/>
      <c r="MY115" s="46"/>
      <c r="MZ115" s="46"/>
      <c r="NA115" s="46"/>
      <c r="NB115" s="46"/>
      <c r="NC115" s="46"/>
      <c r="ND115" s="46"/>
      <c r="NE115" s="46"/>
      <c r="NF115" s="46"/>
      <c r="NG115" s="46"/>
      <c r="NH115" s="46"/>
      <c r="NI115" s="46"/>
      <c r="NJ115" s="46"/>
      <c r="NK115" s="46"/>
      <c r="NL115" s="46"/>
      <c r="NM115" s="46"/>
      <c r="NN115" s="46"/>
      <c r="NO115" s="46"/>
      <c r="NP115" s="46"/>
      <c r="NQ115" s="46"/>
      <c r="NR115" s="46"/>
      <c r="NS115" s="46"/>
      <c r="NT115" s="46"/>
      <c r="NU115" s="46"/>
      <c r="NV115" s="46"/>
      <c r="NW115" s="46"/>
      <c r="NX115" s="46"/>
      <c r="NY115" s="46"/>
      <c r="NZ115" s="46"/>
      <c r="OA115" s="46"/>
      <c r="OB115" s="46"/>
      <c r="OC115" s="46"/>
      <c r="OD115" s="46"/>
      <c r="OE115" s="46"/>
      <c r="OF115" s="46"/>
    </row>
    <row r="116" spans="1:396" s="51" customFormat="1" ht="13.5" x14ac:dyDescent="0.25">
      <c r="A116" s="40">
        <v>50410</v>
      </c>
      <c r="B116" s="41" t="s">
        <v>363</v>
      </c>
      <c r="C116" s="60">
        <v>1369660.16</v>
      </c>
      <c r="D116" s="61">
        <v>6.9822000000000005E-4</v>
      </c>
      <c r="E116" s="61">
        <v>6.8106999999999998E-4</v>
      </c>
      <c r="F116" s="62">
        <v>6.9583000000000004E-4</v>
      </c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/>
      <c r="FA116" s="46"/>
      <c r="FB116" s="46"/>
      <c r="FC116" s="46"/>
      <c r="FD116" s="46"/>
      <c r="FE116" s="46"/>
      <c r="FF116" s="46"/>
      <c r="FG116" s="46"/>
      <c r="FH116" s="46"/>
      <c r="FI116" s="46"/>
      <c r="FJ116" s="46"/>
      <c r="FK116" s="46"/>
      <c r="FL116" s="46"/>
      <c r="FM116" s="46"/>
      <c r="FN116" s="46"/>
      <c r="FO116" s="46"/>
      <c r="FP116" s="46"/>
      <c r="FQ116" s="46"/>
      <c r="FR116" s="46"/>
      <c r="FS116" s="46"/>
      <c r="FT116" s="46"/>
      <c r="FU116" s="46"/>
      <c r="FV116" s="46"/>
      <c r="FW116" s="46"/>
      <c r="FX116" s="46"/>
      <c r="FY116" s="46"/>
      <c r="FZ116" s="46"/>
      <c r="GA116" s="46"/>
      <c r="GB116" s="46"/>
      <c r="GC116" s="46"/>
      <c r="GD116" s="46"/>
      <c r="GE116" s="46"/>
      <c r="GF116" s="46"/>
      <c r="GG116" s="46"/>
      <c r="GH116" s="46"/>
      <c r="GI116" s="46"/>
      <c r="GJ116" s="46"/>
      <c r="GK116" s="46"/>
      <c r="GL116" s="46"/>
      <c r="GM116" s="46"/>
      <c r="GN116" s="46"/>
      <c r="GO116" s="46"/>
      <c r="GP116" s="46"/>
      <c r="GQ116" s="46"/>
      <c r="GR116" s="46"/>
      <c r="GS116" s="46"/>
      <c r="GT116" s="46"/>
      <c r="GU116" s="46"/>
      <c r="GV116" s="46"/>
      <c r="GW116" s="46"/>
      <c r="GX116" s="46"/>
      <c r="GY116" s="46"/>
      <c r="GZ116" s="46"/>
      <c r="HA116" s="46"/>
      <c r="HB116" s="46"/>
      <c r="HC116" s="46"/>
      <c r="HD116" s="46"/>
      <c r="HE116" s="46"/>
      <c r="HF116" s="46"/>
      <c r="HG116" s="46"/>
      <c r="HH116" s="46"/>
      <c r="HI116" s="46"/>
      <c r="HJ116" s="46"/>
      <c r="HK116" s="46"/>
      <c r="HL116" s="46"/>
      <c r="HM116" s="46"/>
      <c r="HN116" s="46"/>
      <c r="HO116" s="46"/>
      <c r="HP116" s="46"/>
      <c r="HQ116" s="46"/>
      <c r="HR116" s="46"/>
      <c r="HS116" s="46"/>
      <c r="HT116" s="46"/>
      <c r="HU116" s="46"/>
      <c r="HV116" s="46"/>
      <c r="HW116" s="46"/>
      <c r="HX116" s="46"/>
      <c r="HY116" s="46"/>
      <c r="HZ116" s="46"/>
      <c r="IA116" s="46"/>
      <c r="IB116" s="46"/>
      <c r="IC116" s="46"/>
      <c r="ID116" s="46"/>
      <c r="IE116" s="46"/>
      <c r="IF116" s="46"/>
      <c r="IG116" s="46"/>
      <c r="IH116" s="46"/>
      <c r="II116" s="46"/>
      <c r="IJ116" s="46"/>
      <c r="IK116" s="46"/>
      <c r="IL116" s="46"/>
      <c r="IM116" s="46"/>
      <c r="IN116" s="46"/>
      <c r="IO116" s="46"/>
      <c r="IP116" s="46"/>
      <c r="IQ116" s="46"/>
      <c r="IR116" s="46"/>
      <c r="IS116" s="46"/>
      <c r="IT116" s="46"/>
      <c r="IU116" s="46"/>
      <c r="IV116" s="46"/>
      <c r="IW116" s="46"/>
      <c r="IX116" s="46"/>
      <c r="IY116" s="46"/>
      <c r="IZ116" s="46"/>
      <c r="JA116" s="46"/>
      <c r="JB116" s="46"/>
      <c r="JC116" s="46"/>
      <c r="JD116" s="46"/>
      <c r="JE116" s="46"/>
      <c r="JF116" s="46"/>
      <c r="JG116" s="46"/>
      <c r="JH116" s="46"/>
      <c r="JI116" s="46"/>
      <c r="JJ116" s="46"/>
      <c r="JK116" s="46"/>
      <c r="JL116" s="46"/>
      <c r="JM116" s="46"/>
      <c r="JN116" s="46"/>
      <c r="JO116" s="46"/>
      <c r="JP116" s="46"/>
      <c r="JQ116" s="46"/>
      <c r="JR116" s="46"/>
      <c r="JS116" s="46"/>
      <c r="JT116" s="46"/>
      <c r="JU116" s="46"/>
      <c r="JV116" s="46"/>
      <c r="JW116" s="46"/>
      <c r="JX116" s="46"/>
      <c r="JY116" s="46"/>
      <c r="JZ116" s="46"/>
      <c r="KA116" s="46"/>
      <c r="KB116" s="46"/>
      <c r="KC116" s="46"/>
      <c r="KD116" s="46"/>
      <c r="KE116" s="46"/>
      <c r="KF116" s="46"/>
      <c r="KG116" s="46"/>
      <c r="KH116" s="46"/>
      <c r="KI116" s="46"/>
      <c r="KJ116" s="46"/>
      <c r="KK116" s="46"/>
      <c r="KL116" s="46"/>
      <c r="KM116" s="46"/>
      <c r="KN116" s="46"/>
      <c r="KO116" s="46"/>
      <c r="KP116" s="46"/>
      <c r="KQ116" s="46"/>
      <c r="KR116" s="46"/>
      <c r="KS116" s="46"/>
      <c r="KT116" s="46"/>
      <c r="KU116" s="46"/>
      <c r="KV116" s="46"/>
      <c r="KW116" s="46"/>
      <c r="KX116" s="46"/>
      <c r="KY116" s="46"/>
      <c r="KZ116" s="46"/>
      <c r="LA116" s="46"/>
      <c r="LB116" s="46"/>
      <c r="LC116" s="46"/>
      <c r="LD116" s="46"/>
      <c r="LE116" s="46"/>
      <c r="LF116" s="46"/>
      <c r="LG116" s="46"/>
      <c r="LH116" s="46"/>
      <c r="LI116" s="46"/>
      <c r="LJ116" s="46"/>
      <c r="LK116" s="46"/>
      <c r="LL116" s="46"/>
      <c r="LM116" s="46"/>
      <c r="LN116" s="46"/>
      <c r="LO116" s="46"/>
      <c r="LP116" s="46"/>
      <c r="LQ116" s="46"/>
      <c r="LR116" s="46"/>
      <c r="LS116" s="46"/>
      <c r="LT116" s="46"/>
      <c r="LU116" s="46"/>
      <c r="LV116" s="46"/>
      <c r="LW116" s="46"/>
      <c r="LX116" s="46"/>
      <c r="LY116" s="46"/>
      <c r="LZ116" s="46"/>
      <c r="MA116" s="46"/>
      <c r="MB116" s="46"/>
      <c r="MC116" s="46"/>
      <c r="MD116" s="46"/>
      <c r="ME116" s="46"/>
      <c r="MF116" s="46"/>
      <c r="MG116" s="46"/>
      <c r="MH116" s="46"/>
      <c r="MI116" s="46"/>
      <c r="MJ116" s="46"/>
      <c r="MK116" s="46"/>
      <c r="ML116" s="46"/>
      <c r="MM116" s="46"/>
      <c r="MN116" s="46"/>
      <c r="MO116" s="46"/>
      <c r="MP116" s="46"/>
      <c r="MQ116" s="46"/>
      <c r="MR116" s="46"/>
      <c r="MS116" s="46"/>
      <c r="MT116" s="46"/>
      <c r="MU116" s="46"/>
      <c r="MV116" s="46"/>
      <c r="MW116" s="46"/>
      <c r="MX116" s="46"/>
      <c r="MY116" s="46"/>
      <c r="MZ116" s="46"/>
      <c r="NA116" s="46"/>
      <c r="NB116" s="46"/>
      <c r="NC116" s="46"/>
      <c r="ND116" s="46"/>
      <c r="NE116" s="46"/>
      <c r="NF116" s="46"/>
      <c r="NG116" s="46"/>
      <c r="NH116" s="46"/>
      <c r="NI116" s="46"/>
      <c r="NJ116" s="46"/>
      <c r="NK116" s="46"/>
      <c r="NL116" s="46"/>
      <c r="NM116" s="46"/>
      <c r="NN116" s="46"/>
      <c r="NO116" s="46"/>
      <c r="NP116" s="46"/>
      <c r="NQ116" s="46"/>
      <c r="NR116" s="46"/>
      <c r="NS116" s="46"/>
      <c r="NT116" s="46"/>
      <c r="NU116" s="46"/>
      <c r="NV116" s="46"/>
      <c r="NW116" s="46"/>
      <c r="NX116" s="46"/>
      <c r="NY116" s="46"/>
      <c r="NZ116" s="46"/>
      <c r="OA116" s="46"/>
      <c r="OB116" s="46"/>
      <c r="OC116" s="46"/>
      <c r="OD116" s="46"/>
      <c r="OE116" s="46"/>
      <c r="OF116" s="46"/>
    </row>
    <row r="117" spans="1:396" s="51" customFormat="1" ht="13.5" x14ac:dyDescent="0.25">
      <c r="A117" s="40">
        <v>50529</v>
      </c>
      <c r="B117" s="41" t="s">
        <v>364</v>
      </c>
      <c r="C117" s="60">
        <v>621312.92000000004</v>
      </c>
      <c r="D117" s="61">
        <v>3.1672999999999998E-4</v>
      </c>
      <c r="E117" s="61">
        <v>3.0895E-4</v>
      </c>
      <c r="F117" s="62">
        <v>3.1565E-4</v>
      </c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  <c r="DN117" s="46"/>
      <c r="DO117" s="46"/>
      <c r="DP117" s="46"/>
      <c r="DQ117" s="46"/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/>
      <c r="FA117" s="46"/>
      <c r="FB117" s="46"/>
      <c r="FC117" s="46"/>
      <c r="FD117" s="46"/>
      <c r="FE117" s="46"/>
      <c r="FF117" s="46"/>
      <c r="FG117" s="46"/>
      <c r="FH117" s="46"/>
      <c r="FI117" s="46"/>
      <c r="FJ117" s="46"/>
      <c r="FK117" s="46"/>
      <c r="FL117" s="46"/>
      <c r="FM117" s="46"/>
      <c r="FN117" s="46"/>
      <c r="FO117" s="46"/>
      <c r="FP117" s="46"/>
      <c r="FQ117" s="46"/>
      <c r="FR117" s="46"/>
      <c r="FS117" s="46"/>
      <c r="FT117" s="46"/>
      <c r="FU117" s="46"/>
      <c r="FV117" s="46"/>
      <c r="FW117" s="46"/>
      <c r="FX117" s="46"/>
      <c r="FY117" s="46"/>
      <c r="FZ117" s="46"/>
      <c r="GA117" s="46"/>
      <c r="GB117" s="46"/>
      <c r="GC117" s="46"/>
      <c r="GD117" s="46"/>
      <c r="GE117" s="46"/>
      <c r="GF117" s="46"/>
      <c r="GG117" s="46"/>
      <c r="GH117" s="46"/>
      <c r="GI117" s="46"/>
      <c r="GJ117" s="46"/>
      <c r="GK117" s="46"/>
      <c r="GL117" s="46"/>
      <c r="GM117" s="46"/>
      <c r="GN117" s="46"/>
      <c r="GO117" s="46"/>
      <c r="GP117" s="46"/>
      <c r="GQ117" s="46"/>
      <c r="GR117" s="46"/>
      <c r="GS117" s="46"/>
      <c r="GT117" s="46"/>
      <c r="GU117" s="46"/>
      <c r="GV117" s="46"/>
      <c r="GW117" s="46"/>
      <c r="GX117" s="46"/>
      <c r="GY117" s="46"/>
      <c r="GZ117" s="46"/>
      <c r="HA117" s="46"/>
      <c r="HB117" s="46"/>
      <c r="HC117" s="46"/>
      <c r="HD117" s="46"/>
      <c r="HE117" s="46"/>
      <c r="HF117" s="46"/>
      <c r="HG117" s="46"/>
      <c r="HH117" s="46"/>
      <c r="HI117" s="46"/>
      <c r="HJ117" s="46"/>
      <c r="HK117" s="46"/>
      <c r="HL117" s="46"/>
      <c r="HM117" s="46"/>
      <c r="HN117" s="46"/>
      <c r="HO117" s="46"/>
      <c r="HP117" s="46"/>
      <c r="HQ117" s="46"/>
      <c r="HR117" s="46"/>
      <c r="HS117" s="46"/>
      <c r="HT117" s="46"/>
      <c r="HU117" s="46"/>
      <c r="HV117" s="46"/>
      <c r="HW117" s="46"/>
      <c r="HX117" s="46"/>
      <c r="HY117" s="46"/>
      <c r="HZ117" s="46"/>
      <c r="IA117" s="46"/>
      <c r="IB117" s="46"/>
      <c r="IC117" s="46"/>
      <c r="ID117" s="46"/>
      <c r="IE117" s="46"/>
      <c r="IF117" s="46"/>
      <c r="IG117" s="46"/>
      <c r="IH117" s="46"/>
      <c r="II117" s="46"/>
      <c r="IJ117" s="46"/>
      <c r="IK117" s="46"/>
      <c r="IL117" s="46"/>
      <c r="IM117" s="46"/>
      <c r="IN117" s="46"/>
      <c r="IO117" s="46"/>
      <c r="IP117" s="46"/>
      <c r="IQ117" s="46"/>
      <c r="IR117" s="46"/>
      <c r="IS117" s="46"/>
      <c r="IT117" s="46"/>
      <c r="IU117" s="46"/>
      <c r="IV117" s="46"/>
      <c r="IW117" s="46"/>
      <c r="IX117" s="46"/>
      <c r="IY117" s="46"/>
      <c r="IZ117" s="46"/>
      <c r="JA117" s="46"/>
      <c r="JB117" s="46"/>
      <c r="JC117" s="46"/>
      <c r="JD117" s="46"/>
      <c r="JE117" s="46"/>
      <c r="JF117" s="46"/>
      <c r="JG117" s="46"/>
      <c r="JH117" s="46"/>
      <c r="JI117" s="46"/>
      <c r="JJ117" s="46"/>
      <c r="JK117" s="46"/>
      <c r="JL117" s="46"/>
      <c r="JM117" s="46"/>
      <c r="JN117" s="46"/>
      <c r="JO117" s="46"/>
      <c r="JP117" s="46"/>
      <c r="JQ117" s="46"/>
      <c r="JR117" s="46"/>
      <c r="JS117" s="46"/>
      <c r="JT117" s="46"/>
      <c r="JU117" s="46"/>
      <c r="JV117" s="46"/>
      <c r="JW117" s="46"/>
      <c r="JX117" s="46"/>
      <c r="JY117" s="46"/>
      <c r="JZ117" s="46"/>
      <c r="KA117" s="46"/>
      <c r="KB117" s="46"/>
      <c r="KC117" s="46"/>
      <c r="KD117" s="46"/>
      <c r="KE117" s="46"/>
      <c r="KF117" s="46"/>
      <c r="KG117" s="46"/>
      <c r="KH117" s="46"/>
      <c r="KI117" s="46"/>
      <c r="KJ117" s="46"/>
      <c r="KK117" s="46"/>
      <c r="KL117" s="46"/>
      <c r="KM117" s="46"/>
      <c r="KN117" s="46"/>
      <c r="KO117" s="46"/>
      <c r="KP117" s="46"/>
      <c r="KQ117" s="46"/>
      <c r="KR117" s="46"/>
      <c r="KS117" s="46"/>
      <c r="KT117" s="46"/>
      <c r="KU117" s="46"/>
      <c r="KV117" s="46"/>
      <c r="KW117" s="46"/>
      <c r="KX117" s="46"/>
      <c r="KY117" s="46"/>
      <c r="KZ117" s="46"/>
      <c r="LA117" s="46"/>
      <c r="LB117" s="46"/>
      <c r="LC117" s="46"/>
      <c r="LD117" s="46"/>
      <c r="LE117" s="46"/>
      <c r="LF117" s="46"/>
      <c r="LG117" s="46"/>
      <c r="LH117" s="46"/>
      <c r="LI117" s="46"/>
      <c r="LJ117" s="46"/>
      <c r="LK117" s="46"/>
      <c r="LL117" s="46"/>
      <c r="LM117" s="46"/>
      <c r="LN117" s="46"/>
      <c r="LO117" s="46"/>
      <c r="LP117" s="46"/>
      <c r="LQ117" s="46"/>
      <c r="LR117" s="46"/>
      <c r="LS117" s="46"/>
      <c r="LT117" s="46"/>
      <c r="LU117" s="46"/>
      <c r="LV117" s="46"/>
      <c r="LW117" s="46"/>
      <c r="LX117" s="46"/>
      <c r="LY117" s="46"/>
      <c r="LZ117" s="46"/>
      <c r="MA117" s="46"/>
      <c r="MB117" s="46"/>
      <c r="MC117" s="46"/>
      <c r="MD117" s="46"/>
      <c r="ME117" s="46"/>
      <c r="MF117" s="46"/>
      <c r="MG117" s="46"/>
      <c r="MH117" s="46"/>
      <c r="MI117" s="46"/>
      <c r="MJ117" s="46"/>
      <c r="MK117" s="46"/>
      <c r="ML117" s="46"/>
      <c r="MM117" s="46"/>
      <c r="MN117" s="46"/>
      <c r="MO117" s="46"/>
      <c r="MP117" s="46"/>
      <c r="MQ117" s="46"/>
      <c r="MR117" s="46"/>
      <c r="MS117" s="46"/>
      <c r="MT117" s="46"/>
      <c r="MU117" s="46"/>
      <c r="MV117" s="46"/>
      <c r="MW117" s="46"/>
      <c r="MX117" s="46"/>
      <c r="MY117" s="46"/>
      <c r="MZ117" s="46"/>
      <c r="NA117" s="46"/>
      <c r="NB117" s="46"/>
      <c r="NC117" s="46"/>
      <c r="ND117" s="46"/>
      <c r="NE117" s="46"/>
      <c r="NF117" s="46"/>
      <c r="NG117" s="46"/>
      <c r="NH117" s="46"/>
      <c r="NI117" s="46"/>
      <c r="NJ117" s="46"/>
      <c r="NK117" s="46"/>
      <c r="NL117" s="46"/>
      <c r="NM117" s="46"/>
      <c r="NN117" s="46"/>
      <c r="NO117" s="46"/>
      <c r="NP117" s="46"/>
      <c r="NQ117" s="46"/>
      <c r="NR117" s="46"/>
      <c r="NS117" s="46"/>
      <c r="NT117" s="46"/>
      <c r="NU117" s="46"/>
      <c r="NV117" s="46"/>
      <c r="NW117" s="46"/>
      <c r="NX117" s="46"/>
      <c r="NY117" s="46"/>
      <c r="NZ117" s="46"/>
      <c r="OA117" s="46"/>
      <c r="OB117" s="46"/>
      <c r="OC117" s="46"/>
      <c r="OD117" s="46"/>
      <c r="OE117" s="46"/>
      <c r="OF117" s="46"/>
    </row>
    <row r="118" spans="1:396" s="51" customFormat="1" ht="13.5" x14ac:dyDescent="0.25">
      <c r="A118" s="40">
        <v>50550</v>
      </c>
      <c r="B118" s="41" t="s">
        <v>365</v>
      </c>
      <c r="C118" s="60">
        <v>2083933.57</v>
      </c>
      <c r="D118" s="61">
        <v>1.0623399999999999E-3</v>
      </c>
      <c r="E118" s="61">
        <v>1.0362399999999999E-3</v>
      </c>
      <c r="F118" s="62">
        <v>1.0587000000000001E-3</v>
      </c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/>
      <c r="FA118" s="46"/>
      <c r="FB118" s="46"/>
      <c r="FC118" s="46"/>
      <c r="FD118" s="46"/>
      <c r="FE118" s="46"/>
      <c r="FF118" s="46"/>
      <c r="FG118" s="46"/>
      <c r="FH118" s="46"/>
      <c r="FI118" s="46"/>
      <c r="FJ118" s="46"/>
      <c r="FK118" s="46"/>
      <c r="FL118" s="46"/>
      <c r="FM118" s="46"/>
      <c r="FN118" s="46"/>
      <c r="FO118" s="46"/>
      <c r="FP118" s="46"/>
      <c r="FQ118" s="46"/>
      <c r="FR118" s="46"/>
      <c r="FS118" s="46"/>
      <c r="FT118" s="46"/>
      <c r="FU118" s="46"/>
      <c r="FV118" s="46"/>
      <c r="FW118" s="46"/>
      <c r="FX118" s="46"/>
      <c r="FY118" s="46"/>
      <c r="FZ118" s="46"/>
      <c r="GA118" s="46"/>
      <c r="GB118" s="46"/>
      <c r="GC118" s="46"/>
      <c r="GD118" s="46"/>
      <c r="GE118" s="46"/>
      <c r="GF118" s="46"/>
      <c r="GG118" s="46"/>
      <c r="GH118" s="46"/>
      <c r="GI118" s="46"/>
      <c r="GJ118" s="46"/>
      <c r="GK118" s="46"/>
      <c r="GL118" s="46"/>
      <c r="GM118" s="46"/>
      <c r="GN118" s="46"/>
      <c r="GO118" s="46"/>
      <c r="GP118" s="46"/>
      <c r="GQ118" s="46"/>
      <c r="GR118" s="46"/>
      <c r="GS118" s="46"/>
      <c r="GT118" s="46"/>
      <c r="GU118" s="46"/>
      <c r="GV118" s="46"/>
      <c r="GW118" s="46"/>
      <c r="GX118" s="46"/>
      <c r="GY118" s="46"/>
      <c r="GZ118" s="46"/>
      <c r="HA118" s="46"/>
      <c r="HB118" s="46"/>
      <c r="HC118" s="46"/>
      <c r="HD118" s="46"/>
      <c r="HE118" s="46"/>
      <c r="HF118" s="46"/>
      <c r="HG118" s="46"/>
      <c r="HH118" s="46"/>
      <c r="HI118" s="46"/>
      <c r="HJ118" s="46"/>
      <c r="HK118" s="46"/>
      <c r="HL118" s="46"/>
      <c r="HM118" s="46"/>
      <c r="HN118" s="46"/>
      <c r="HO118" s="46"/>
      <c r="HP118" s="46"/>
      <c r="HQ118" s="46"/>
      <c r="HR118" s="46"/>
      <c r="HS118" s="46"/>
      <c r="HT118" s="46"/>
      <c r="HU118" s="46"/>
      <c r="HV118" s="46"/>
      <c r="HW118" s="46"/>
      <c r="HX118" s="46"/>
      <c r="HY118" s="46"/>
      <c r="HZ118" s="46"/>
      <c r="IA118" s="46"/>
      <c r="IB118" s="46"/>
      <c r="IC118" s="46"/>
      <c r="ID118" s="46"/>
      <c r="IE118" s="46"/>
      <c r="IF118" s="46"/>
      <c r="IG118" s="46"/>
      <c r="IH118" s="46"/>
      <c r="II118" s="46"/>
      <c r="IJ118" s="46"/>
      <c r="IK118" s="46"/>
      <c r="IL118" s="46"/>
      <c r="IM118" s="46"/>
      <c r="IN118" s="46"/>
      <c r="IO118" s="46"/>
      <c r="IP118" s="46"/>
      <c r="IQ118" s="46"/>
      <c r="IR118" s="46"/>
      <c r="IS118" s="46"/>
      <c r="IT118" s="46"/>
      <c r="IU118" s="46"/>
      <c r="IV118" s="46"/>
      <c r="IW118" s="46"/>
      <c r="IX118" s="46"/>
      <c r="IY118" s="46"/>
      <c r="IZ118" s="46"/>
      <c r="JA118" s="46"/>
      <c r="JB118" s="46"/>
      <c r="JC118" s="46"/>
      <c r="JD118" s="46"/>
      <c r="JE118" s="46"/>
      <c r="JF118" s="46"/>
      <c r="JG118" s="46"/>
      <c r="JH118" s="46"/>
      <c r="JI118" s="46"/>
      <c r="JJ118" s="46"/>
      <c r="JK118" s="46"/>
      <c r="JL118" s="46"/>
      <c r="JM118" s="46"/>
      <c r="JN118" s="46"/>
      <c r="JO118" s="46"/>
      <c r="JP118" s="46"/>
      <c r="JQ118" s="46"/>
      <c r="JR118" s="46"/>
      <c r="JS118" s="46"/>
      <c r="JT118" s="46"/>
      <c r="JU118" s="46"/>
      <c r="JV118" s="46"/>
      <c r="JW118" s="46"/>
      <c r="JX118" s="46"/>
      <c r="JY118" s="46"/>
      <c r="JZ118" s="46"/>
      <c r="KA118" s="46"/>
      <c r="KB118" s="46"/>
      <c r="KC118" s="46"/>
      <c r="KD118" s="46"/>
      <c r="KE118" s="46"/>
      <c r="KF118" s="46"/>
      <c r="KG118" s="46"/>
      <c r="KH118" s="46"/>
      <c r="KI118" s="46"/>
      <c r="KJ118" s="46"/>
      <c r="KK118" s="46"/>
      <c r="KL118" s="46"/>
      <c r="KM118" s="46"/>
      <c r="KN118" s="46"/>
      <c r="KO118" s="46"/>
      <c r="KP118" s="46"/>
      <c r="KQ118" s="46"/>
      <c r="KR118" s="46"/>
      <c r="KS118" s="46"/>
      <c r="KT118" s="46"/>
      <c r="KU118" s="46"/>
      <c r="KV118" s="46"/>
      <c r="KW118" s="46"/>
      <c r="KX118" s="46"/>
      <c r="KY118" s="46"/>
      <c r="KZ118" s="46"/>
      <c r="LA118" s="46"/>
      <c r="LB118" s="46"/>
      <c r="LC118" s="46"/>
      <c r="LD118" s="46"/>
      <c r="LE118" s="46"/>
      <c r="LF118" s="46"/>
      <c r="LG118" s="46"/>
      <c r="LH118" s="46"/>
      <c r="LI118" s="46"/>
      <c r="LJ118" s="46"/>
      <c r="LK118" s="46"/>
      <c r="LL118" s="46"/>
      <c r="LM118" s="46"/>
      <c r="LN118" s="46"/>
      <c r="LO118" s="46"/>
      <c r="LP118" s="46"/>
      <c r="LQ118" s="46"/>
      <c r="LR118" s="46"/>
      <c r="LS118" s="46"/>
      <c r="LT118" s="46"/>
      <c r="LU118" s="46"/>
      <c r="LV118" s="46"/>
      <c r="LW118" s="46"/>
      <c r="LX118" s="46"/>
      <c r="LY118" s="46"/>
      <c r="LZ118" s="46"/>
      <c r="MA118" s="46"/>
      <c r="MB118" s="46"/>
      <c r="MC118" s="46"/>
      <c r="MD118" s="46"/>
      <c r="ME118" s="46"/>
      <c r="MF118" s="46"/>
      <c r="MG118" s="46"/>
      <c r="MH118" s="46"/>
      <c r="MI118" s="46"/>
      <c r="MJ118" s="46"/>
      <c r="MK118" s="46"/>
      <c r="ML118" s="46"/>
      <c r="MM118" s="46"/>
      <c r="MN118" s="46"/>
      <c r="MO118" s="46"/>
      <c r="MP118" s="46"/>
      <c r="MQ118" s="46"/>
      <c r="MR118" s="46"/>
      <c r="MS118" s="46"/>
      <c r="MT118" s="46"/>
      <c r="MU118" s="46"/>
      <c r="MV118" s="46"/>
      <c r="MW118" s="46"/>
      <c r="MX118" s="46"/>
      <c r="MY118" s="46"/>
      <c r="MZ118" s="46"/>
      <c r="NA118" s="46"/>
      <c r="NB118" s="46"/>
      <c r="NC118" s="46"/>
      <c r="ND118" s="46"/>
      <c r="NE118" s="46"/>
      <c r="NF118" s="46"/>
      <c r="NG118" s="46"/>
      <c r="NH118" s="46"/>
      <c r="NI118" s="46"/>
      <c r="NJ118" s="46"/>
      <c r="NK118" s="46"/>
      <c r="NL118" s="46"/>
      <c r="NM118" s="46"/>
      <c r="NN118" s="46"/>
      <c r="NO118" s="46"/>
      <c r="NP118" s="46"/>
      <c r="NQ118" s="46"/>
      <c r="NR118" s="46"/>
      <c r="NS118" s="46"/>
      <c r="NT118" s="46"/>
      <c r="NU118" s="46"/>
      <c r="NV118" s="46"/>
      <c r="NW118" s="46"/>
      <c r="NX118" s="46"/>
      <c r="NY118" s="46"/>
      <c r="NZ118" s="46"/>
      <c r="OA118" s="46"/>
      <c r="OB118" s="46"/>
      <c r="OC118" s="46"/>
      <c r="OD118" s="46"/>
      <c r="OE118" s="46"/>
      <c r="OF118" s="46"/>
    </row>
    <row r="119" spans="1:396" s="51" customFormat="1" ht="13.5" x14ac:dyDescent="0.25">
      <c r="A119" s="40">
        <v>50660</v>
      </c>
      <c r="B119" s="41" t="s">
        <v>366</v>
      </c>
      <c r="C119" s="60">
        <v>17455596.73</v>
      </c>
      <c r="D119" s="61">
        <v>8.8984200000000006E-3</v>
      </c>
      <c r="E119" s="61">
        <v>8.6798599999999993E-3</v>
      </c>
      <c r="F119" s="62">
        <v>8.8679499999999994E-3</v>
      </c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/>
      <c r="FA119" s="46"/>
      <c r="FB119" s="46"/>
      <c r="FC119" s="46"/>
      <c r="FD119" s="46"/>
      <c r="FE119" s="46"/>
      <c r="FF119" s="46"/>
      <c r="FG119" s="46"/>
      <c r="FH119" s="46"/>
      <c r="FI119" s="46"/>
      <c r="FJ119" s="46"/>
      <c r="FK119" s="46"/>
      <c r="FL119" s="46"/>
      <c r="FM119" s="46"/>
      <c r="FN119" s="46"/>
      <c r="FO119" s="46"/>
      <c r="FP119" s="46"/>
      <c r="FQ119" s="46"/>
      <c r="FR119" s="46"/>
      <c r="FS119" s="46"/>
      <c r="FT119" s="46"/>
      <c r="FU119" s="46"/>
      <c r="FV119" s="46"/>
      <c r="FW119" s="46"/>
      <c r="FX119" s="46"/>
      <c r="FY119" s="46"/>
      <c r="FZ119" s="46"/>
      <c r="GA119" s="46"/>
      <c r="GB119" s="46"/>
      <c r="GC119" s="46"/>
      <c r="GD119" s="46"/>
      <c r="GE119" s="46"/>
      <c r="GF119" s="46"/>
      <c r="GG119" s="46"/>
      <c r="GH119" s="46"/>
      <c r="GI119" s="46"/>
      <c r="GJ119" s="46"/>
      <c r="GK119" s="46"/>
      <c r="GL119" s="46"/>
      <c r="GM119" s="46"/>
      <c r="GN119" s="46"/>
      <c r="GO119" s="46"/>
      <c r="GP119" s="46"/>
      <c r="GQ119" s="46"/>
      <c r="GR119" s="46"/>
      <c r="GS119" s="46"/>
      <c r="GT119" s="46"/>
      <c r="GU119" s="46"/>
      <c r="GV119" s="46"/>
      <c r="GW119" s="46"/>
      <c r="GX119" s="46"/>
      <c r="GY119" s="46"/>
      <c r="GZ119" s="46"/>
      <c r="HA119" s="46"/>
      <c r="HB119" s="46"/>
      <c r="HC119" s="46"/>
      <c r="HD119" s="46"/>
      <c r="HE119" s="46"/>
      <c r="HF119" s="46"/>
      <c r="HG119" s="46"/>
      <c r="HH119" s="46"/>
      <c r="HI119" s="46"/>
      <c r="HJ119" s="46"/>
      <c r="HK119" s="46"/>
      <c r="HL119" s="46"/>
      <c r="HM119" s="46"/>
      <c r="HN119" s="46"/>
      <c r="HO119" s="46"/>
      <c r="HP119" s="46"/>
      <c r="HQ119" s="46"/>
      <c r="HR119" s="46"/>
      <c r="HS119" s="46"/>
      <c r="HT119" s="46"/>
      <c r="HU119" s="46"/>
      <c r="HV119" s="46"/>
      <c r="HW119" s="46"/>
      <c r="HX119" s="46"/>
      <c r="HY119" s="46"/>
      <c r="HZ119" s="46"/>
      <c r="IA119" s="46"/>
      <c r="IB119" s="46"/>
      <c r="IC119" s="46"/>
      <c r="ID119" s="46"/>
      <c r="IE119" s="46"/>
      <c r="IF119" s="46"/>
      <c r="IG119" s="46"/>
      <c r="IH119" s="46"/>
      <c r="II119" s="46"/>
      <c r="IJ119" s="46"/>
      <c r="IK119" s="46"/>
      <c r="IL119" s="46"/>
      <c r="IM119" s="46"/>
      <c r="IN119" s="46"/>
      <c r="IO119" s="46"/>
      <c r="IP119" s="46"/>
      <c r="IQ119" s="46"/>
      <c r="IR119" s="46"/>
      <c r="IS119" s="46"/>
      <c r="IT119" s="46"/>
      <c r="IU119" s="46"/>
      <c r="IV119" s="46"/>
      <c r="IW119" s="46"/>
      <c r="IX119" s="46"/>
      <c r="IY119" s="46"/>
      <c r="IZ119" s="46"/>
      <c r="JA119" s="46"/>
      <c r="JB119" s="46"/>
      <c r="JC119" s="46"/>
      <c r="JD119" s="46"/>
      <c r="JE119" s="46"/>
      <c r="JF119" s="46"/>
      <c r="JG119" s="46"/>
      <c r="JH119" s="46"/>
      <c r="JI119" s="46"/>
      <c r="JJ119" s="46"/>
      <c r="JK119" s="46"/>
      <c r="JL119" s="46"/>
      <c r="JM119" s="46"/>
      <c r="JN119" s="46"/>
      <c r="JO119" s="46"/>
      <c r="JP119" s="46"/>
      <c r="JQ119" s="46"/>
      <c r="JR119" s="46"/>
      <c r="JS119" s="46"/>
      <c r="JT119" s="46"/>
      <c r="JU119" s="46"/>
      <c r="JV119" s="46"/>
      <c r="JW119" s="46"/>
      <c r="JX119" s="46"/>
      <c r="JY119" s="46"/>
      <c r="JZ119" s="46"/>
      <c r="KA119" s="46"/>
      <c r="KB119" s="46"/>
      <c r="KC119" s="46"/>
      <c r="KD119" s="46"/>
      <c r="KE119" s="46"/>
      <c r="KF119" s="46"/>
      <c r="KG119" s="46"/>
      <c r="KH119" s="46"/>
      <c r="KI119" s="46"/>
      <c r="KJ119" s="46"/>
      <c r="KK119" s="46"/>
      <c r="KL119" s="46"/>
      <c r="KM119" s="46"/>
      <c r="KN119" s="46"/>
      <c r="KO119" s="46"/>
      <c r="KP119" s="46"/>
      <c r="KQ119" s="46"/>
      <c r="KR119" s="46"/>
      <c r="KS119" s="46"/>
      <c r="KT119" s="46"/>
      <c r="KU119" s="46"/>
      <c r="KV119" s="46"/>
      <c r="KW119" s="46"/>
      <c r="KX119" s="46"/>
      <c r="KY119" s="46"/>
      <c r="KZ119" s="46"/>
      <c r="LA119" s="46"/>
      <c r="LB119" s="46"/>
      <c r="LC119" s="46"/>
      <c r="LD119" s="46"/>
      <c r="LE119" s="46"/>
      <c r="LF119" s="46"/>
      <c r="LG119" s="46"/>
      <c r="LH119" s="46"/>
      <c r="LI119" s="46"/>
      <c r="LJ119" s="46"/>
      <c r="LK119" s="46"/>
      <c r="LL119" s="46"/>
      <c r="LM119" s="46"/>
      <c r="LN119" s="46"/>
      <c r="LO119" s="46"/>
      <c r="LP119" s="46"/>
      <c r="LQ119" s="46"/>
      <c r="LR119" s="46"/>
      <c r="LS119" s="46"/>
      <c r="LT119" s="46"/>
      <c r="LU119" s="46"/>
      <c r="LV119" s="46"/>
      <c r="LW119" s="46"/>
      <c r="LX119" s="46"/>
      <c r="LY119" s="46"/>
      <c r="LZ119" s="46"/>
      <c r="MA119" s="46"/>
      <c r="MB119" s="46"/>
      <c r="MC119" s="46"/>
      <c r="MD119" s="46"/>
      <c r="ME119" s="46"/>
      <c r="MF119" s="46"/>
      <c r="MG119" s="46"/>
      <c r="MH119" s="46"/>
      <c r="MI119" s="46"/>
      <c r="MJ119" s="46"/>
      <c r="MK119" s="46"/>
      <c r="ML119" s="46"/>
      <c r="MM119" s="46"/>
      <c r="MN119" s="46"/>
      <c r="MO119" s="46"/>
      <c r="MP119" s="46"/>
      <c r="MQ119" s="46"/>
      <c r="MR119" s="46"/>
      <c r="MS119" s="46"/>
      <c r="MT119" s="46"/>
      <c r="MU119" s="46"/>
      <c r="MV119" s="46"/>
      <c r="MW119" s="46"/>
      <c r="MX119" s="46"/>
      <c r="MY119" s="46"/>
      <c r="MZ119" s="46"/>
      <c r="NA119" s="46"/>
      <c r="NB119" s="46"/>
      <c r="NC119" s="46"/>
      <c r="ND119" s="46"/>
      <c r="NE119" s="46"/>
      <c r="NF119" s="46"/>
      <c r="NG119" s="46"/>
      <c r="NH119" s="46"/>
      <c r="NI119" s="46"/>
      <c r="NJ119" s="46"/>
      <c r="NK119" s="46"/>
      <c r="NL119" s="46"/>
      <c r="NM119" s="46"/>
      <c r="NN119" s="46"/>
      <c r="NO119" s="46"/>
      <c r="NP119" s="46"/>
      <c r="NQ119" s="46"/>
      <c r="NR119" s="46"/>
      <c r="NS119" s="46"/>
      <c r="NT119" s="46"/>
      <c r="NU119" s="46"/>
      <c r="NV119" s="46"/>
      <c r="NW119" s="46"/>
      <c r="NX119" s="46"/>
      <c r="NY119" s="46"/>
      <c r="NZ119" s="46"/>
      <c r="OA119" s="46"/>
      <c r="OB119" s="46"/>
      <c r="OC119" s="46"/>
      <c r="OD119" s="46"/>
      <c r="OE119" s="46"/>
      <c r="OF119" s="46"/>
    </row>
    <row r="120" spans="1:396" s="51" customFormat="1" ht="13.5" x14ac:dyDescent="0.25">
      <c r="A120" s="40">
        <v>50665</v>
      </c>
      <c r="B120" s="41" t="s">
        <v>367</v>
      </c>
      <c r="C120" s="60">
        <v>3273521.13</v>
      </c>
      <c r="D120" s="61">
        <v>1.66876E-3</v>
      </c>
      <c r="E120" s="61">
        <v>1.62777E-3</v>
      </c>
      <c r="F120" s="62">
        <v>1.6630499999999999E-3</v>
      </c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/>
      <c r="FG120" s="46"/>
      <c r="FH120" s="46"/>
      <c r="FI120" s="46"/>
      <c r="FJ120" s="46"/>
      <c r="FK120" s="46"/>
      <c r="FL120" s="46"/>
      <c r="FM120" s="46"/>
      <c r="FN120" s="46"/>
      <c r="FO120" s="46"/>
      <c r="FP120" s="46"/>
      <c r="FQ120" s="46"/>
      <c r="FR120" s="46"/>
      <c r="FS120" s="46"/>
      <c r="FT120" s="46"/>
      <c r="FU120" s="46"/>
      <c r="FV120" s="46"/>
      <c r="FW120" s="46"/>
      <c r="FX120" s="46"/>
      <c r="FY120" s="46"/>
      <c r="FZ120" s="46"/>
      <c r="GA120" s="46"/>
      <c r="GB120" s="46"/>
      <c r="GC120" s="46"/>
      <c r="GD120" s="46"/>
      <c r="GE120" s="46"/>
      <c r="GF120" s="46"/>
      <c r="GG120" s="46"/>
      <c r="GH120" s="46"/>
      <c r="GI120" s="46"/>
      <c r="GJ120" s="46"/>
      <c r="GK120" s="46"/>
      <c r="GL120" s="46"/>
      <c r="GM120" s="46"/>
      <c r="GN120" s="46"/>
      <c r="GO120" s="46"/>
      <c r="GP120" s="46"/>
      <c r="GQ120" s="46"/>
      <c r="GR120" s="46"/>
      <c r="GS120" s="46"/>
      <c r="GT120" s="46"/>
      <c r="GU120" s="46"/>
      <c r="GV120" s="46"/>
      <c r="GW120" s="46"/>
      <c r="GX120" s="46"/>
      <c r="GY120" s="46"/>
      <c r="GZ120" s="46"/>
      <c r="HA120" s="46"/>
      <c r="HB120" s="46"/>
      <c r="HC120" s="46"/>
      <c r="HD120" s="46"/>
      <c r="HE120" s="46"/>
      <c r="HF120" s="46"/>
      <c r="HG120" s="46"/>
      <c r="HH120" s="46"/>
      <c r="HI120" s="46"/>
      <c r="HJ120" s="46"/>
      <c r="HK120" s="46"/>
      <c r="HL120" s="46"/>
      <c r="HM120" s="46"/>
      <c r="HN120" s="46"/>
      <c r="HO120" s="46"/>
      <c r="HP120" s="46"/>
      <c r="HQ120" s="46"/>
      <c r="HR120" s="46"/>
      <c r="HS120" s="46"/>
      <c r="HT120" s="46"/>
      <c r="HU120" s="46"/>
      <c r="HV120" s="46"/>
      <c r="HW120" s="46"/>
      <c r="HX120" s="46"/>
      <c r="HY120" s="46"/>
      <c r="HZ120" s="46"/>
      <c r="IA120" s="46"/>
      <c r="IB120" s="46"/>
      <c r="IC120" s="46"/>
      <c r="ID120" s="46"/>
      <c r="IE120" s="46"/>
      <c r="IF120" s="46"/>
      <c r="IG120" s="46"/>
      <c r="IH120" s="46"/>
      <c r="II120" s="46"/>
      <c r="IJ120" s="46"/>
      <c r="IK120" s="46"/>
      <c r="IL120" s="46"/>
      <c r="IM120" s="46"/>
      <c r="IN120" s="46"/>
      <c r="IO120" s="46"/>
      <c r="IP120" s="46"/>
      <c r="IQ120" s="46"/>
      <c r="IR120" s="46"/>
      <c r="IS120" s="46"/>
      <c r="IT120" s="46"/>
      <c r="IU120" s="46"/>
      <c r="IV120" s="46"/>
      <c r="IW120" s="46"/>
      <c r="IX120" s="46"/>
      <c r="IY120" s="46"/>
      <c r="IZ120" s="46"/>
      <c r="JA120" s="46"/>
      <c r="JB120" s="46"/>
      <c r="JC120" s="46"/>
      <c r="JD120" s="46"/>
      <c r="JE120" s="46"/>
      <c r="JF120" s="46"/>
      <c r="JG120" s="46"/>
      <c r="JH120" s="46"/>
      <c r="JI120" s="46"/>
      <c r="JJ120" s="46"/>
      <c r="JK120" s="46"/>
      <c r="JL120" s="46"/>
      <c r="JM120" s="46"/>
      <c r="JN120" s="46"/>
      <c r="JO120" s="46"/>
      <c r="JP120" s="46"/>
      <c r="JQ120" s="46"/>
      <c r="JR120" s="46"/>
      <c r="JS120" s="46"/>
      <c r="JT120" s="46"/>
      <c r="JU120" s="46"/>
      <c r="JV120" s="46"/>
      <c r="JW120" s="46"/>
      <c r="JX120" s="46"/>
      <c r="JY120" s="46"/>
      <c r="JZ120" s="46"/>
      <c r="KA120" s="46"/>
      <c r="KB120" s="46"/>
      <c r="KC120" s="46"/>
      <c r="KD120" s="46"/>
      <c r="KE120" s="46"/>
      <c r="KF120" s="46"/>
      <c r="KG120" s="46"/>
      <c r="KH120" s="46"/>
      <c r="KI120" s="46"/>
      <c r="KJ120" s="46"/>
      <c r="KK120" s="46"/>
      <c r="KL120" s="46"/>
      <c r="KM120" s="46"/>
      <c r="KN120" s="46"/>
      <c r="KO120" s="46"/>
      <c r="KP120" s="46"/>
      <c r="KQ120" s="46"/>
      <c r="KR120" s="46"/>
      <c r="KS120" s="46"/>
      <c r="KT120" s="46"/>
      <c r="KU120" s="46"/>
      <c r="KV120" s="46"/>
      <c r="KW120" s="46"/>
      <c r="KX120" s="46"/>
      <c r="KY120" s="46"/>
      <c r="KZ120" s="46"/>
      <c r="LA120" s="46"/>
      <c r="LB120" s="46"/>
      <c r="LC120" s="46"/>
      <c r="LD120" s="46"/>
      <c r="LE120" s="46"/>
      <c r="LF120" s="46"/>
      <c r="LG120" s="46"/>
      <c r="LH120" s="46"/>
      <c r="LI120" s="46"/>
      <c r="LJ120" s="46"/>
      <c r="LK120" s="46"/>
      <c r="LL120" s="46"/>
      <c r="LM120" s="46"/>
      <c r="LN120" s="46"/>
      <c r="LO120" s="46"/>
      <c r="LP120" s="46"/>
      <c r="LQ120" s="46"/>
      <c r="LR120" s="46"/>
      <c r="LS120" s="46"/>
      <c r="LT120" s="46"/>
      <c r="LU120" s="46"/>
      <c r="LV120" s="46"/>
      <c r="LW120" s="46"/>
      <c r="LX120" s="46"/>
      <c r="LY120" s="46"/>
      <c r="LZ120" s="46"/>
      <c r="MA120" s="46"/>
      <c r="MB120" s="46"/>
      <c r="MC120" s="46"/>
      <c r="MD120" s="46"/>
      <c r="ME120" s="46"/>
      <c r="MF120" s="46"/>
      <c r="MG120" s="46"/>
      <c r="MH120" s="46"/>
      <c r="MI120" s="46"/>
      <c r="MJ120" s="46"/>
      <c r="MK120" s="46"/>
      <c r="ML120" s="46"/>
      <c r="MM120" s="46"/>
      <c r="MN120" s="46"/>
      <c r="MO120" s="46"/>
      <c r="MP120" s="46"/>
      <c r="MQ120" s="46"/>
      <c r="MR120" s="46"/>
      <c r="MS120" s="46"/>
      <c r="MT120" s="46"/>
      <c r="MU120" s="46"/>
      <c r="MV120" s="46"/>
      <c r="MW120" s="46"/>
      <c r="MX120" s="46"/>
      <c r="MY120" s="46"/>
      <c r="MZ120" s="46"/>
      <c r="NA120" s="46"/>
      <c r="NB120" s="46"/>
      <c r="NC120" s="46"/>
      <c r="ND120" s="46"/>
      <c r="NE120" s="46"/>
      <c r="NF120" s="46"/>
      <c r="NG120" s="46"/>
      <c r="NH120" s="46"/>
      <c r="NI120" s="46"/>
      <c r="NJ120" s="46"/>
      <c r="NK120" s="46"/>
      <c r="NL120" s="46"/>
      <c r="NM120" s="46"/>
      <c r="NN120" s="46"/>
      <c r="NO120" s="46"/>
      <c r="NP120" s="46"/>
      <c r="NQ120" s="46"/>
      <c r="NR120" s="46"/>
      <c r="NS120" s="46"/>
      <c r="NT120" s="46"/>
      <c r="NU120" s="46"/>
      <c r="NV120" s="46"/>
      <c r="NW120" s="46"/>
      <c r="NX120" s="46"/>
      <c r="NY120" s="46"/>
      <c r="NZ120" s="46"/>
      <c r="OA120" s="46"/>
      <c r="OB120" s="46"/>
      <c r="OC120" s="46"/>
      <c r="OD120" s="46"/>
      <c r="OE120" s="46"/>
      <c r="OF120" s="46"/>
    </row>
    <row r="121" spans="1:396" s="51" customFormat="1" ht="13.5" x14ac:dyDescent="0.25">
      <c r="A121" s="40">
        <v>50670</v>
      </c>
      <c r="B121" s="41" t="s">
        <v>368</v>
      </c>
      <c r="C121" s="60">
        <v>29420523.699999999</v>
      </c>
      <c r="D121" s="61">
        <v>1.499784E-2</v>
      </c>
      <c r="E121" s="61">
        <v>1.462947E-2</v>
      </c>
      <c r="F121" s="62">
        <v>1.494649E-2</v>
      </c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/>
      <c r="FA121" s="46"/>
      <c r="FB121" s="46"/>
      <c r="FC121" s="46"/>
      <c r="FD121" s="46"/>
      <c r="FE121" s="46"/>
      <c r="FF121" s="46"/>
      <c r="FG121" s="46"/>
      <c r="FH121" s="46"/>
      <c r="FI121" s="46"/>
      <c r="FJ121" s="46"/>
      <c r="FK121" s="46"/>
      <c r="FL121" s="46"/>
      <c r="FM121" s="46"/>
      <c r="FN121" s="46"/>
      <c r="FO121" s="46"/>
      <c r="FP121" s="46"/>
      <c r="FQ121" s="46"/>
      <c r="FR121" s="46"/>
      <c r="FS121" s="46"/>
      <c r="FT121" s="46"/>
      <c r="FU121" s="46"/>
      <c r="FV121" s="46"/>
      <c r="FW121" s="46"/>
      <c r="FX121" s="46"/>
      <c r="FY121" s="46"/>
      <c r="FZ121" s="46"/>
      <c r="GA121" s="46"/>
      <c r="GB121" s="46"/>
      <c r="GC121" s="46"/>
      <c r="GD121" s="46"/>
      <c r="GE121" s="46"/>
      <c r="GF121" s="46"/>
      <c r="GG121" s="46"/>
      <c r="GH121" s="46"/>
      <c r="GI121" s="46"/>
      <c r="GJ121" s="46"/>
      <c r="GK121" s="46"/>
      <c r="GL121" s="46"/>
      <c r="GM121" s="46"/>
      <c r="GN121" s="46"/>
      <c r="GO121" s="46"/>
      <c r="GP121" s="46"/>
      <c r="GQ121" s="46"/>
      <c r="GR121" s="46"/>
      <c r="GS121" s="46"/>
      <c r="GT121" s="46"/>
      <c r="GU121" s="46"/>
      <c r="GV121" s="46"/>
      <c r="GW121" s="46"/>
      <c r="GX121" s="46"/>
      <c r="GY121" s="46"/>
      <c r="GZ121" s="46"/>
      <c r="HA121" s="46"/>
      <c r="HB121" s="46"/>
      <c r="HC121" s="46"/>
      <c r="HD121" s="46"/>
      <c r="HE121" s="46"/>
      <c r="HF121" s="46"/>
      <c r="HG121" s="46"/>
      <c r="HH121" s="46"/>
      <c r="HI121" s="46"/>
      <c r="HJ121" s="46"/>
      <c r="HK121" s="46"/>
      <c r="HL121" s="46"/>
      <c r="HM121" s="46"/>
      <c r="HN121" s="46"/>
      <c r="HO121" s="46"/>
      <c r="HP121" s="46"/>
      <c r="HQ121" s="46"/>
      <c r="HR121" s="46"/>
      <c r="HS121" s="46"/>
      <c r="HT121" s="46"/>
      <c r="HU121" s="46"/>
      <c r="HV121" s="46"/>
      <c r="HW121" s="46"/>
      <c r="HX121" s="46"/>
      <c r="HY121" s="46"/>
      <c r="HZ121" s="46"/>
      <c r="IA121" s="46"/>
      <c r="IB121" s="46"/>
      <c r="IC121" s="46"/>
      <c r="ID121" s="46"/>
      <c r="IE121" s="46"/>
      <c r="IF121" s="46"/>
      <c r="IG121" s="46"/>
      <c r="IH121" s="46"/>
      <c r="II121" s="46"/>
      <c r="IJ121" s="46"/>
      <c r="IK121" s="46"/>
      <c r="IL121" s="46"/>
      <c r="IM121" s="46"/>
      <c r="IN121" s="46"/>
      <c r="IO121" s="46"/>
      <c r="IP121" s="46"/>
      <c r="IQ121" s="46"/>
      <c r="IR121" s="46"/>
      <c r="IS121" s="46"/>
      <c r="IT121" s="46"/>
      <c r="IU121" s="46"/>
      <c r="IV121" s="46"/>
      <c r="IW121" s="46"/>
      <c r="IX121" s="46"/>
      <c r="IY121" s="46"/>
      <c r="IZ121" s="46"/>
      <c r="JA121" s="46"/>
      <c r="JB121" s="46"/>
      <c r="JC121" s="46"/>
      <c r="JD121" s="46"/>
      <c r="JE121" s="46"/>
      <c r="JF121" s="46"/>
      <c r="JG121" s="46"/>
      <c r="JH121" s="46"/>
      <c r="JI121" s="46"/>
      <c r="JJ121" s="46"/>
      <c r="JK121" s="46"/>
      <c r="JL121" s="46"/>
      <c r="JM121" s="46"/>
      <c r="JN121" s="46"/>
      <c r="JO121" s="46"/>
      <c r="JP121" s="46"/>
      <c r="JQ121" s="46"/>
      <c r="JR121" s="46"/>
      <c r="JS121" s="46"/>
      <c r="JT121" s="46"/>
      <c r="JU121" s="46"/>
      <c r="JV121" s="46"/>
      <c r="JW121" s="46"/>
      <c r="JX121" s="46"/>
      <c r="JY121" s="46"/>
      <c r="JZ121" s="46"/>
      <c r="KA121" s="46"/>
      <c r="KB121" s="46"/>
      <c r="KC121" s="46"/>
      <c r="KD121" s="46"/>
      <c r="KE121" s="46"/>
      <c r="KF121" s="46"/>
      <c r="KG121" s="46"/>
      <c r="KH121" s="46"/>
      <c r="KI121" s="46"/>
      <c r="KJ121" s="46"/>
      <c r="KK121" s="46"/>
      <c r="KL121" s="46"/>
      <c r="KM121" s="46"/>
      <c r="KN121" s="46"/>
      <c r="KO121" s="46"/>
      <c r="KP121" s="46"/>
      <c r="KQ121" s="46"/>
      <c r="KR121" s="46"/>
      <c r="KS121" s="46"/>
      <c r="KT121" s="46"/>
      <c r="KU121" s="46"/>
      <c r="KV121" s="46"/>
      <c r="KW121" s="46"/>
      <c r="KX121" s="46"/>
      <c r="KY121" s="46"/>
      <c r="KZ121" s="46"/>
      <c r="LA121" s="46"/>
      <c r="LB121" s="46"/>
      <c r="LC121" s="46"/>
      <c r="LD121" s="46"/>
      <c r="LE121" s="46"/>
      <c r="LF121" s="46"/>
      <c r="LG121" s="46"/>
      <c r="LH121" s="46"/>
      <c r="LI121" s="46"/>
      <c r="LJ121" s="46"/>
      <c r="LK121" s="46"/>
      <c r="LL121" s="46"/>
      <c r="LM121" s="46"/>
      <c r="LN121" s="46"/>
      <c r="LO121" s="46"/>
      <c r="LP121" s="46"/>
      <c r="LQ121" s="46"/>
      <c r="LR121" s="46"/>
      <c r="LS121" s="46"/>
      <c r="LT121" s="46"/>
      <c r="LU121" s="46"/>
      <c r="LV121" s="46"/>
      <c r="LW121" s="46"/>
      <c r="LX121" s="46"/>
      <c r="LY121" s="46"/>
      <c r="LZ121" s="46"/>
      <c r="MA121" s="46"/>
      <c r="MB121" s="46"/>
      <c r="MC121" s="46"/>
      <c r="MD121" s="46"/>
      <c r="ME121" s="46"/>
      <c r="MF121" s="46"/>
      <c r="MG121" s="46"/>
      <c r="MH121" s="46"/>
      <c r="MI121" s="46"/>
      <c r="MJ121" s="46"/>
      <c r="MK121" s="46"/>
      <c r="ML121" s="46"/>
      <c r="MM121" s="46"/>
      <c r="MN121" s="46"/>
      <c r="MO121" s="46"/>
      <c r="MP121" s="46"/>
      <c r="MQ121" s="46"/>
      <c r="MR121" s="46"/>
      <c r="MS121" s="46"/>
      <c r="MT121" s="46"/>
      <c r="MU121" s="46"/>
      <c r="MV121" s="46"/>
      <c r="MW121" s="46"/>
      <c r="MX121" s="46"/>
      <c r="MY121" s="46"/>
      <c r="MZ121" s="46"/>
      <c r="NA121" s="46"/>
      <c r="NB121" s="46"/>
      <c r="NC121" s="46"/>
      <c r="ND121" s="46"/>
      <c r="NE121" s="46"/>
      <c r="NF121" s="46"/>
      <c r="NG121" s="46"/>
      <c r="NH121" s="46"/>
      <c r="NI121" s="46"/>
      <c r="NJ121" s="46"/>
      <c r="NK121" s="46"/>
      <c r="NL121" s="46"/>
      <c r="NM121" s="46"/>
      <c r="NN121" s="46"/>
      <c r="NO121" s="46"/>
      <c r="NP121" s="46"/>
      <c r="NQ121" s="46"/>
      <c r="NR121" s="46"/>
      <c r="NS121" s="46"/>
      <c r="NT121" s="46"/>
      <c r="NU121" s="46"/>
      <c r="NV121" s="46"/>
      <c r="NW121" s="46"/>
      <c r="NX121" s="46"/>
      <c r="NY121" s="46"/>
      <c r="NZ121" s="46"/>
      <c r="OA121" s="46"/>
      <c r="OB121" s="46"/>
      <c r="OC121" s="46"/>
      <c r="OD121" s="46"/>
      <c r="OE121" s="46"/>
      <c r="OF121" s="46"/>
    </row>
    <row r="122" spans="1:396" s="51" customFormat="1" ht="13.5" x14ac:dyDescent="0.25">
      <c r="A122" s="40">
        <v>50850</v>
      </c>
      <c r="B122" s="41" t="s">
        <v>369</v>
      </c>
      <c r="C122" s="60">
        <v>1360236.4</v>
      </c>
      <c r="D122" s="61">
        <v>6.9340999999999999E-4</v>
      </c>
      <c r="E122" s="61">
        <v>6.7637999999999997E-4</v>
      </c>
      <c r="F122" s="62">
        <v>6.9103999999999997E-4</v>
      </c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  <c r="EZ122" s="46"/>
      <c r="FA122" s="46"/>
      <c r="FB122" s="46"/>
      <c r="FC122" s="46"/>
      <c r="FD122" s="46"/>
      <c r="FE122" s="46"/>
      <c r="FF122" s="46"/>
      <c r="FG122" s="46"/>
      <c r="FH122" s="46"/>
      <c r="FI122" s="46"/>
      <c r="FJ122" s="46"/>
      <c r="FK122" s="46"/>
      <c r="FL122" s="46"/>
      <c r="FM122" s="46"/>
      <c r="FN122" s="46"/>
      <c r="FO122" s="46"/>
      <c r="FP122" s="46"/>
      <c r="FQ122" s="46"/>
      <c r="FR122" s="46"/>
      <c r="FS122" s="46"/>
      <c r="FT122" s="46"/>
      <c r="FU122" s="46"/>
      <c r="FV122" s="46"/>
      <c r="FW122" s="46"/>
      <c r="FX122" s="46"/>
      <c r="FY122" s="46"/>
      <c r="FZ122" s="46"/>
      <c r="GA122" s="46"/>
      <c r="GB122" s="46"/>
      <c r="GC122" s="46"/>
      <c r="GD122" s="46"/>
      <c r="GE122" s="46"/>
      <c r="GF122" s="46"/>
      <c r="GG122" s="46"/>
      <c r="GH122" s="46"/>
      <c r="GI122" s="46"/>
      <c r="GJ122" s="46"/>
      <c r="GK122" s="46"/>
      <c r="GL122" s="46"/>
      <c r="GM122" s="46"/>
      <c r="GN122" s="46"/>
      <c r="GO122" s="46"/>
      <c r="GP122" s="46"/>
      <c r="GQ122" s="46"/>
      <c r="GR122" s="46"/>
      <c r="GS122" s="46"/>
      <c r="GT122" s="46"/>
      <c r="GU122" s="46"/>
      <c r="GV122" s="46"/>
      <c r="GW122" s="46"/>
      <c r="GX122" s="46"/>
      <c r="GY122" s="46"/>
      <c r="GZ122" s="46"/>
      <c r="HA122" s="46"/>
      <c r="HB122" s="46"/>
      <c r="HC122" s="46"/>
      <c r="HD122" s="46"/>
      <c r="HE122" s="46"/>
      <c r="HF122" s="46"/>
      <c r="HG122" s="46"/>
      <c r="HH122" s="46"/>
      <c r="HI122" s="46"/>
      <c r="HJ122" s="46"/>
      <c r="HK122" s="46"/>
      <c r="HL122" s="46"/>
      <c r="HM122" s="46"/>
      <c r="HN122" s="46"/>
      <c r="HO122" s="46"/>
      <c r="HP122" s="46"/>
      <c r="HQ122" s="46"/>
      <c r="HR122" s="46"/>
      <c r="HS122" s="46"/>
      <c r="HT122" s="46"/>
      <c r="HU122" s="46"/>
      <c r="HV122" s="46"/>
      <c r="HW122" s="46"/>
      <c r="HX122" s="46"/>
      <c r="HY122" s="46"/>
      <c r="HZ122" s="46"/>
      <c r="IA122" s="46"/>
      <c r="IB122" s="46"/>
      <c r="IC122" s="46"/>
      <c r="ID122" s="46"/>
      <c r="IE122" s="46"/>
      <c r="IF122" s="46"/>
      <c r="IG122" s="46"/>
      <c r="IH122" s="46"/>
      <c r="II122" s="46"/>
      <c r="IJ122" s="46"/>
      <c r="IK122" s="46"/>
      <c r="IL122" s="46"/>
      <c r="IM122" s="46"/>
      <c r="IN122" s="46"/>
      <c r="IO122" s="46"/>
      <c r="IP122" s="46"/>
      <c r="IQ122" s="46"/>
      <c r="IR122" s="46"/>
      <c r="IS122" s="46"/>
      <c r="IT122" s="46"/>
      <c r="IU122" s="46"/>
      <c r="IV122" s="46"/>
      <c r="IW122" s="46"/>
      <c r="IX122" s="46"/>
      <c r="IY122" s="46"/>
      <c r="IZ122" s="46"/>
      <c r="JA122" s="46"/>
      <c r="JB122" s="46"/>
      <c r="JC122" s="46"/>
      <c r="JD122" s="46"/>
      <c r="JE122" s="46"/>
      <c r="JF122" s="46"/>
      <c r="JG122" s="46"/>
      <c r="JH122" s="46"/>
      <c r="JI122" s="46"/>
      <c r="JJ122" s="46"/>
      <c r="JK122" s="46"/>
      <c r="JL122" s="46"/>
      <c r="JM122" s="46"/>
      <c r="JN122" s="46"/>
      <c r="JO122" s="46"/>
      <c r="JP122" s="46"/>
      <c r="JQ122" s="46"/>
      <c r="JR122" s="46"/>
      <c r="JS122" s="46"/>
      <c r="JT122" s="46"/>
      <c r="JU122" s="46"/>
      <c r="JV122" s="46"/>
      <c r="JW122" s="46"/>
      <c r="JX122" s="46"/>
      <c r="JY122" s="46"/>
      <c r="JZ122" s="46"/>
      <c r="KA122" s="46"/>
      <c r="KB122" s="46"/>
      <c r="KC122" s="46"/>
      <c r="KD122" s="46"/>
      <c r="KE122" s="46"/>
      <c r="KF122" s="46"/>
      <c r="KG122" s="46"/>
      <c r="KH122" s="46"/>
      <c r="KI122" s="46"/>
      <c r="KJ122" s="46"/>
      <c r="KK122" s="46"/>
      <c r="KL122" s="46"/>
      <c r="KM122" s="46"/>
      <c r="KN122" s="46"/>
      <c r="KO122" s="46"/>
      <c r="KP122" s="46"/>
      <c r="KQ122" s="46"/>
      <c r="KR122" s="46"/>
      <c r="KS122" s="46"/>
      <c r="KT122" s="46"/>
      <c r="KU122" s="46"/>
      <c r="KV122" s="46"/>
      <c r="KW122" s="46"/>
      <c r="KX122" s="46"/>
      <c r="KY122" s="46"/>
      <c r="KZ122" s="46"/>
      <c r="LA122" s="46"/>
      <c r="LB122" s="46"/>
      <c r="LC122" s="46"/>
      <c r="LD122" s="46"/>
      <c r="LE122" s="46"/>
      <c r="LF122" s="46"/>
      <c r="LG122" s="46"/>
      <c r="LH122" s="46"/>
      <c r="LI122" s="46"/>
      <c r="LJ122" s="46"/>
      <c r="LK122" s="46"/>
      <c r="LL122" s="46"/>
      <c r="LM122" s="46"/>
      <c r="LN122" s="46"/>
      <c r="LO122" s="46"/>
      <c r="LP122" s="46"/>
      <c r="LQ122" s="46"/>
      <c r="LR122" s="46"/>
      <c r="LS122" s="46"/>
      <c r="LT122" s="46"/>
      <c r="LU122" s="46"/>
      <c r="LV122" s="46"/>
      <c r="LW122" s="46"/>
      <c r="LX122" s="46"/>
      <c r="LY122" s="46"/>
      <c r="LZ122" s="46"/>
      <c r="MA122" s="46"/>
      <c r="MB122" s="46"/>
      <c r="MC122" s="46"/>
      <c r="MD122" s="46"/>
      <c r="ME122" s="46"/>
      <c r="MF122" s="46"/>
      <c r="MG122" s="46"/>
      <c r="MH122" s="46"/>
      <c r="MI122" s="46"/>
      <c r="MJ122" s="46"/>
      <c r="MK122" s="46"/>
      <c r="ML122" s="46"/>
      <c r="MM122" s="46"/>
      <c r="MN122" s="46"/>
      <c r="MO122" s="46"/>
      <c r="MP122" s="46"/>
      <c r="MQ122" s="46"/>
      <c r="MR122" s="46"/>
      <c r="MS122" s="46"/>
      <c r="MT122" s="46"/>
      <c r="MU122" s="46"/>
      <c r="MV122" s="46"/>
      <c r="MW122" s="46"/>
      <c r="MX122" s="46"/>
      <c r="MY122" s="46"/>
      <c r="MZ122" s="46"/>
      <c r="NA122" s="46"/>
      <c r="NB122" s="46"/>
      <c r="NC122" s="46"/>
      <c r="ND122" s="46"/>
      <c r="NE122" s="46"/>
      <c r="NF122" s="46"/>
      <c r="NG122" s="46"/>
      <c r="NH122" s="46"/>
      <c r="NI122" s="46"/>
      <c r="NJ122" s="46"/>
      <c r="NK122" s="46"/>
      <c r="NL122" s="46"/>
      <c r="NM122" s="46"/>
      <c r="NN122" s="46"/>
      <c r="NO122" s="46"/>
      <c r="NP122" s="46"/>
      <c r="NQ122" s="46"/>
      <c r="NR122" s="46"/>
      <c r="NS122" s="46"/>
      <c r="NT122" s="46"/>
      <c r="NU122" s="46"/>
      <c r="NV122" s="46"/>
      <c r="NW122" s="46"/>
      <c r="NX122" s="46"/>
      <c r="NY122" s="46"/>
      <c r="NZ122" s="46"/>
      <c r="OA122" s="46"/>
      <c r="OB122" s="46"/>
      <c r="OC122" s="46"/>
      <c r="OD122" s="46"/>
      <c r="OE122" s="46"/>
      <c r="OF122" s="46"/>
    </row>
    <row r="123" spans="1:396" s="51" customFormat="1" ht="13.5" x14ac:dyDescent="0.25">
      <c r="A123" s="40">
        <v>50852</v>
      </c>
      <c r="B123" s="41" t="s">
        <v>370</v>
      </c>
      <c r="C123" s="60">
        <v>821334.31</v>
      </c>
      <c r="D123" s="61">
        <v>4.1869999999999999E-4</v>
      </c>
      <c r="E123" s="61">
        <v>4.0841E-4</v>
      </c>
      <c r="F123" s="62">
        <v>4.1727000000000002E-4</v>
      </c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/>
      <c r="FA123" s="46"/>
      <c r="FB123" s="46"/>
      <c r="FC123" s="46"/>
      <c r="FD123" s="46"/>
      <c r="FE123" s="46"/>
      <c r="FF123" s="46"/>
      <c r="FG123" s="46"/>
      <c r="FH123" s="46"/>
      <c r="FI123" s="46"/>
      <c r="FJ123" s="46"/>
      <c r="FK123" s="46"/>
      <c r="FL123" s="46"/>
      <c r="FM123" s="46"/>
      <c r="FN123" s="46"/>
      <c r="FO123" s="46"/>
      <c r="FP123" s="46"/>
      <c r="FQ123" s="46"/>
      <c r="FR123" s="46"/>
      <c r="FS123" s="46"/>
      <c r="FT123" s="46"/>
      <c r="FU123" s="46"/>
      <c r="FV123" s="46"/>
      <c r="FW123" s="46"/>
      <c r="FX123" s="46"/>
      <c r="FY123" s="46"/>
      <c r="FZ123" s="46"/>
      <c r="GA123" s="46"/>
      <c r="GB123" s="46"/>
      <c r="GC123" s="46"/>
      <c r="GD123" s="46"/>
      <c r="GE123" s="46"/>
      <c r="GF123" s="46"/>
      <c r="GG123" s="46"/>
      <c r="GH123" s="46"/>
      <c r="GI123" s="46"/>
      <c r="GJ123" s="46"/>
      <c r="GK123" s="46"/>
      <c r="GL123" s="46"/>
      <c r="GM123" s="46"/>
      <c r="GN123" s="46"/>
      <c r="GO123" s="46"/>
      <c r="GP123" s="46"/>
      <c r="GQ123" s="46"/>
      <c r="GR123" s="46"/>
      <c r="GS123" s="46"/>
      <c r="GT123" s="46"/>
      <c r="GU123" s="46"/>
      <c r="GV123" s="46"/>
      <c r="GW123" s="46"/>
      <c r="GX123" s="46"/>
      <c r="GY123" s="46"/>
      <c r="GZ123" s="46"/>
      <c r="HA123" s="46"/>
      <c r="HB123" s="46"/>
      <c r="HC123" s="46"/>
      <c r="HD123" s="46"/>
      <c r="HE123" s="46"/>
      <c r="HF123" s="46"/>
      <c r="HG123" s="46"/>
      <c r="HH123" s="46"/>
      <c r="HI123" s="46"/>
      <c r="HJ123" s="46"/>
      <c r="HK123" s="46"/>
      <c r="HL123" s="46"/>
      <c r="HM123" s="46"/>
      <c r="HN123" s="46"/>
      <c r="HO123" s="46"/>
      <c r="HP123" s="46"/>
      <c r="HQ123" s="46"/>
      <c r="HR123" s="46"/>
      <c r="HS123" s="46"/>
      <c r="HT123" s="46"/>
      <c r="HU123" s="46"/>
      <c r="HV123" s="46"/>
      <c r="HW123" s="46"/>
      <c r="HX123" s="46"/>
      <c r="HY123" s="46"/>
      <c r="HZ123" s="46"/>
      <c r="IA123" s="46"/>
      <c r="IB123" s="46"/>
      <c r="IC123" s="46"/>
      <c r="ID123" s="46"/>
      <c r="IE123" s="46"/>
      <c r="IF123" s="46"/>
      <c r="IG123" s="46"/>
      <c r="IH123" s="46"/>
      <c r="II123" s="46"/>
      <c r="IJ123" s="46"/>
      <c r="IK123" s="46"/>
      <c r="IL123" s="46"/>
      <c r="IM123" s="46"/>
      <c r="IN123" s="46"/>
      <c r="IO123" s="46"/>
      <c r="IP123" s="46"/>
      <c r="IQ123" s="46"/>
      <c r="IR123" s="46"/>
      <c r="IS123" s="46"/>
      <c r="IT123" s="46"/>
      <c r="IU123" s="46"/>
      <c r="IV123" s="46"/>
      <c r="IW123" s="46"/>
      <c r="IX123" s="46"/>
      <c r="IY123" s="46"/>
      <c r="IZ123" s="46"/>
      <c r="JA123" s="46"/>
      <c r="JB123" s="46"/>
      <c r="JC123" s="46"/>
      <c r="JD123" s="46"/>
      <c r="JE123" s="46"/>
      <c r="JF123" s="46"/>
      <c r="JG123" s="46"/>
      <c r="JH123" s="46"/>
      <c r="JI123" s="46"/>
      <c r="JJ123" s="46"/>
      <c r="JK123" s="46"/>
      <c r="JL123" s="46"/>
      <c r="JM123" s="46"/>
      <c r="JN123" s="46"/>
      <c r="JO123" s="46"/>
      <c r="JP123" s="46"/>
      <c r="JQ123" s="46"/>
      <c r="JR123" s="46"/>
      <c r="JS123" s="46"/>
      <c r="JT123" s="46"/>
      <c r="JU123" s="46"/>
      <c r="JV123" s="46"/>
      <c r="JW123" s="46"/>
      <c r="JX123" s="46"/>
      <c r="JY123" s="46"/>
      <c r="JZ123" s="46"/>
      <c r="KA123" s="46"/>
      <c r="KB123" s="46"/>
      <c r="KC123" s="46"/>
      <c r="KD123" s="46"/>
      <c r="KE123" s="46"/>
      <c r="KF123" s="46"/>
      <c r="KG123" s="46"/>
      <c r="KH123" s="46"/>
      <c r="KI123" s="46"/>
      <c r="KJ123" s="46"/>
      <c r="KK123" s="46"/>
      <c r="KL123" s="46"/>
      <c r="KM123" s="46"/>
      <c r="KN123" s="46"/>
      <c r="KO123" s="46"/>
      <c r="KP123" s="46"/>
      <c r="KQ123" s="46"/>
      <c r="KR123" s="46"/>
      <c r="KS123" s="46"/>
      <c r="KT123" s="46"/>
      <c r="KU123" s="46"/>
      <c r="KV123" s="46"/>
      <c r="KW123" s="46"/>
      <c r="KX123" s="46"/>
      <c r="KY123" s="46"/>
      <c r="KZ123" s="46"/>
      <c r="LA123" s="46"/>
      <c r="LB123" s="46"/>
      <c r="LC123" s="46"/>
      <c r="LD123" s="46"/>
      <c r="LE123" s="46"/>
      <c r="LF123" s="46"/>
      <c r="LG123" s="46"/>
      <c r="LH123" s="46"/>
      <c r="LI123" s="46"/>
      <c r="LJ123" s="46"/>
      <c r="LK123" s="46"/>
      <c r="LL123" s="46"/>
      <c r="LM123" s="46"/>
      <c r="LN123" s="46"/>
      <c r="LO123" s="46"/>
      <c r="LP123" s="46"/>
      <c r="LQ123" s="46"/>
      <c r="LR123" s="46"/>
      <c r="LS123" s="46"/>
      <c r="LT123" s="46"/>
      <c r="LU123" s="46"/>
      <c r="LV123" s="46"/>
      <c r="LW123" s="46"/>
      <c r="LX123" s="46"/>
      <c r="LY123" s="46"/>
      <c r="LZ123" s="46"/>
      <c r="MA123" s="46"/>
      <c r="MB123" s="46"/>
      <c r="MC123" s="46"/>
      <c r="MD123" s="46"/>
      <c r="ME123" s="46"/>
      <c r="MF123" s="46"/>
      <c r="MG123" s="46"/>
      <c r="MH123" s="46"/>
      <c r="MI123" s="46"/>
      <c r="MJ123" s="46"/>
      <c r="MK123" s="46"/>
      <c r="ML123" s="46"/>
      <c r="MM123" s="46"/>
      <c r="MN123" s="46"/>
      <c r="MO123" s="46"/>
      <c r="MP123" s="46"/>
      <c r="MQ123" s="46"/>
      <c r="MR123" s="46"/>
      <c r="MS123" s="46"/>
      <c r="MT123" s="46"/>
      <c r="MU123" s="46"/>
      <c r="MV123" s="46"/>
      <c r="MW123" s="46"/>
      <c r="MX123" s="46"/>
      <c r="MY123" s="46"/>
      <c r="MZ123" s="46"/>
      <c r="NA123" s="46"/>
      <c r="NB123" s="46"/>
      <c r="NC123" s="46"/>
      <c r="ND123" s="46"/>
      <c r="NE123" s="46"/>
      <c r="NF123" s="46"/>
      <c r="NG123" s="46"/>
      <c r="NH123" s="46"/>
      <c r="NI123" s="46"/>
      <c r="NJ123" s="46"/>
      <c r="NK123" s="46"/>
      <c r="NL123" s="46"/>
      <c r="NM123" s="46"/>
      <c r="NN123" s="46"/>
      <c r="NO123" s="46"/>
      <c r="NP123" s="46"/>
      <c r="NQ123" s="46"/>
      <c r="NR123" s="46"/>
      <c r="NS123" s="46"/>
      <c r="NT123" s="46"/>
      <c r="NU123" s="46"/>
      <c r="NV123" s="46"/>
      <c r="NW123" s="46"/>
      <c r="NX123" s="46"/>
      <c r="NY123" s="46"/>
      <c r="NZ123" s="46"/>
      <c r="OA123" s="46"/>
      <c r="OB123" s="46"/>
      <c r="OC123" s="46"/>
      <c r="OD123" s="46"/>
      <c r="OE123" s="46"/>
      <c r="OF123" s="46"/>
    </row>
    <row r="124" spans="1:396" s="51" customFormat="1" ht="13.5" x14ac:dyDescent="0.25">
      <c r="A124" s="40">
        <v>50860</v>
      </c>
      <c r="B124" s="41" t="s">
        <v>371</v>
      </c>
      <c r="C124" s="60">
        <v>1471368.33</v>
      </c>
      <c r="D124" s="61">
        <v>7.5007000000000003E-4</v>
      </c>
      <c r="E124" s="61">
        <v>7.3163999999999998E-4</v>
      </c>
      <c r="F124" s="62">
        <v>7.4750000000000001E-4</v>
      </c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/>
      <c r="FA124" s="46"/>
      <c r="FB124" s="46"/>
      <c r="FC124" s="46"/>
      <c r="FD124" s="46"/>
      <c r="FE124" s="46"/>
      <c r="FF124" s="46"/>
      <c r="FG124" s="46"/>
      <c r="FH124" s="46"/>
      <c r="FI124" s="46"/>
      <c r="FJ124" s="46"/>
      <c r="FK124" s="46"/>
      <c r="FL124" s="46"/>
      <c r="FM124" s="46"/>
      <c r="FN124" s="46"/>
      <c r="FO124" s="46"/>
      <c r="FP124" s="46"/>
      <c r="FQ124" s="46"/>
      <c r="FR124" s="46"/>
      <c r="FS124" s="46"/>
      <c r="FT124" s="46"/>
      <c r="FU124" s="46"/>
      <c r="FV124" s="46"/>
      <c r="FW124" s="46"/>
      <c r="FX124" s="46"/>
      <c r="FY124" s="46"/>
      <c r="FZ124" s="46"/>
      <c r="GA124" s="46"/>
      <c r="GB124" s="46"/>
      <c r="GC124" s="46"/>
      <c r="GD124" s="46"/>
      <c r="GE124" s="46"/>
      <c r="GF124" s="46"/>
      <c r="GG124" s="46"/>
      <c r="GH124" s="46"/>
      <c r="GI124" s="46"/>
      <c r="GJ124" s="46"/>
      <c r="GK124" s="46"/>
      <c r="GL124" s="46"/>
      <c r="GM124" s="46"/>
      <c r="GN124" s="46"/>
      <c r="GO124" s="46"/>
      <c r="GP124" s="46"/>
      <c r="GQ124" s="46"/>
      <c r="GR124" s="46"/>
      <c r="GS124" s="46"/>
      <c r="GT124" s="46"/>
      <c r="GU124" s="46"/>
      <c r="GV124" s="46"/>
      <c r="GW124" s="46"/>
      <c r="GX124" s="46"/>
      <c r="GY124" s="46"/>
      <c r="GZ124" s="46"/>
      <c r="HA124" s="46"/>
      <c r="HB124" s="46"/>
      <c r="HC124" s="46"/>
      <c r="HD124" s="46"/>
      <c r="HE124" s="46"/>
      <c r="HF124" s="46"/>
      <c r="HG124" s="46"/>
      <c r="HH124" s="46"/>
      <c r="HI124" s="46"/>
      <c r="HJ124" s="46"/>
      <c r="HK124" s="46"/>
      <c r="HL124" s="46"/>
      <c r="HM124" s="46"/>
      <c r="HN124" s="46"/>
      <c r="HO124" s="46"/>
      <c r="HP124" s="46"/>
      <c r="HQ124" s="46"/>
      <c r="HR124" s="46"/>
      <c r="HS124" s="46"/>
      <c r="HT124" s="46"/>
      <c r="HU124" s="46"/>
      <c r="HV124" s="46"/>
      <c r="HW124" s="46"/>
      <c r="HX124" s="46"/>
      <c r="HY124" s="46"/>
      <c r="HZ124" s="46"/>
      <c r="IA124" s="46"/>
      <c r="IB124" s="46"/>
      <c r="IC124" s="46"/>
      <c r="ID124" s="46"/>
      <c r="IE124" s="46"/>
      <c r="IF124" s="46"/>
      <c r="IG124" s="46"/>
      <c r="IH124" s="46"/>
      <c r="II124" s="46"/>
      <c r="IJ124" s="46"/>
      <c r="IK124" s="46"/>
      <c r="IL124" s="46"/>
      <c r="IM124" s="46"/>
      <c r="IN124" s="46"/>
      <c r="IO124" s="46"/>
      <c r="IP124" s="46"/>
      <c r="IQ124" s="46"/>
      <c r="IR124" s="46"/>
      <c r="IS124" s="46"/>
      <c r="IT124" s="46"/>
      <c r="IU124" s="46"/>
      <c r="IV124" s="46"/>
      <c r="IW124" s="46"/>
      <c r="IX124" s="46"/>
      <c r="IY124" s="46"/>
      <c r="IZ124" s="46"/>
      <c r="JA124" s="46"/>
      <c r="JB124" s="46"/>
      <c r="JC124" s="46"/>
      <c r="JD124" s="46"/>
      <c r="JE124" s="46"/>
      <c r="JF124" s="46"/>
      <c r="JG124" s="46"/>
      <c r="JH124" s="46"/>
      <c r="JI124" s="46"/>
      <c r="JJ124" s="46"/>
      <c r="JK124" s="46"/>
      <c r="JL124" s="46"/>
      <c r="JM124" s="46"/>
      <c r="JN124" s="46"/>
      <c r="JO124" s="46"/>
      <c r="JP124" s="46"/>
      <c r="JQ124" s="46"/>
      <c r="JR124" s="46"/>
      <c r="JS124" s="46"/>
      <c r="JT124" s="46"/>
      <c r="JU124" s="46"/>
      <c r="JV124" s="46"/>
      <c r="JW124" s="46"/>
      <c r="JX124" s="46"/>
      <c r="JY124" s="46"/>
      <c r="JZ124" s="46"/>
      <c r="KA124" s="46"/>
      <c r="KB124" s="46"/>
      <c r="KC124" s="46"/>
      <c r="KD124" s="46"/>
      <c r="KE124" s="46"/>
      <c r="KF124" s="46"/>
      <c r="KG124" s="46"/>
      <c r="KH124" s="46"/>
      <c r="KI124" s="46"/>
      <c r="KJ124" s="46"/>
      <c r="KK124" s="46"/>
      <c r="KL124" s="46"/>
      <c r="KM124" s="46"/>
      <c r="KN124" s="46"/>
      <c r="KO124" s="46"/>
      <c r="KP124" s="46"/>
      <c r="KQ124" s="46"/>
      <c r="KR124" s="46"/>
      <c r="KS124" s="46"/>
      <c r="KT124" s="46"/>
      <c r="KU124" s="46"/>
      <c r="KV124" s="46"/>
      <c r="KW124" s="46"/>
      <c r="KX124" s="46"/>
      <c r="KY124" s="46"/>
      <c r="KZ124" s="46"/>
      <c r="LA124" s="46"/>
      <c r="LB124" s="46"/>
      <c r="LC124" s="46"/>
      <c r="LD124" s="46"/>
      <c r="LE124" s="46"/>
      <c r="LF124" s="46"/>
      <c r="LG124" s="46"/>
      <c r="LH124" s="46"/>
      <c r="LI124" s="46"/>
      <c r="LJ124" s="46"/>
      <c r="LK124" s="46"/>
      <c r="LL124" s="46"/>
      <c r="LM124" s="46"/>
      <c r="LN124" s="46"/>
      <c r="LO124" s="46"/>
      <c r="LP124" s="46"/>
      <c r="LQ124" s="46"/>
      <c r="LR124" s="46"/>
      <c r="LS124" s="46"/>
      <c r="LT124" s="46"/>
      <c r="LU124" s="46"/>
      <c r="LV124" s="46"/>
      <c r="LW124" s="46"/>
      <c r="LX124" s="46"/>
      <c r="LY124" s="46"/>
      <c r="LZ124" s="46"/>
      <c r="MA124" s="46"/>
      <c r="MB124" s="46"/>
      <c r="MC124" s="46"/>
      <c r="MD124" s="46"/>
      <c r="ME124" s="46"/>
      <c r="MF124" s="46"/>
      <c r="MG124" s="46"/>
      <c r="MH124" s="46"/>
      <c r="MI124" s="46"/>
      <c r="MJ124" s="46"/>
      <c r="MK124" s="46"/>
      <c r="ML124" s="46"/>
      <c r="MM124" s="46"/>
      <c r="MN124" s="46"/>
      <c r="MO124" s="46"/>
      <c r="MP124" s="46"/>
      <c r="MQ124" s="46"/>
      <c r="MR124" s="46"/>
      <c r="MS124" s="46"/>
      <c r="MT124" s="46"/>
      <c r="MU124" s="46"/>
      <c r="MV124" s="46"/>
      <c r="MW124" s="46"/>
      <c r="MX124" s="46"/>
      <c r="MY124" s="46"/>
      <c r="MZ124" s="46"/>
      <c r="NA124" s="46"/>
      <c r="NB124" s="46"/>
      <c r="NC124" s="46"/>
      <c r="ND124" s="46"/>
      <c r="NE124" s="46"/>
      <c r="NF124" s="46"/>
      <c r="NG124" s="46"/>
      <c r="NH124" s="46"/>
      <c r="NI124" s="46"/>
      <c r="NJ124" s="46"/>
      <c r="NK124" s="46"/>
      <c r="NL124" s="46"/>
      <c r="NM124" s="46"/>
      <c r="NN124" s="46"/>
      <c r="NO124" s="46"/>
      <c r="NP124" s="46"/>
      <c r="NQ124" s="46"/>
      <c r="NR124" s="46"/>
      <c r="NS124" s="46"/>
      <c r="NT124" s="46"/>
      <c r="NU124" s="46"/>
      <c r="NV124" s="46"/>
      <c r="NW124" s="46"/>
      <c r="NX124" s="46"/>
      <c r="NY124" s="46"/>
      <c r="NZ124" s="46"/>
      <c r="OA124" s="46"/>
      <c r="OB124" s="46"/>
      <c r="OC124" s="46"/>
      <c r="OD124" s="46"/>
      <c r="OE124" s="46"/>
      <c r="OF124" s="46"/>
    </row>
    <row r="125" spans="1:396" s="51" customFormat="1" ht="13.5" x14ac:dyDescent="0.25">
      <c r="A125" s="40">
        <v>51106</v>
      </c>
      <c r="B125" s="41" t="s">
        <v>372</v>
      </c>
      <c r="C125" s="60">
        <v>5591957.1600000001</v>
      </c>
      <c r="D125" s="61">
        <v>2.8506400000000002E-3</v>
      </c>
      <c r="E125" s="61">
        <v>2.7806200000000001E-3</v>
      </c>
      <c r="F125" s="62">
        <v>2.8408800000000001E-3</v>
      </c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/>
      <c r="FA125" s="46"/>
      <c r="FB125" s="46"/>
      <c r="FC125" s="46"/>
      <c r="FD125" s="46"/>
      <c r="FE125" s="46"/>
      <c r="FF125" s="46"/>
      <c r="FG125" s="46"/>
      <c r="FH125" s="46"/>
      <c r="FI125" s="46"/>
      <c r="FJ125" s="46"/>
      <c r="FK125" s="46"/>
      <c r="FL125" s="46"/>
      <c r="FM125" s="46"/>
      <c r="FN125" s="46"/>
      <c r="FO125" s="46"/>
      <c r="FP125" s="46"/>
      <c r="FQ125" s="46"/>
      <c r="FR125" s="46"/>
      <c r="FS125" s="46"/>
      <c r="FT125" s="46"/>
      <c r="FU125" s="46"/>
      <c r="FV125" s="46"/>
      <c r="FW125" s="46"/>
      <c r="FX125" s="46"/>
      <c r="FY125" s="46"/>
      <c r="FZ125" s="46"/>
      <c r="GA125" s="46"/>
      <c r="GB125" s="46"/>
      <c r="GC125" s="46"/>
      <c r="GD125" s="46"/>
      <c r="GE125" s="46"/>
      <c r="GF125" s="46"/>
      <c r="GG125" s="46"/>
      <c r="GH125" s="46"/>
      <c r="GI125" s="46"/>
      <c r="GJ125" s="46"/>
      <c r="GK125" s="46"/>
      <c r="GL125" s="46"/>
      <c r="GM125" s="46"/>
      <c r="GN125" s="46"/>
      <c r="GO125" s="46"/>
      <c r="GP125" s="46"/>
      <c r="GQ125" s="46"/>
      <c r="GR125" s="46"/>
      <c r="GS125" s="46"/>
      <c r="GT125" s="46"/>
      <c r="GU125" s="46"/>
      <c r="GV125" s="46"/>
      <c r="GW125" s="46"/>
      <c r="GX125" s="46"/>
      <c r="GY125" s="46"/>
      <c r="GZ125" s="46"/>
      <c r="HA125" s="46"/>
      <c r="HB125" s="46"/>
      <c r="HC125" s="46"/>
      <c r="HD125" s="46"/>
      <c r="HE125" s="46"/>
      <c r="HF125" s="46"/>
      <c r="HG125" s="46"/>
      <c r="HH125" s="46"/>
      <c r="HI125" s="46"/>
      <c r="HJ125" s="46"/>
      <c r="HK125" s="46"/>
      <c r="HL125" s="46"/>
      <c r="HM125" s="46"/>
      <c r="HN125" s="46"/>
      <c r="HO125" s="46"/>
      <c r="HP125" s="46"/>
      <c r="HQ125" s="46"/>
      <c r="HR125" s="46"/>
      <c r="HS125" s="46"/>
      <c r="HT125" s="46"/>
      <c r="HU125" s="46"/>
      <c r="HV125" s="46"/>
      <c r="HW125" s="46"/>
      <c r="HX125" s="46"/>
      <c r="HY125" s="46"/>
      <c r="HZ125" s="46"/>
      <c r="IA125" s="46"/>
      <c r="IB125" s="46"/>
      <c r="IC125" s="46"/>
      <c r="ID125" s="46"/>
      <c r="IE125" s="46"/>
      <c r="IF125" s="46"/>
      <c r="IG125" s="46"/>
      <c r="IH125" s="46"/>
      <c r="II125" s="46"/>
      <c r="IJ125" s="46"/>
      <c r="IK125" s="46"/>
      <c r="IL125" s="46"/>
      <c r="IM125" s="46"/>
      <c r="IN125" s="46"/>
      <c r="IO125" s="46"/>
      <c r="IP125" s="46"/>
      <c r="IQ125" s="46"/>
      <c r="IR125" s="46"/>
      <c r="IS125" s="46"/>
      <c r="IT125" s="46"/>
      <c r="IU125" s="46"/>
      <c r="IV125" s="46"/>
      <c r="IW125" s="46"/>
      <c r="IX125" s="46"/>
      <c r="IY125" s="46"/>
      <c r="IZ125" s="46"/>
      <c r="JA125" s="46"/>
      <c r="JB125" s="46"/>
      <c r="JC125" s="46"/>
      <c r="JD125" s="46"/>
      <c r="JE125" s="46"/>
      <c r="JF125" s="46"/>
      <c r="JG125" s="46"/>
      <c r="JH125" s="46"/>
      <c r="JI125" s="46"/>
      <c r="JJ125" s="46"/>
      <c r="JK125" s="46"/>
      <c r="JL125" s="46"/>
      <c r="JM125" s="46"/>
      <c r="JN125" s="46"/>
      <c r="JO125" s="46"/>
      <c r="JP125" s="46"/>
      <c r="JQ125" s="46"/>
      <c r="JR125" s="46"/>
      <c r="JS125" s="46"/>
      <c r="JT125" s="46"/>
      <c r="JU125" s="46"/>
      <c r="JV125" s="46"/>
      <c r="JW125" s="46"/>
      <c r="JX125" s="46"/>
      <c r="JY125" s="46"/>
      <c r="JZ125" s="46"/>
      <c r="KA125" s="46"/>
      <c r="KB125" s="46"/>
      <c r="KC125" s="46"/>
      <c r="KD125" s="46"/>
      <c r="KE125" s="46"/>
      <c r="KF125" s="46"/>
      <c r="KG125" s="46"/>
      <c r="KH125" s="46"/>
      <c r="KI125" s="46"/>
      <c r="KJ125" s="46"/>
      <c r="KK125" s="46"/>
      <c r="KL125" s="46"/>
      <c r="KM125" s="46"/>
      <c r="KN125" s="46"/>
      <c r="KO125" s="46"/>
      <c r="KP125" s="46"/>
      <c r="KQ125" s="46"/>
      <c r="KR125" s="46"/>
      <c r="KS125" s="46"/>
      <c r="KT125" s="46"/>
      <c r="KU125" s="46"/>
      <c r="KV125" s="46"/>
      <c r="KW125" s="46"/>
      <c r="KX125" s="46"/>
      <c r="KY125" s="46"/>
      <c r="KZ125" s="46"/>
      <c r="LA125" s="46"/>
      <c r="LB125" s="46"/>
      <c r="LC125" s="46"/>
      <c r="LD125" s="46"/>
      <c r="LE125" s="46"/>
      <c r="LF125" s="46"/>
      <c r="LG125" s="46"/>
      <c r="LH125" s="46"/>
      <c r="LI125" s="46"/>
      <c r="LJ125" s="46"/>
      <c r="LK125" s="46"/>
      <c r="LL125" s="46"/>
      <c r="LM125" s="46"/>
      <c r="LN125" s="46"/>
      <c r="LO125" s="46"/>
      <c r="LP125" s="46"/>
      <c r="LQ125" s="46"/>
      <c r="LR125" s="46"/>
      <c r="LS125" s="46"/>
      <c r="LT125" s="46"/>
      <c r="LU125" s="46"/>
      <c r="LV125" s="46"/>
      <c r="LW125" s="46"/>
      <c r="LX125" s="46"/>
      <c r="LY125" s="46"/>
      <c r="LZ125" s="46"/>
      <c r="MA125" s="46"/>
      <c r="MB125" s="46"/>
      <c r="MC125" s="46"/>
      <c r="MD125" s="46"/>
      <c r="ME125" s="46"/>
      <c r="MF125" s="46"/>
      <c r="MG125" s="46"/>
      <c r="MH125" s="46"/>
      <c r="MI125" s="46"/>
      <c r="MJ125" s="46"/>
      <c r="MK125" s="46"/>
      <c r="ML125" s="46"/>
      <c r="MM125" s="46"/>
      <c r="MN125" s="46"/>
      <c r="MO125" s="46"/>
      <c r="MP125" s="46"/>
      <c r="MQ125" s="46"/>
      <c r="MR125" s="46"/>
      <c r="MS125" s="46"/>
      <c r="MT125" s="46"/>
      <c r="MU125" s="46"/>
      <c r="MV125" s="46"/>
      <c r="MW125" s="46"/>
      <c r="MX125" s="46"/>
      <c r="MY125" s="46"/>
      <c r="MZ125" s="46"/>
      <c r="NA125" s="46"/>
      <c r="NB125" s="46"/>
      <c r="NC125" s="46"/>
      <c r="ND125" s="46"/>
      <c r="NE125" s="46"/>
      <c r="NF125" s="46"/>
      <c r="NG125" s="46"/>
      <c r="NH125" s="46"/>
      <c r="NI125" s="46"/>
      <c r="NJ125" s="46"/>
      <c r="NK125" s="46"/>
      <c r="NL125" s="46"/>
      <c r="NM125" s="46"/>
      <c r="NN125" s="46"/>
      <c r="NO125" s="46"/>
      <c r="NP125" s="46"/>
      <c r="NQ125" s="46"/>
      <c r="NR125" s="46"/>
      <c r="NS125" s="46"/>
      <c r="NT125" s="46"/>
      <c r="NU125" s="46"/>
      <c r="NV125" s="46"/>
      <c r="NW125" s="46"/>
      <c r="NX125" s="46"/>
      <c r="NY125" s="46"/>
      <c r="NZ125" s="46"/>
      <c r="OA125" s="46"/>
      <c r="OB125" s="46"/>
      <c r="OC125" s="46"/>
      <c r="OD125" s="46"/>
      <c r="OE125" s="46"/>
      <c r="OF125" s="46"/>
    </row>
    <row r="126" spans="1:396" s="51" customFormat="1" ht="13.5" x14ac:dyDescent="0.25">
      <c r="A126" s="40">
        <v>51107</v>
      </c>
      <c r="B126" s="41" t="s">
        <v>373</v>
      </c>
      <c r="C126" s="60">
        <v>9333714.3399999999</v>
      </c>
      <c r="D126" s="61">
        <v>4.7580900000000004E-3</v>
      </c>
      <c r="E126" s="61">
        <v>4.6412299999999997E-3</v>
      </c>
      <c r="F126" s="62">
        <v>4.7418E-3</v>
      </c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/>
      <c r="FA126" s="46"/>
      <c r="FB126" s="46"/>
      <c r="FC126" s="46"/>
      <c r="FD126" s="46"/>
      <c r="FE126" s="46"/>
      <c r="FF126" s="46"/>
      <c r="FG126" s="46"/>
      <c r="FH126" s="46"/>
      <c r="FI126" s="46"/>
      <c r="FJ126" s="46"/>
      <c r="FK126" s="46"/>
      <c r="FL126" s="46"/>
      <c r="FM126" s="46"/>
      <c r="FN126" s="46"/>
      <c r="FO126" s="46"/>
      <c r="FP126" s="46"/>
      <c r="FQ126" s="46"/>
      <c r="FR126" s="46"/>
      <c r="FS126" s="46"/>
      <c r="FT126" s="46"/>
      <c r="FU126" s="46"/>
      <c r="FV126" s="46"/>
      <c r="FW126" s="46"/>
      <c r="FX126" s="46"/>
      <c r="FY126" s="46"/>
      <c r="FZ126" s="46"/>
      <c r="GA126" s="46"/>
      <c r="GB126" s="46"/>
      <c r="GC126" s="46"/>
      <c r="GD126" s="46"/>
      <c r="GE126" s="46"/>
      <c r="GF126" s="46"/>
      <c r="GG126" s="46"/>
      <c r="GH126" s="46"/>
      <c r="GI126" s="46"/>
      <c r="GJ126" s="46"/>
      <c r="GK126" s="46"/>
      <c r="GL126" s="46"/>
      <c r="GM126" s="46"/>
      <c r="GN126" s="46"/>
      <c r="GO126" s="46"/>
      <c r="GP126" s="46"/>
      <c r="GQ126" s="46"/>
      <c r="GR126" s="46"/>
      <c r="GS126" s="46"/>
      <c r="GT126" s="46"/>
      <c r="GU126" s="46"/>
      <c r="GV126" s="46"/>
      <c r="GW126" s="46"/>
      <c r="GX126" s="46"/>
      <c r="GY126" s="46"/>
      <c r="GZ126" s="46"/>
      <c r="HA126" s="46"/>
      <c r="HB126" s="46"/>
      <c r="HC126" s="46"/>
      <c r="HD126" s="46"/>
      <c r="HE126" s="46"/>
      <c r="HF126" s="46"/>
      <c r="HG126" s="46"/>
      <c r="HH126" s="46"/>
      <c r="HI126" s="46"/>
      <c r="HJ126" s="46"/>
      <c r="HK126" s="46"/>
      <c r="HL126" s="46"/>
      <c r="HM126" s="46"/>
      <c r="HN126" s="46"/>
      <c r="HO126" s="46"/>
      <c r="HP126" s="46"/>
      <c r="HQ126" s="46"/>
      <c r="HR126" s="46"/>
      <c r="HS126" s="46"/>
      <c r="HT126" s="46"/>
      <c r="HU126" s="46"/>
      <c r="HV126" s="46"/>
      <c r="HW126" s="46"/>
      <c r="HX126" s="46"/>
      <c r="HY126" s="46"/>
      <c r="HZ126" s="46"/>
      <c r="IA126" s="46"/>
      <c r="IB126" s="46"/>
      <c r="IC126" s="46"/>
      <c r="ID126" s="46"/>
      <c r="IE126" s="46"/>
      <c r="IF126" s="46"/>
      <c r="IG126" s="46"/>
      <c r="IH126" s="46"/>
      <c r="II126" s="46"/>
      <c r="IJ126" s="46"/>
      <c r="IK126" s="46"/>
      <c r="IL126" s="46"/>
      <c r="IM126" s="46"/>
      <c r="IN126" s="46"/>
      <c r="IO126" s="46"/>
      <c r="IP126" s="46"/>
      <c r="IQ126" s="46"/>
      <c r="IR126" s="46"/>
      <c r="IS126" s="46"/>
      <c r="IT126" s="46"/>
      <c r="IU126" s="46"/>
      <c r="IV126" s="46"/>
      <c r="IW126" s="46"/>
      <c r="IX126" s="46"/>
      <c r="IY126" s="46"/>
      <c r="IZ126" s="46"/>
      <c r="JA126" s="46"/>
      <c r="JB126" s="46"/>
      <c r="JC126" s="46"/>
      <c r="JD126" s="46"/>
      <c r="JE126" s="46"/>
      <c r="JF126" s="46"/>
      <c r="JG126" s="46"/>
      <c r="JH126" s="46"/>
      <c r="JI126" s="46"/>
      <c r="JJ126" s="46"/>
      <c r="JK126" s="46"/>
      <c r="JL126" s="46"/>
      <c r="JM126" s="46"/>
      <c r="JN126" s="46"/>
      <c r="JO126" s="46"/>
      <c r="JP126" s="46"/>
      <c r="JQ126" s="46"/>
      <c r="JR126" s="46"/>
      <c r="JS126" s="46"/>
      <c r="JT126" s="46"/>
      <c r="JU126" s="46"/>
      <c r="JV126" s="46"/>
      <c r="JW126" s="46"/>
      <c r="JX126" s="46"/>
      <c r="JY126" s="46"/>
      <c r="JZ126" s="46"/>
      <c r="KA126" s="46"/>
      <c r="KB126" s="46"/>
      <c r="KC126" s="46"/>
      <c r="KD126" s="46"/>
      <c r="KE126" s="46"/>
      <c r="KF126" s="46"/>
      <c r="KG126" s="46"/>
      <c r="KH126" s="46"/>
      <c r="KI126" s="46"/>
      <c r="KJ126" s="46"/>
      <c r="KK126" s="46"/>
      <c r="KL126" s="46"/>
      <c r="KM126" s="46"/>
      <c r="KN126" s="46"/>
      <c r="KO126" s="46"/>
      <c r="KP126" s="46"/>
      <c r="KQ126" s="46"/>
      <c r="KR126" s="46"/>
      <c r="KS126" s="46"/>
      <c r="KT126" s="46"/>
      <c r="KU126" s="46"/>
      <c r="KV126" s="46"/>
      <c r="KW126" s="46"/>
      <c r="KX126" s="46"/>
      <c r="KY126" s="46"/>
      <c r="KZ126" s="46"/>
      <c r="LA126" s="46"/>
      <c r="LB126" s="46"/>
      <c r="LC126" s="46"/>
      <c r="LD126" s="46"/>
      <c r="LE126" s="46"/>
      <c r="LF126" s="46"/>
      <c r="LG126" s="46"/>
      <c r="LH126" s="46"/>
      <c r="LI126" s="46"/>
      <c r="LJ126" s="46"/>
      <c r="LK126" s="46"/>
      <c r="LL126" s="46"/>
      <c r="LM126" s="46"/>
      <c r="LN126" s="46"/>
      <c r="LO126" s="46"/>
      <c r="LP126" s="46"/>
      <c r="LQ126" s="46"/>
      <c r="LR126" s="46"/>
      <c r="LS126" s="46"/>
      <c r="LT126" s="46"/>
      <c r="LU126" s="46"/>
      <c r="LV126" s="46"/>
      <c r="LW126" s="46"/>
      <c r="LX126" s="46"/>
      <c r="LY126" s="46"/>
      <c r="LZ126" s="46"/>
      <c r="MA126" s="46"/>
      <c r="MB126" s="46"/>
      <c r="MC126" s="46"/>
      <c r="MD126" s="46"/>
      <c r="ME126" s="46"/>
      <c r="MF126" s="46"/>
      <c r="MG126" s="46"/>
      <c r="MH126" s="46"/>
      <c r="MI126" s="46"/>
      <c r="MJ126" s="46"/>
      <c r="MK126" s="46"/>
      <c r="ML126" s="46"/>
      <c r="MM126" s="46"/>
      <c r="MN126" s="46"/>
      <c r="MO126" s="46"/>
      <c r="MP126" s="46"/>
      <c r="MQ126" s="46"/>
      <c r="MR126" s="46"/>
      <c r="MS126" s="46"/>
      <c r="MT126" s="46"/>
      <c r="MU126" s="46"/>
      <c r="MV126" s="46"/>
      <c r="MW126" s="46"/>
      <c r="MX126" s="46"/>
      <c r="MY126" s="46"/>
      <c r="MZ126" s="46"/>
      <c r="NA126" s="46"/>
      <c r="NB126" s="46"/>
      <c r="NC126" s="46"/>
      <c r="ND126" s="46"/>
      <c r="NE126" s="46"/>
      <c r="NF126" s="46"/>
      <c r="NG126" s="46"/>
      <c r="NH126" s="46"/>
      <c r="NI126" s="46"/>
      <c r="NJ126" s="46"/>
      <c r="NK126" s="46"/>
      <c r="NL126" s="46"/>
      <c r="NM126" s="46"/>
      <c r="NN126" s="46"/>
      <c r="NO126" s="46"/>
      <c r="NP126" s="46"/>
      <c r="NQ126" s="46"/>
      <c r="NR126" s="46"/>
      <c r="NS126" s="46"/>
      <c r="NT126" s="46"/>
      <c r="NU126" s="46"/>
      <c r="NV126" s="46"/>
      <c r="NW126" s="46"/>
      <c r="NX126" s="46"/>
      <c r="NY126" s="46"/>
      <c r="NZ126" s="46"/>
      <c r="OA126" s="46"/>
      <c r="OB126" s="46"/>
      <c r="OC126" s="46"/>
      <c r="OD126" s="46"/>
      <c r="OE126" s="46"/>
      <c r="OF126" s="46"/>
    </row>
    <row r="127" spans="1:396" s="51" customFormat="1" ht="13.5" x14ac:dyDescent="0.25">
      <c r="A127" s="40">
        <v>51113</v>
      </c>
      <c r="B127" s="41" t="s">
        <v>374</v>
      </c>
      <c r="C127" s="60">
        <v>247397.8</v>
      </c>
      <c r="D127" s="61">
        <v>1.2611999999999999E-4</v>
      </c>
      <c r="E127" s="61">
        <v>1.2302E-4</v>
      </c>
      <c r="F127" s="62">
        <v>1.2569E-4</v>
      </c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/>
      <c r="FA127" s="46"/>
      <c r="FB127" s="46"/>
      <c r="FC127" s="46"/>
      <c r="FD127" s="46"/>
      <c r="FE127" s="46"/>
      <c r="FF127" s="46"/>
      <c r="FG127" s="46"/>
      <c r="FH127" s="46"/>
      <c r="FI127" s="46"/>
      <c r="FJ127" s="46"/>
      <c r="FK127" s="46"/>
      <c r="FL127" s="46"/>
      <c r="FM127" s="46"/>
      <c r="FN127" s="46"/>
      <c r="FO127" s="46"/>
      <c r="FP127" s="46"/>
      <c r="FQ127" s="46"/>
      <c r="FR127" s="46"/>
      <c r="FS127" s="46"/>
      <c r="FT127" s="46"/>
      <c r="FU127" s="46"/>
      <c r="FV127" s="46"/>
      <c r="FW127" s="46"/>
      <c r="FX127" s="46"/>
      <c r="FY127" s="46"/>
      <c r="FZ127" s="46"/>
      <c r="GA127" s="46"/>
      <c r="GB127" s="46"/>
      <c r="GC127" s="46"/>
      <c r="GD127" s="46"/>
      <c r="GE127" s="46"/>
      <c r="GF127" s="46"/>
      <c r="GG127" s="46"/>
      <c r="GH127" s="46"/>
      <c r="GI127" s="46"/>
      <c r="GJ127" s="46"/>
      <c r="GK127" s="46"/>
      <c r="GL127" s="46"/>
      <c r="GM127" s="46"/>
      <c r="GN127" s="46"/>
      <c r="GO127" s="46"/>
      <c r="GP127" s="46"/>
      <c r="GQ127" s="46"/>
      <c r="GR127" s="46"/>
      <c r="GS127" s="46"/>
      <c r="GT127" s="46"/>
      <c r="GU127" s="46"/>
      <c r="GV127" s="46"/>
      <c r="GW127" s="46"/>
      <c r="GX127" s="46"/>
      <c r="GY127" s="46"/>
      <c r="GZ127" s="46"/>
      <c r="HA127" s="46"/>
      <c r="HB127" s="46"/>
      <c r="HC127" s="46"/>
      <c r="HD127" s="46"/>
      <c r="HE127" s="46"/>
      <c r="HF127" s="46"/>
      <c r="HG127" s="46"/>
      <c r="HH127" s="46"/>
      <c r="HI127" s="46"/>
      <c r="HJ127" s="46"/>
      <c r="HK127" s="46"/>
      <c r="HL127" s="46"/>
      <c r="HM127" s="46"/>
      <c r="HN127" s="46"/>
      <c r="HO127" s="46"/>
      <c r="HP127" s="46"/>
      <c r="HQ127" s="46"/>
      <c r="HR127" s="46"/>
      <c r="HS127" s="46"/>
      <c r="HT127" s="46"/>
      <c r="HU127" s="46"/>
      <c r="HV127" s="46"/>
      <c r="HW127" s="46"/>
      <c r="HX127" s="46"/>
      <c r="HY127" s="46"/>
      <c r="HZ127" s="46"/>
      <c r="IA127" s="46"/>
      <c r="IB127" s="46"/>
      <c r="IC127" s="46"/>
      <c r="ID127" s="46"/>
      <c r="IE127" s="46"/>
      <c r="IF127" s="46"/>
      <c r="IG127" s="46"/>
      <c r="IH127" s="46"/>
      <c r="II127" s="46"/>
      <c r="IJ127" s="46"/>
      <c r="IK127" s="46"/>
      <c r="IL127" s="46"/>
      <c r="IM127" s="46"/>
      <c r="IN127" s="46"/>
      <c r="IO127" s="46"/>
      <c r="IP127" s="46"/>
      <c r="IQ127" s="46"/>
      <c r="IR127" s="46"/>
      <c r="IS127" s="46"/>
      <c r="IT127" s="46"/>
      <c r="IU127" s="46"/>
      <c r="IV127" s="46"/>
      <c r="IW127" s="46"/>
      <c r="IX127" s="46"/>
      <c r="IY127" s="46"/>
      <c r="IZ127" s="46"/>
      <c r="JA127" s="46"/>
      <c r="JB127" s="46"/>
      <c r="JC127" s="46"/>
      <c r="JD127" s="46"/>
      <c r="JE127" s="46"/>
      <c r="JF127" s="46"/>
      <c r="JG127" s="46"/>
      <c r="JH127" s="46"/>
      <c r="JI127" s="46"/>
      <c r="JJ127" s="46"/>
      <c r="JK127" s="46"/>
      <c r="JL127" s="46"/>
      <c r="JM127" s="46"/>
      <c r="JN127" s="46"/>
      <c r="JO127" s="46"/>
      <c r="JP127" s="46"/>
      <c r="JQ127" s="46"/>
      <c r="JR127" s="46"/>
      <c r="JS127" s="46"/>
      <c r="JT127" s="46"/>
      <c r="JU127" s="46"/>
      <c r="JV127" s="46"/>
      <c r="JW127" s="46"/>
      <c r="JX127" s="46"/>
      <c r="JY127" s="46"/>
      <c r="JZ127" s="46"/>
      <c r="KA127" s="46"/>
      <c r="KB127" s="46"/>
      <c r="KC127" s="46"/>
      <c r="KD127" s="46"/>
      <c r="KE127" s="46"/>
      <c r="KF127" s="46"/>
      <c r="KG127" s="46"/>
      <c r="KH127" s="46"/>
      <c r="KI127" s="46"/>
      <c r="KJ127" s="46"/>
      <c r="KK127" s="46"/>
      <c r="KL127" s="46"/>
      <c r="KM127" s="46"/>
      <c r="KN127" s="46"/>
      <c r="KO127" s="46"/>
      <c r="KP127" s="46"/>
      <c r="KQ127" s="46"/>
      <c r="KR127" s="46"/>
      <c r="KS127" s="46"/>
      <c r="KT127" s="46"/>
      <c r="KU127" s="46"/>
      <c r="KV127" s="46"/>
      <c r="KW127" s="46"/>
      <c r="KX127" s="46"/>
      <c r="KY127" s="46"/>
      <c r="KZ127" s="46"/>
      <c r="LA127" s="46"/>
      <c r="LB127" s="46"/>
      <c r="LC127" s="46"/>
      <c r="LD127" s="46"/>
      <c r="LE127" s="46"/>
      <c r="LF127" s="46"/>
      <c r="LG127" s="46"/>
      <c r="LH127" s="46"/>
      <c r="LI127" s="46"/>
      <c r="LJ127" s="46"/>
      <c r="LK127" s="46"/>
      <c r="LL127" s="46"/>
      <c r="LM127" s="46"/>
      <c r="LN127" s="46"/>
      <c r="LO127" s="46"/>
      <c r="LP127" s="46"/>
      <c r="LQ127" s="46"/>
      <c r="LR127" s="46"/>
      <c r="LS127" s="46"/>
      <c r="LT127" s="46"/>
      <c r="LU127" s="46"/>
      <c r="LV127" s="46"/>
      <c r="LW127" s="46"/>
      <c r="LX127" s="46"/>
      <c r="LY127" s="46"/>
      <c r="LZ127" s="46"/>
      <c r="MA127" s="46"/>
      <c r="MB127" s="46"/>
      <c r="MC127" s="46"/>
      <c r="MD127" s="46"/>
      <c r="ME127" s="46"/>
      <c r="MF127" s="46"/>
      <c r="MG127" s="46"/>
      <c r="MH127" s="46"/>
      <c r="MI127" s="46"/>
      <c r="MJ127" s="46"/>
      <c r="MK127" s="46"/>
      <c r="ML127" s="46"/>
      <c r="MM127" s="46"/>
      <c r="MN127" s="46"/>
      <c r="MO127" s="46"/>
      <c r="MP127" s="46"/>
      <c r="MQ127" s="46"/>
      <c r="MR127" s="46"/>
      <c r="MS127" s="46"/>
      <c r="MT127" s="46"/>
      <c r="MU127" s="46"/>
      <c r="MV127" s="46"/>
      <c r="MW127" s="46"/>
      <c r="MX127" s="46"/>
      <c r="MY127" s="46"/>
      <c r="MZ127" s="46"/>
      <c r="NA127" s="46"/>
      <c r="NB127" s="46"/>
      <c r="NC127" s="46"/>
      <c r="ND127" s="46"/>
      <c r="NE127" s="46"/>
      <c r="NF127" s="46"/>
      <c r="NG127" s="46"/>
      <c r="NH127" s="46"/>
      <c r="NI127" s="46"/>
      <c r="NJ127" s="46"/>
      <c r="NK127" s="46"/>
      <c r="NL127" s="46"/>
      <c r="NM127" s="46"/>
      <c r="NN127" s="46"/>
      <c r="NO127" s="46"/>
      <c r="NP127" s="46"/>
      <c r="NQ127" s="46"/>
      <c r="NR127" s="46"/>
      <c r="NS127" s="46"/>
      <c r="NT127" s="46"/>
      <c r="NU127" s="46"/>
      <c r="NV127" s="46"/>
      <c r="NW127" s="46"/>
      <c r="NX127" s="46"/>
      <c r="NY127" s="46"/>
      <c r="NZ127" s="46"/>
      <c r="OA127" s="46"/>
      <c r="OB127" s="46"/>
      <c r="OC127" s="46"/>
      <c r="OD127" s="46"/>
      <c r="OE127" s="46"/>
      <c r="OF127" s="46"/>
    </row>
    <row r="128" spans="1:396" s="51" customFormat="1" ht="13.5" x14ac:dyDescent="0.25">
      <c r="A128" s="40">
        <v>51114</v>
      </c>
      <c r="B128" s="41" t="s">
        <v>375</v>
      </c>
      <c r="C128" s="60">
        <v>901961.41</v>
      </c>
      <c r="D128" s="61">
        <v>4.5980000000000001E-4</v>
      </c>
      <c r="E128" s="61">
        <v>4.4850000000000001E-4</v>
      </c>
      <c r="F128" s="62">
        <v>4.5822000000000001E-4</v>
      </c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  <c r="FI128" s="46"/>
      <c r="FJ128" s="46"/>
      <c r="FK128" s="46"/>
      <c r="FL128" s="46"/>
      <c r="FM128" s="46"/>
      <c r="FN128" s="46"/>
      <c r="FO128" s="46"/>
      <c r="FP128" s="46"/>
      <c r="FQ128" s="46"/>
      <c r="FR128" s="46"/>
      <c r="FS128" s="46"/>
      <c r="FT128" s="46"/>
      <c r="FU128" s="46"/>
      <c r="FV128" s="46"/>
      <c r="FW128" s="46"/>
      <c r="FX128" s="46"/>
      <c r="FY128" s="46"/>
      <c r="FZ128" s="46"/>
      <c r="GA128" s="46"/>
      <c r="GB128" s="46"/>
      <c r="GC128" s="46"/>
      <c r="GD128" s="46"/>
      <c r="GE128" s="46"/>
      <c r="GF128" s="46"/>
      <c r="GG128" s="46"/>
      <c r="GH128" s="46"/>
      <c r="GI128" s="46"/>
      <c r="GJ128" s="46"/>
      <c r="GK128" s="46"/>
      <c r="GL128" s="46"/>
      <c r="GM128" s="46"/>
      <c r="GN128" s="46"/>
      <c r="GO128" s="46"/>
      <c r="GP128" s="46"/>
      <c r="GQ128" s="46"/>
      <c r="GR128" s="46"/>
      <c r="GS128" s="46"/>
      <c r="GT128" s="46"/>
      <c r="GU128" s="46"/>
      <c r="GV128" s="46"/>
      <c r="GW128" s="46"/>
      <c r="GX128" s="46"/>
      <c r="GY128" s="46"/>
      <c r="GZ128" s="46"/>
      <c r="HA128" s="46"/>
      <c r="HB128" s="46"/>
      <c r="HC128" s="46"/>
      <c r="HD128" s="46"/>
      <c r="HE128" s="46"/>
      <c r="HF128" s="46"/>
      <c r="HG128" s="46"/>
      <c r="HH128" s="46"/>
      <c r="HI128" s="46"/>
      <c r="HJ128" s="46"/>
      <c r="HK128" s="46"/>
      <c r="HL128" s="46"/>
      <c r="HM128" s="46"/>
      <c r="HN128" s="46"/>
      <c r="HO128" s="46"/>
      <c r="HP128" s="46"/>
      <c r="HQ128" s="46"/>
      <c r="HR128" s="46"/>
      <c r="HS128" s="46"/>
      <c r="HT128" s="46"/>
      <c r="HU128" s="46"/>
      <c r="HV128" s="46"/>
      <c r="HW128" s="46"/>
      <c r="HX128" s="46"/>
      <c r="HY128" s="46"/>
      <c r="HZ128" s="46"/>
      <c r="IA128" s="46"/>
      <c r="IB128" s="46"/>
      <c r="IC128" s="46"/>
      <c r="ID128" s="46"/>
      <c r="IE128" s="46"/>
      <c r="IF128" s="46"/>
      <c r="IG128" s="46"/>
      <c r="IH128" s="46"/>
      <c r="II128" s="46"/>
      <c r="IJ128" s="46"/>
      <c r="IK128" s="46"/>
      <c r="IL128" s="46"/>
      <c r="IM128" s="46"/>
      <c r="IN128" s="46"/>
      <c r="IO128" s="46"/>
      <c r="IP128" s="46"/>
      <c r="IQ128" s="46"/>
      <c r="IR128" s="46"/>
      <c r="IS128" s="46"/>
      <c r="IT128" s="46"/>
      <c r="IU128" s="46"/>
      <c r="IV128" s="46"/>
      <c r="IW128" s="46"/>
      <c r="IX128" s="46"/>
      <c r="IY128" s="46"/>
      <c r="IZ128" s="46"/>
      <c r="JA128" s="46"/>
      <c r="JB128" s="46"/>
      <c r="JC128" s="46"/>
      <c r="JD128" s="46"/>
      <c r="JE128" s="46"/>
      <c r="JF128" s="46"/>
      <c r="JG128" s="46"/>
      <c r="JH128" s="46"/>
      <c r="JI128" s="46"/>
      <c r="JJ128" s="46"/>
      <c r="JK128" s="46"/>
      <c r="JL128" s="46"/>
      <c r="JM128" s="46"/>
      <c r="JN128" s="46"/>
      <c r="JO128" s="46"/>
      <c r="JP128" s="46"/>
      <c r="JQ128" s="46"/>
      <c r="JR128" s="46"/>
      <c r="JS128" s="46"/>
      <c r="JT128" s="46"/>
      <c r="JU128" s="46"/>
      <c r="JV128" s="46"/>
      <c r="JW128" s="46"/>
      <c r="JX128" s="46"/>
      <c r="JY128" s="46"/>
      <c r="JZ128" s="46"/>
      <c r="KA128" s="46"/>
      <c r="KB128" s="46"/>
      <c r="KC128" s="46"/>
      <c r="KD128" s="46"/>
      <c r="KE128" s="46"/>
      <c r="KF128" s="46"/>
      <c r="KG128" s="46"/>
      <c r="KH128" s="46"/>
      <c r="KI128" s="46"/>
      <c r="KJ128" s="46"/>
      <c r="KK128" s="46"/>
      <c r="KL128" s="46"/>
      <c r="KM128" s="46"/>
      <c r="KN128" s="46"/>
      <c r="KO128" s="46"/>
      <c r="KP128" s="46"/>
      <c r="KQ128" s="46"/>
      <c r="KR128" s="46"/>
      <c r="KS128" s="46"/>
      <c r="KT128" s="46"/>
      <c r="KU128" s="46"/>
      <c r="KV128" s="46"/>
      <c r="KW128" s="46"/>
      <c r="KX128" s="46"/>
      <c r="KY128" s="46"/>
      <c r="KZ128" s="46"/>
      <c r="LA128" s="46"/>
      <c r="LB128" s="46"/>
      <c r="LC128" s="46"/>
      <c r="LD128" s="46"/>
      <c r="LE128" s="46"/>
      <c r="LF128" s="46"/>
      <c r="LG128" s="46"/>
      <c r="LH128" s="46"/>
      <c r="LI128" s="46"/>
      <c r="LJ128" s="46"/>
      <c r="LK128" s="46"/>
      <c r="LL128" s="46"/>
      <c r="LM128" s="46"/>
      <c r="LN128" s="46"/>
      <c r="LO128" s="46"/>
      <c r="LP128" s="46"/>
      <c r="LQ128" s="46"/>
      <c r="LR128" s="46"/>
      <c r="LS128" s="46"/>
      <c r="LT128" s="46"/>
      <c r="LU128" s="46"/>
      <c r="LV128" s="46"/>
      <c r="LW128" s="46"/>
      <c r="LX128" s="46"/>
      <c r="LY128" s="46"/>
      <c r="LZ128" s="46"/>
      <c r="MA128" s="46"/>
      <c r="MB128" s="46"/>
      <c r="MC128" s="46"/>
      <c r="MD128" s="46"/>
      <c r="ME128" s="46"/>
      <c r="MF128" s="46"/>
      <c r="MG128" s="46"/>
      <c r="MH128" s="46"/>
      <c r="MI128" s="46"/>
      <c r="MJ128" s="46"/>
      <c r="MK128" s="46"/>
      <c r="ML128" s="46"/>
      <c r="MM128" s="46"/>
      <c r="MN128" s="46"/>
      <c r="MO128" s="46"/>
      <c r="MP128" s="46"/>
      <c r="MQ128" s="46"/>
      <c r="MR128" s="46"/>
      <c r="MS128" s="46"/>
      <c r="MT128" s="46"/>
      <c r="MU128" s="46"/>
      <c r="MV128" s="46"/>
      <c r="MW128" s="46"/>
      <c r="MX128" s="46"/>
      <c r="MY128" s="46"/>
      <c r="MZ128" s="46"/>
      <c r="NA128" s="46"/>
      <c r="NB128" s="46"/>
      <c r="NC128" s="46"/>
      <c r="ND128" s="46"/>
      <c r="NE128" s="46"/>
      <c r="NF128" s="46"/>
      <c r="NG128" s="46"/>
      <c r="NH128" s="46"/>
      <c r="NI128" s="46"/>
      <c r="NJ128" s="46"/>
      <c r="NK128" s="46"/>
      <c r="NL128" s="46"/>
      <c r="NM128" s="46"/>
      <c r="NN128" s="46"/>
      <c r="NO128" s="46"/>
      <c r="NP128" s="46"/>
      <c r="NQ128" s="46"/>
      <c r="NR128" s="46"/>
      <c r="NS128" s="46"/>
      <c r="NT128" s="46"/>
      <c r="NU128" s="46"/>
      <c r="NV128" s="46"/>
      <c r="NW128" s="46"/>
      <c r="NX128" s="46"/>
      <c r="NY128" s="46"/>
      <c r="NZ128" s="46"/>
      <c r="OA128" s="46"/>
      <c r="OB128" s="46"/>
      <c r="OC128" s="46"/>
      <c r="OD128" s="46"/>
      <c r="OE128" s="46"/>
      <c r="OF128" s="46"/>
    </row>
    <row r="129" spans="1:396" s="51" customFormat="1" ht="13.5" x14ac:dyDescent="0.25">
      <c r="A129" s="40">
        <v>51142</v>
      </c>
      <c r="B129" s="41" t="s">
        <v>376</v>
      </c>
      <c r="C129" s="60">
        <v>9603739.3699999992</v>
      </c>
      <c r="D129" s="61">
        <v>4.89574E-3</v>
      </c>
      <c r="E129" s="61">
        <v>4.7755000000000002E-3</v>
      </c>
      <c r="F129" s="62">
        <v>4.8789799999999998E-3</v>
      </c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/>
      <c r="FA129" s="46"/>
      <c r="FB129" s="46"/>
      <c r="FC129" s="46"/>
      <c r="FD129" s="46"/>
      <c r="FE129" s="46"/>
      <c r="FF129" s="46"/>
      <c r="FG129" s="46"/>
      <c r="FH129" s="46"/>
      <c r="FI129" s="46"/>
      <c r="FJ129" s="46"/>
      <c r="FK129" s="46"/>
      <c r="FL129" s="46"/>
      <c r="FM129" s="46"/>
      <c r="FN129" s="46"/>
      <c r="FO129" s="46"/>
      <c r="FP129" s="46"/>
      <c r="FQ129" s="46"/>
      <c r="FR129" s="46"/>
      <c r="FS129" s="46"/>
      <c r="FT129" s="46"/>
      <c r="FU129" s="46"/>
      <c r="FV129" s="46"/>
      <c r="FW129" s="46"/>
      <c r="FX129" s="46"/>
      <c r="FY129" s="46"/>
      <c r="FZ129" s="46"/>
      <c r="GA129" s="46"/>
      <c r="GB129" s="46"/>
      <c r="GC129" s="46"/>
      <c r="GD129" s="46"/>
      <c r="GE129" s="46"/>
      <c r="GF129" s="46"/>
      <c r="GG129" s="46"/>
      <c r="GH129" s="46"/>
      <c r="GI129" s="46"/>
      <c r="GJ129" s="46"/>
      <c r="GK129" s="46"/>
      <c r="GL129" s="46"/>
      <c r="GM129" s="46"/>
      <c r="GN129" s="46"/>
      <c r="GO129" s="46"/>
      <c r="GP129" s="46"/>
      <c r="GQ129" s="46"/>
      <c r="GR129" s="46"/>
      <c r="GS129" s="46"/>
      <c r="GT129" s="46"/>
      <c r="GU129" s="46"/>
      <c r="GV129" s="46"/>
      <c r="GW129" s="46"/>
      <c r="GX129" s="46"/>
      <c r="GY129" s="46"/>
      <c r="GZ129" s="46"/>
      <c r="HA129" s="46"/>
      <c r="HB129" s="46"/>
      <c r="HC129" s="46"/>
      <c r="HD129" s="46"/>
      <c r="HE129" s="46"/>
      <c r="HF129" s="46"/>
      <c r="HG129" s="46"/>
      <c r="HH129" s="46"/>
      <c r="HI129" s="46"/>
      <c r="HJ129" s="46"/>
      <c r="HK129" s="46"/>
      <c r="HL129" s="46"/>
      <c r="HM129" s="46"/>
      <c r="HN129" s="46"/>
      <c r="HO129" s="46"/>
      <c r="HP129" s="46"/>
      <c r="HQ129" s="46"/>
      <c r="HR129" s="46"/>
      <c r="HS129" s="46"/>
      <c r="HT129" s="46"/>
      <c r="HU129" s="46"/>
      <c r="HV129" s="46"/>
      <c r="HW129" s="46"/>
      <c r="HX129" s="46"/>
      <c r="HY129" s="46"/>
      <c r="HZ129" s="46"/>
      <c r="IA129" s="46"/>
      <c r="IB129" s="46"/>
      <c r="IC129" s="46"/>
      <c r="ID129" s="46"/>
      <c r="IE129" s="46"/>
      <c r="IF129" s="46"/>
      <c r="IG129" s="46"/>
      <c r="IH129" s="46"/>
      <c r="II129" s="46"/>
      <c r="IJ129" s="46"/>
      <c r="IK129" s="46"/>
      <c r="IL129" s="46"/>
      <c r="IM129" s="46"/>
      <c r="IN129" s="46"/>
      <c r="IO129" s="46"/>
      <c r="IP129" s="46"/>
      <c r="IQ129" s="46"/>
      <c r="IR129" s="46"/>
      <c r="IS129" s="46"/>
      <c r="IT129" s="46"/>
      <c r="IU129" s="46"/>
      <c r="IV129" s="46"/>
      <c r="IW129" s="46"/>
      <c r="IX129" s="46"/>
      <c r="IY129" s="46"/>
      <c r="IZ129" s="46"/>
      <c r="JA129" s="46"/>
      <c r="JB129" s="46"/>
      <c r="JC129" s="46"/>
      <c r="JD129" s="46"/>
      <c r="JE129" s="46"/>
      <c r="JF129" s="46"/>
      <c r="JG129" s="46"/>
      <c r="JH129" s="46"/>
      <c r="JI129" s="46"/>
      <c r="JJ129" s="46"/>
      <c r="JK129" s="46"/>
      <c r="JL129" s="46"/>
      <c r="JM129" s="46"/>
      <c r="JN129" s="46"/>
      <c r="JO129" s="46"/>
      <c r="JP129" s="46"/>
      <c r="JQ129" s="46"/>
      <c r="JR129" s="46"/>
      <c r="JS129" s="46"/>
      <c r="JT129" s="46"/>
      <c r="JU129" s="46"/>
      <c r="JV129" s="46"/>
      <c r="JW129" s="46"/>
      <c r="JX129" s="46"/>
      <c r="JY129" s="46"/>
      <c r="JZ129" s="46"/>
      <c r="KA129" s="46"/>
      <c r="KB129" s="46"/>
      <c r="KC129" s="46"/>
      <c r="KD129" s="46"/>
      <c r="KE129" s="46"/>
      <c r="KF129" s="46"/>
      <c r="KG129" s="46"/>
      <c r="KH129" s="46"/>
      <c r="KI129" s="46"/>
      <c r="KJ129" s="46"/>
      <c r="KK129" s="46"/>
      <c r="KL129" s="46"/>
      <c r="KM129" s="46"/>
      <c r="KN129" s="46"/>
      <c r="KO129" s="46"/>
      <c r="KP129" s="46"/>
      <c r="KQ129" s="46"/>
      <c r="KR129" s="46"/>
      <c r="KS129" s="46"/>
      <c r="KT129" s="46"/>
      <c r="KU129" s="46"/>
      <c r="KV129" s="46"/>
      <c r="KW129" s="46"/>
      <c r="KX129" s="46"/>
      <c r="KY129" s="46"/>
      <c r="KZ129" s="46"/>
      <c r="LA129" s="46"/>
      <c r="LB129" s="46"/>
      <c r="LC129" s="46"/>
      <c r="LD129" s="46"/>
      <c r="LE129" s="46"/>
      <c r="LF129" s="46"/>
      <c r="LG129" s="46"/>
      <c r="LH129" s="46"/>
      <c r="LI129" s="46"/>
      <c r="LJ129" s="46"/>
      <c r="LK129" s="46"/>
      <c r="LL129" s="46"/>
      <c r="LM129" s="46"/>
      <c r="LN129" s="46"/>
      <c r="LO129" s="46"/>
      <c r="LP129" s="46"/>
      <c r="LQ129" s="46"/>
      <c r="LR129" s="46"/>
      <c r="LS129" s="46"/>
      <c r="LT129" s="46"/>
      <c r="LU129" s="46"/>
      <c r="LV129" s="46"/>
      <c r="LW129" s="46"/>
      <c r="LX129" s="46"/>
      <c r="LY129" s="46"/>
      <c r="LZ129" s="46"/>
      <c r="MA129" s="46"/>
      <c r="MB129" s="46"/>
      <c r="MC129" s="46"/>
      <c r="MD129" s="46"/>
      <c r="ME129" s="46"/>
      <c r="MF129" s="46"/>
      <c r="MG129" s="46"/>
      <c r="MH129" s="46"/>
      <c r="MI129" s="46"/>
      <c r="MJ129" s="46"/>
      <c r="MK129" s="46"/>
      <c r="ML129" s="46"/>
      <c r="MM129" s="46"/>
      <c r="MN129" s="46"/>
      <c r="MO129" s="46"/>
      <c r="MP129" s="46"/>
      <c r="MQ129" s="46"/>
      <c r="MR129" s="46"/>
      <c r="MS129" s="46"/>
      <c r="MT129" s="46"/>
      <c r="MU129" s="46"/>
      <c r="MV129" s="46"/>
      <c r="MW129" s="46"/>
      <c r="MX129" s="46"/>
      <c r="MY129" s="46"/>
      <c r="MZ129" s="46"/>
      <c r="NA129" s="46"/>
      <c r="NB129" s="46"/>
      <c r="NC129" s="46"/>
      <c r="ND129" s="46"/>
      <c r="NE129" s="46"/>
      <c r="NF129" s="46"/>
      <c r="NG129" s="46"/>
      <c r="NH129" s="46"/>
      <c r="NI129" s="46"/>
      <c r="NJ129" s="46"/>
      <c r="NK129" s="46"/>
      <c r="NL129" s="46"/>
      <c r="NM129" s="46"/>
      <c r="NN129" s="46"/>
      <c r="NO129" s="46"/>
      <c r="NP129" s="46"/>
      <c r="NQ129" s="46"/>
      <c r="NR129" s="46"/>
      <c r="NS129" s="46"/>
      <c r="NT129" s="46"/>
      <c r="NU129" s="46"/>
      <c r="NV129" s="46"/>
      <c r="NW129" s="46"/>
      <c r="NX129" s="46"/>
      <c r="NY129" s="46"/>
      <c r="NZ129" s="46"/>
      <c r="OA129" s="46"/>
      <c r="OB129" s="46"/>
      <c r="OC129" s="46"/>
      <c r="OD129" s="46"/>
      <c r="OE129" s="46"/>
      <c r="OF129" s="46"/>
    </row>
    <row r="130" spans="1:396" s="51" customFormat="1" ht="13.5" x14ac:dyDescent="0.25">
      <c r="A130" s="40">
        <v>51143</v>
      </c>
      <c r="B130" s="41" t="s">
        <v>377</v>
      </c>
      <c r="C130" s="60">
        <v>20984045.879999999</v>
      </c>
      <c r="D130" s="61">
        <v>1.0697140000000001E-2</v>
      </c>
      <c r="E130" s="61">
        <v>1.04344E-2</v>
      </c>
      <c r="F130" s="62">
        <v>1.066051E-2</v>
      </c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/>
      <c r="FA130" s="46"/>
      <c r="FB130" s="46"/>
      <c r="FC130" s="46"/>
      <c r="FD130" s="46"/>
      <c r="FE130" s="46"/>
      <c r="FF130" s="46"/>
      <c r="FG130" s="46"/>
      <c r="FH130" s="46"/>
      <c r="FI130" s="46"/>
      <c r="FJ130" s="46"/>
      <c r="FK130" s="46"/>
      <c r="FL130" s="46"/>
      <c r="FM130" s="46"/>
      <c r="FN130" s="46"/>
      <c r="FO130" s="46"/>
      <c r="FP130" s="46"/>
      <c r="FQ130" s="46"/>
      <c r="FR130" s="46"/>
      <c r="FS130" s="46"/>
      <c r="FT130" s="46"/>
      <c r="FU130" s="46"/>
      <c r="FV130" s="46"/>
      <c r="FW130" s="46"/>
      <c r="FX130" s="46"/>
      <c r="FY130" s="46"/>
      <c r="FZ130" s="46"/>
      <c r="GA130" s="46"/>
      <c r="GB130" s="46"/>
      <c r="GC130" s="46"/>
      <c r="GD130" s="46"/>
      <c r="GE130" s="46"/>
      <c r="GF130" s="46"/>
      <c r="GG130" s="46"/>
      <c r="GH130" s="46"/>
      <c r="GI130" s="46"/>
      <c r="GJ130" s="46"/>
      <c r="GK130" s="46"/>
      <c r="GL130" s="46"/>
      <c r="GM130" s="46"/>
      <c r="GN130" s="46"/>
      <c r="GO130" s="46"/>
      <c r="GP130" s="46"/>
      <c r="GQ130" s="46"/>
      <c r="GR130" s="46"/>
      <c r="GS130" s="46"/>
      <c r="GT130" s="46"/>
      <c r="GU130" s="46"/>
      <c r="GV130" s="46"/>
      <c r="GW130" s="46"/>
      <c r="GX130" s="46"/>
      <c r="GY130" s="46"/>
      <c r="GZ130" s="46"/>
      <c r="HA130" s="46"/>
      <c r="HB130" s="46"/>
      <c r="HC130" s="46"/>
      <c r="HD130" s="46"/>
      <c r="HE130" s="46"/>
      <c r="HF130" s="46"/>
      <c r="HG130" s="46"/>
      <c r="HH130" s="46"/>
      <c r="HI130" s="46"/>
      <c r="HJ130" s="46"/>
      <c r="HK130" s="46"/>
      <c r="HL130" s="46"/>
      <c r="HM130" s="46"/>
      <c r="HN130" s="46"/>
      <c r="HO130" s="46"/>
      <c r="HP130" s="46"/>
      <c r="HQ130" s="46"/>
      <c r="HR130" s="46"/>
      <c r="HS130" s="46"/>
      <c r="HT130" s="46"/>
      <c r="HU130" s="46"/>
      <c r="HV130" s="46"/>
      <c r="HW130" s="46"/>
      <c r="HX130" s="46"/>
      <c r="HY130" s="46"/>
      <c r="HZ130" s="46"/>
      <c r="IA130" s="46"/>
      <c r="IB130" s="46"/>
      <c r="IC130" s="46"/>
      <c r="ID130" s="46"/>
      <c r="IE130" s="46"/>
      <c r="IF130" s="46"/>
      <c r="IG130" s="46"/>
      <c r="IH130" s="46"/>
      <c r="II130" s="46"/>
      <c r="IJ130" s="46"/>
      <c r="IK130" s="46"/>
      <c r="IL130" s="46"/>
      <c r="IM130" s="46"/>
      <c r="IN130" s="46"/>
      <c r="IO130" s="46"/>
      <c r="IP130" s="46"/>
      <c r="IQ130" s="46"/>
      <c r="IR130" s="46"/>
      <c r="IS130" s="46"/>
      <c r="IT130" s="46"/>
      <c r="IU130" s="46"/>
      <c r="IV130" s="46"/>
      <c r="IW130" s="46"/>
      <c r="IX130" s="46"/>
      <c r="IY130" s="46"/>
      <c r="IZ130" s="46"/>
      <c r="JA130" s="46"/>
      <c r="JB130" s="46"/>
      <c r="JC130" s="46"/>
      <c r="JD130" s="46"/>
      <c r="JE130" s="46"/>
      <c r="JF130" s="46"/>
      <c r="JG130" s="46"/>
      <c r="JH130" s="46"/>
      <c r="JI130" s="46"/>
      <c r="JJ130" s="46"/>
      <c r="JK130" s="46"/>
      <c r="JL130" s="46"/>
      <c r="JM130" s="46"/>
      <c r="JN130" s="46"/>
      <c r="JO130" s="46"/>
      <c r="JP130" s="46"/>
      <c r="JQ130" s="46"/>
      <c r="JR130" s="46"/>
      <c r="JS130" s="46"/>
      <c r="JT130" s="46"/>
      <c r="JU130" s="46"/>
      <c r="JV130" s="46"/>
      <c r="JW130" s="46"/>
      <c r="JX130" s="46"/>
      <c r="JY130" s="46"/>
      <c r="JZ130" s="46"/>
      <c r="KA130" s="46"/>
      <c r="KB130" s="46"/>
      <c r="KC130" s="46"/>
      <c r="KD130" s="46"/>
      <c r="KE130" s="46"/>
      <c r="KF130" s="46"/>
      <c r="KG130" s="46"/>
      <c r="KH130" s="46"/>
      <c r="KI130" s="46"/>
      <c r="KJ130" s="46"/>
      <c r="KK130" s="46"/>
      <c r="KL130" s="46"/>
      <c r="KM130" s="46"/>
      <c r="KN130" s="46"/>
      <c r="KO130" s="46"/>
      <c r="KP130" s="46"/>
      <c r="KQ130" s="46"/>
      <c r="KR130" s="46"/>
      <c r="KS130" s="46"/>
      <c r="KT130" s="46"/>
      <c r="KU130" s="46"/>
      <c r="KV130" s="46"/>
      <c r="KW130" s="46"/>
      <c r="KX130" s="46"/>
      <c r="KY130" s="46"/>
      <c r="KZ130" s="46"/>
      <c r="LA130" s="46"/>
      <c r="LB130" s="46"/>
      <c r="LC130" s="46"/>
      <c r="LD130" s="46"/>
      <c r="LE130" s="46"/>
      <c r="LF130" s="46"/>
      <c r="LG130" s="46"/>
      <c r="LH130" s="46"/>
      <c r="LI130" s="46"/>
      <c r="LJ130" s="46"/>
      <c r="LK130" s="46"/>
      <c r="LL130" s="46"/>
      <c r="LM130" s="46"/>
      <c r="LN130" s="46"/>
      <c r="LO130" s="46"/>
      <c r="LP130" s="46"/>
      <c r="LQ130" s="46"/>
      <c r="LR130" s="46"/>
      <c r="LS130" s="46"/>
      <c r="LT130" s="46"/>
      <c r="LU130" s="46"/>
      <c r="LV130" s="46"/>
      <c r="LW130" s="46"/>
      <c r="LX130" s="46"/>
      <c r="LY130" s="46"/>
      <c r="LZ130" s="46"/>
      <c r="MA130" s="46"/>
      <c r="MB130" s="46"/>
      <c r="MC130" s="46"/>
      <c r="MD130" s="46"/>
      <c r="ME130" s="46"/>
      <c r="MF130" s="46"/>
      <c r="MG130" s="46"/>
      <c r="MH130" s="46"/>
      <c r="MI130" s="46"/>
      <c r="MJ130" s="46"/>
      <c r="MK130" s="46"/>
      <c r="ML130" s="46"/>
      <c r="MM130" s="46"/>
      <c r="MN130" s="46"/>
      <c r="MO130" s="46"/>
      <c r="MP130" s="46"/>
      <c r="MQ130" s="46"/>
      <c r="MR130" s="46"/>
      <c r="MS130" s="46"/>
      <c r="MT130" s="46"/>
      <c r="MU130" s="46"/>
      <c r="MV130" s="46"/>
      <c r="MW130" s="46"/>
      <c r="MX130" s="46"/>
      <c r="MY130" s="46"/>
      <c r="MZ130" s="46"/>
      <c r="NA130" s="46"/>
      <c r="NB130" s="46"/>
      <c r="NC130" s="46"/>
      <c r="ND130" s="46"/>
      <c r="NE130" s="46"/>
      <c r="NF130" s="46"/>
      <c r="NG130" s="46"/>
      <c r="NH130" s="46"/>
      <c r="NI130" s="46"/>
      <c r="NJ130" s="46"/>
      <c r="NK130" s="46"/>
      <c r="NL130" s="46"/>
      <c r="NM130" s="46"/>
      <c r="NN130" s="46"/>
      <c r="NO130" s="46"/>
      <c r="NP130" s="46"/>
      <c r="NQ130" s="46"/>
      <c r="NR130" s="46"/>
      <c r="NS130" s="46"/>
      <c r="NT130" s="46"/>
      <c r="NU130" s="46"/>
      <c r="NV130" s="46"/>
      <c r="NW130" s="46"/>
      <c r="NX130" s="46"/>
      <c r="NY130" s="46"/>
      <c r="NZ130" s="46"/>
      <c r="OA130" s="46"/>
      <c r="OB130" s="46"/>
      <c r="OC130" s="46"/>
      <c r="OD130" s="46"/>
      <c r="OE130" s="46"/>
      <c r="OF130" s="46"/>
    </row>
    <row r="131" spans="1:396" s="51" customFormat="1" ht="13.5" x14ac:dyDescent="0.25">
      <c r="A131" s="40">
        <v>51340</v>
      </c>
      <c r="B131" s="41" t="s">
        <v>379</v>
      </c>
      <c r="C131" s="60">
        <v>474814.89</v>
      </c>
      <c r="D131" s="61">
        <v>2.4205E-4</v>
      </c>
      <c r="E131" s="61">
        <v>2.3609999999999999E-4</v>
      </c>
      <c r="F131" s="62">
        <v>2.4122E-4</v>
      </c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  <c r="EZ131" s="46"/>
      <c r="FA131" s="46"/>
      <c r="FB131" s="46"/>
      <c r="FC131" s="46"/>
      <c r="FD131" s="46"/>
      <c r="FE131" s="46"/>
      <c r="FF131" s="46"/>
      <c r="FG131" s="46"/>
      <c r="FH131" s="46"/>
      <c r="FI131" s="46"/>
      <c r="FJ131" s="46"/>
      <c r="FK131" s="46"/>
      <c r="FL131" s="46"/>
      <c r="FM131" s="46"/>
      <c r="FN131" s="46"/>
      <c r="FO131" s="46"/>
      <c r="FP131" s="46"/>
      <c r="FQ131" s="46"/>
      <c r="FR131" s="46"/>
      <c r="FS131" s="46"/>
      <c r="FT131" s="46"/>
      <c r="FU131" s="46"/>
      <c r="FV131" s="46"/>
      <c r="FW131" s="46"/>
      <c r="FX131" s="46"/>
      <c r="FY131" s="46"/>
      <c r="FZ131" s="46"/>
      <c r="GA131" s="46"/>
      <c r="GB131" s="46"/>
      <c r="GC131" s="46"/>
      <c r="GD131" s="46"/>
      <c r="GE131" s="46"/>
      <c r="GF131" s="46"/>
      <c r="GG131" s="46"/>
      <c r="GH131" s="46"/>
      <c r="GI131" s="46"/>
      <c r="GJ131" s="46"/>
      <c r="GK131" s="46"/>
      <c r="GL131" s="46"/>
      <c r="GM131" s="46"/>
      <c r="GN131" s="46"/>
      <c r="GO131" s="46"/>
      <c r="GP131" s="46"/>
      <c r="GQ131" s="46"/>
      <c r="GR131" s="46"/>
      <c r="GS131" s="46"/>
      <c r="GT131" s="46"/>
      <c r="GU131" s="46"/>
      <c r="GV131" s="46"/>
      <c r="GW131" s="46"/>
      <c r="GX131" s="46"/>
      <c r="GY131" s="46"/>
      <c r="GZ131" s="46"/>
      <c r="HA131" s="46"/>
      <c r="HB131" s="46"/>
      <c r="HC131" s="46"/>
      <c r="HD131" s="46"/>
      <c r="HE131" s="46"/>
      <c r="HF131" s="46"/>
      <c r="HG131" s="46"/>
      <c r="HH131" s="46"/>
      <c r="HI131" s="46"/>
      <c r="HJ131" s="46"/>
      <c r="HK131" s="46"/>
      <c r="HL131" s="46"/>
      <c r="HM131" s="46"/>
      <c r="HN131" s="46"/>
      <c r="HO131" s="46"/>
      <c r="HP131" s="46"/>
      <c r="HQ131" s="46"/>
      <c r="HR131" s="46"/>
      <c r="HS131" s="46"/>
      <c r="HT131" s="46"/>
      <c r="HU131" s="46"/>
      <c r="HV131" s="46"/>
      <c r="HW131" s="46"/>
      <c r="HX131" s="46"/>
      <c r="HY131" s="46"/>
      <c r="HZ131" s="46"/>
      <c r="IA131" s="46"/>
      <c r="IB131" s="46"/>
      <c r="IC131" s="46"/>
      <c r="ID131" s="46"/>
      <c r="IE131" s="46"/>
      <c r="IF131" s="46"/>
      <c r="IG131" s="46"/>
      <c r="IH131" s="46"/>
      <c r="II131" s="46"/>
      <c r="IJ131" s="46"/>
      <c r="IK131" s="46"/>
      <c r="IL131" s="46"/>
      <c r="IM131" s="46"/>
      <c r="IN131" s="46"/>
      <c r="IO131" s="46"/>
      <c r="IP131" s="46"/>
      <c r="IQ131" s="46"/>
      <c r="IR131" s="46"/>
      <c r="IS131" s="46"/>
      <c r="IT131" s="46"/>
      <c r="IU131" s="46"/>
      <c r="IV131" s="46"/>
      <c r="IW131" s="46"/>
      <c r="IX131" s="46"/>
      <c r="IY131" s="46"/>
      <c r="IZ131" s="46"/>
      <c r="JA131" s="46"/>
      <c r="JB131" s="46"/>
      <c r="JC131" s="46"/>
      <c r="JD131" s="46"/>
      <c r="JE131" s="46"/>
      <c r="JF131" s="46"/>
      <c r="JG131" s="46"/>
      <c r="JH131" s="46"/>
      <c r="JI131" s="46"/>
      <c r="JJ131" s="46"/>
      <c r="JK131" s="46"/>
      <c r="JL131" s="46"/>
      <c r="JM131" s="46"/>
      <c r="JN131" s="46"/>
      <c r="JO131" s="46"/>
      <c r="JP131" s="46"/>
      <c r="JQ131" s="46"/>
      <c r="JR131" s="46"/>
      <c r="JS131" s="46"/>
      <c r="JT131" s="46"/>
      <c r="JU131" s="46"/>
      <c r="JV131" s="46"/>
      <c r="JW131" s="46"/>
      <c r="JX131" s="46"/>
      <c r="JY131" s="46"/>
      <c r="JZ131" s="46"/>
      <c r="KA131" s="46"/>
      <c r="KB131" s="46"/>
      <c r="KC131" s="46"/>
      <c r="KD131" s="46"/>
      <c r="KE131" s="46"/>
      <c r="KF131" s="46"/>
      <c r="KG131" s="46"/>
      <c r="KH131" s="46"/>
      <c r="KI131" s="46"/>
      <c r="KJ131" s="46"/>
      <c r="KK131" s="46"/>
      <c r="KL131" s="46"/>
      <c r="KM131" s="46"/>
      <c r="KN131" s="46"/>
      <c r="KO131" s="46"/>
      <c r="KP131" s="46"/>
      <c r="KQ131" s="46"/>
      <c r="KR131" s="46"/>
      <c r="KS131" s="46"/>
      <c r="KT131" s="46"/>
      <c r="KU131" s="46"/>
      <c r="KV131" s="46"/>
      <c r="KW131" s="46"/>
      <c r="KX131" s="46"/>
      <c r="KY131" s="46"/>
      <c r="KZ131" s="46"/>
      <c r="LA131" s="46"/>
      <c r="LB131" s="46"/>
      <c r="LC131" s="46"/>
      <c r="LD131" s="46"/>
      <c r="LE131" s="46"/>
      <c r="LF131" s="46"/>
      <c r="LG131" s="46"/>
      <c r="LH131" s="46"/>
      <c r="LI131" s="46"/>
      <c r="LJ131" s="46"/>
      <c r="LK131" s="46"/>
      <c r="LL131" s="46"/>
      <c r="LM131" s="46"/>
      <c r="LN131" s="46"/>
      <c r="LO131" s="46"/>
      <c r="LP131" s="46"/>
      <c r="LQ131" s="46"/>
      <c r="LR131" s="46"/>
      <c r="LS131" s="46"/>
      <c r="LT131" s="46"/>
      <c r="LU131" s="46"/>
      <c r="LV131" s="46"/>
      <c r="LW131" s="46"/>
      <c r="LX131" s="46"/>
      <c r="LY131" s="46"/>
      <c r="LZ131" s="46"/>
      <c r="MA131" s="46"/>
      <c r="MB131" s="46"/>
      <c r="MC131" s="46"/>
      <c r="MD131" s="46"/>
      <c r="ME131" s="46"/>
      <c r="MF131" s="46"/>
      <c r="MG131" s="46"/>
      <c r="MH131" s="46"/>
      <c r="MI131" s="46"/>
      <c r="MJ131" s="46"/>
      <c r="MK131" s="46"/>
      <c r="ML131" s="46"/>
      <c r="MM131" s="46"/>
      <c r="MN131" s="46"/>
      <c r="MO131" s="46"/>
      <c r="MP131" s="46"/>
      <c r="MQ131" s="46"/>
      <c r="MR131" s="46"/>
      <c r="MS131" s="46"/>
      <c r="MT131" s="46"/>
      <c r="MU131" s="46"/>
      <c r="MV131" s="46"/>
      <c r="MW131" s="46"/>
      <c r="MX131" s="46"/>
      <c r="MY131" s="46"/>
      <c r="MZ131" s="46"/>
      <c r="NA131" s="46"/>
      <c r="NB131" s="46"/>
      <c r="NC131" s="46"/>
      <c r="ND131" s="46"/>
      <c r="NE131" s="46"/>
      <c r="NF131" s="46"/>
      <c r="NG131" s="46"/>
      <c r="NH131" s="46"/>
      <c r="NI131" s="46"/>
      <c r="NJ131" s="46"/>
      <c r="NK131" s="46"/>
      <c r="NL131" s="46"/>
      <c r="NM131" s="46"/>
      <c r="NN131" s="46"/>
      <c r="NO131" s="46"/>
      <c r="NP131" s="46"/>
      <c r="NQ131" s="46"/>
      <c r="NR131" s="46"/>
      <c r="NS131" s="46"/>
      <c r="NT131" s="46"/>
      <c r="NU131" s="46"/>
      <c r="NV131" s="46"/>
      <c r="NW131" s="46"/>
      <c r="NX131" s="46"/>
      <c r="NY131" s="46"/>
      <c r="NZ131" s="46"/>
      <c r="OA131" s="46"/>
      <c r="OB131" s="46"/>
      <c r="OC131" s="46"/>
      <c r="OD131" s="46"/>
      <c r="OE131" s="46"/>
      <c r="OF131" s="46"/>
    </row>
    <row r="132" spans="1:396" s="51" customFormat="1" ht="13.5" x14ac:dyDescent="0.25">
      <c r="A132" s="40">
        <v>51407</v>
      </c>
      <c r="B132" s="41" t="s">
        <v>380</v>
      </c>
      <c r="C132" s="60">
        <v>97379.21</v>
      </c>
      <c r="D132" s="61">
        <v>4.9639999999999999E-5</v>
      </c>
      <c r="E132" s="61">
        <v>4.8420000000000001E-5</v>
      </c>
      <c r="F132" s="62">
        <v>4.9469999999999999E-5</v>
      </c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  <c r="FI132" s="46"/>
      <c r="FJ132" s="46"/>
      <c r="FK132" s="46"/>
      <c r="FL132" s="46"/>
      <c r="FM132" s="46"/>
      <c r="FN132" s="46"/>
      <c r="FO132" s="46"/>
      <c r="FP132" s="46"/>
      <c r="FQ132" s="46"/>
      <c r="FR132" s="46"/>
      <c r="FS132" s="46"/>
      <c r="FT132" s="46"/>
      <c r="FU132" s="46"/>
      <c r="FV132" s="46"/>
      <c r="FW132" s="46"/>
      <c r="FX132" s="46"/>
      <c r="FY132" s="46"/>
      <c r="FZ132" s="46"/>
      <c r="GA132" s="46"/>
      <c r="GB132" s="46"/>
      <c r="GC132" s="46"/>
      <c r="GD132" s="46"/>
      <c r="GE132" s="46"/>
      <c r="GF132" s="46"/>
      <c r="GG132" s="46"/>
      <c r="GH132" s="46"/>
      <c r="GI132" s="46"/>
      <c r="GJ132" s="46"/>
      <c r="GK132" s="46"/>
      <c r="GL132" s="46"/>
      <c r="GM132" s="46"/>
      <c r="GN132" s="46"/>
      <c r="GO132" s="46"/>
      <c r="GP132" s="46"/>
      <c r="GQ132" s="46"/>
      <c r="GR132" s="46"/>
      <c r="GS132" s="46"/>
      <c r="GT132" s="46"/>
      <c r="GU132" s="46"/>
      <c r="GV132" s="46"/>
      <c r="GW132" s="46"/>
      <c r="GX132" s="46"/>
      <c r="GY132" s="46"/>
      <c r="GZ132" s="46"/>
      <c r="HA132" s="46"/>
      <c r="HB132" s="46"/>
      <c r="HC132" s="46"/>
      <c r="HD132" s="46"/>
      <c r="HE132" s="46"/>
      <c r="HF132" s="46"/>
      <c r="HG132" s="46"/>
      <c r="HH132" s="46"/>
      <c r="HI132" s="46"/>
      <c r="HJ132" s="46"/>
      <c r="HK132" s="46"/>
      <c r="HL132" s="46"/>
      <c r="HM132" s="46"/>
      <c r="HN132" s="46"/>
      <c r="HO132" s="46"/>
      <c r="HP132" s="46"/>
      <c r="HQ132" s="46"/>
      <c r="HR132" s="46"/>
      <c r="HS132" s="46"/>
      <c r="HT132" s="46"/>
      <c r="HU132" s="46"/>
      <c r="HV132" s="46"/>
      <c r="HW132" s="46"/>
      <c r="HX132" s="46"/>
      <c r="HY132" s="46"/>
      <c r="HZ132" s="46"/>
      <c r="IA132" s="46"/>
      <c r="IB132" s="46"/>
      <c r="IC132" s="46"/>
      <c r="ID132" s="46"/>
      <c r="IE132" s="46"/>
      <c r="IF132" s="46"/>
      <c r="IG132" s="46"/>
      <c r="IH132" s="46"/>
      <c r="II132" s="46"/>
      <c r="IJ132" s="46"/>
      <c r="IK132" s="46"/>
      <c r="IL132" s="46"/>
      <c r="IM132" s="46"/>
      <c r="IN132" s="46"/>
      <c r="IO132" s="46"/>
      <c r="IP132" s="46"/>
      <c r="IQ132" s="46"/>
      <c r="IR132" s="46"/>
      <c r="IS132" s="46"/>
      <c r="IT132" s="46"/>
      <c r="IU132" s="46"/>
      <c r="IV132" s="46"/>
      <c r="IW132" s="46"/>
      <c r="IX132" s="46"/>
      <c r="IY132" s="46"/>
      <c r="IZ132" s="46"/>
      <c r="JA132" s="46"/>
      <c r="JB132" s="46"/>
      <c r="JC132" s="46"/>
      <c r="JD132" s="46"/>
      <c r="JE132" s="46"/>
      <c r="JF132" s="46"/>
      <c r="JG132" s="46"/>
      <c r="JH132" s="46"/>
      <c r="JI132" s="46"/>
      <c r="JJ132" s="46"/>
      <c r="JK132" s="46"/>
      <c r="JL132" s="46"/>
      <c r="JM132" s="46"/>
      <c r="JN132" s="46"/>
      <c r="JO132" s="46"/>
      <c r="JP132" s="46"/>
      <c r="JQ132" s="46"/>
      <c r="JR132" s="46"/>
      <c r="JS132" s="46"/>
      <c r="JT132" s="46"/>
      <c r="JU132" s="46"/>
      <c r="JV132" s="46"/>
      <c r="JW132" s="46"/>
      <c r="JX132" s="46"/>
      <c r="JY132" s="46"/>
      <c r="JZ132" s="46"/>
      <c r="KA132" s="46"/>
      <c r="KB132" s="46"/>
      <c r="KC132" s="46"/>
      <c r="KD132" s="46"/>
      <c r="KE132" s="46"/>
      <c r="KF132" s="46"/>
      <c r="KG132" s="46"/>
      <c r="KH132" s="46"/>
      <c r="KI132" s="46"/>
      <c r="KJ132" s="46"/>
      <c r="KK132" s="46"/>
      <c r="KL132" s="46"/>
      <c r="KM132" s="46"/>
      <c r="KN132" s="46"/>
      <c r="KO132" s="46"/>
      <c r="KP132" s="46"/>
      <c r="KQ132" s="46"/>
      <c r="KR132" s="46"/>
      <c r="KS132" s="46"/>
      <c r="KT132" s="46"/>
      <c r="KU132" s="46"/>
      <c r="KV132" s="46"/>
      <c r="KW132" s="46"/>
      <c r="KX132" s="46"/>
      <c r="KY132" s="46"/>
      <c r="KZ132" s="46"/>
      <c r="LA132" s="46"/>
      <c r="LB132" s="46"/>
      <c r="LC132" s="46"/>
      <c r="LD132" s="46"/>
      <c r="LE132" s="46"/>
      <c r="LF132" s="46"/>
      <c r="LG132" s="46"/>
      <c r="LH132" s="46"/>
      <c r="LI132" s="46"/>
      <c r="LJ132" s="46"/>
      <c r="LK132" s="46"/>
      <c r="LL132" s="46"/>
      <c r="LM132" s="46"/>
      <c r="LN132" s="46"/>
      <c r="LO132" s="46"/>
      <c r="LP132" s="46"/>
      <c r="LQ132" s="46"/>
      <c r="LR132" s="46"/>
      <c r="LS132" s="46"/>
      <c r="LT132" s="46"/>
      <c r="LU132" s="46"/>
      <c r="LV132" s="46"/>
      <c r="LW132" s="46"/>
      <c r="LX132" s="46"/>
      <c r="LY132" s="46"/>
      <c r="LZ132" s="46"/>
      <c r="MA132" s="46"/>
      <c r="MB132" s="46"/>
      <c r="MC132" s="46"/>
      <c r="MD132" s="46"/>
      <c r="ME132" s="46"/>
      <c r="MF132" s="46"/>
      <c r="MG132" s="46"/>
      <c r="MH132" s="46"/>
      <c r="MI132" s="46"/>
      <c r="MJ132" s="46"/>
      <c r="MK132" s="46"/>
      <c r="ML132" s="46"/>
      <c r="MM132" s="46"/>
      <c r="MN132" s="46"/>
      <c r="MO132" s="46"/>
      <c r="MP132" s="46"/>
      <c r="MQ132" s="46"/>
      <c r="MR132" s="46"/>
      <c r="MS132" s="46"/>
      <c r="MT132" s="46"/>
      <c r="MU132" s="46"/>
      <c r="MV132" s="46"/>
      <c r="MW132" s="46"/>
      <c r="MX132" s="46"/>
      <c r="MY132" s="46"/>
      <c r="MZ132" s="46"/>
      <c r="NA132" s="46"/>
      <c r="NB132" s="46"/>
      <c r="NC132" s="46"/>
      <c r="ND132" s="46"/>
      <c r="NE132" s="46"/>
      <c r="NF132" s="46"/>
      <c r="NG132" s="46"/>
      <c r="NH132" s="46"/>
      <c r="NI132" s="46"/>
      <c r="NJ132" s="46"/>
      <c r="NK132" s="46"/>
      <c r="NL132" s="46"/>
      <c r="NM132" s="46"/>
      <c r="NN132" s="46"/>
      <c r="NO132" s="46"/>
      <c r="NP132" s="46"/>
      <c r="NQ132" s="46"/>
      <c r="NR132" s="46"/>
      <c r="NS132" s="46"/>
      <c r="NT132" s="46"/>
      <c r="NU132" s="46"/>
      <c r="NV132" s="46"/>
      <c r="NW132" s="46"/>
      <c r="NX132" s="46"/>
      <c r="NY132" s="46"/>
      <c r="NZ132" s="46"/>
      <c r="OA132" s="46"/>
      <c r="OB132" s="46"/>
      <c r="OC132" s="46"/>
      <c r="OD132" s="46"/>
      <c r="OE132" s="46"/>
      <c r="OF132" s="46"/>
    </row>
    <row r="133" spans="1:396" s="51" customFormat="1" ht="13.5" x14ac:dyDescent="0.25">
      <c r="A133" s="40">
        <v>51507</v>
      </c>
      <c r="B133" s="41" t="s">
        <v>381</v>
      </c>
      <c r="C133" s="60">
        <v>10023653.25</v>
      </c>
      <c r="D133" s="61">
        <v>5.1098100000000002E-3</v>
      </c>
      <c r="E133" s="61">
        <v>4.9842999999999997E-3</v>
      </c>
      <c r="F133" s="62">
        <v>5.0923100000000001E-3</v>
      </c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/>
      <c r="FA133" s="46"/>
      <c r="FB133" s="46"/>
      <c r="FC133" s="46"/>
      <c r="FD133" s="46"/>
      <c r="FE133" s="46"/>
      <c r="FF133" s="46"/>
      <c r="FG133" s="46"/>
      <c r="FH133" s="46"/>
      <c r="FI133" s="46"/>
      <c r="FJ133" s="46"/>
      <c r="FK133" s="46"/>
      <c r="FL133" s="46"/>
      <c r="FM133" s="46"/>
      <c r="FN133" s="46"/>
      <c r="FO133" s="46"/>
      <c r="FP133" s="46"/>
      <c r="FQ133" s="46"/>
      <c r="FR133" s="46"/>
      <c r="FS133" s="46"/>
      <c r="FT133" s="46"/>
      <c r="FU133" s="46"/>
      <c r="FV133" s="46"/>
      <c r="FW133" s="46"/>
      <c r="FX133" s="46"/>
      <c r="FY133" s="46"/>
      <c r="FZ133" s="46"/>
      <c r="GA133" s="46"/>
      <c r="GB133" s="46"/>
      <c r="GC133" s="46"/>
      <c r="GD133" s="46"/>
      <c r="GE133" s="46"/>
      <c r="GF133" s="46"/>
      <c r="GG133" s="46"/>
      <c r="GH133" s="46"/>
      <c r="GI133" s="46"/>
      <c r="GJ133" s="46"/>
      <c r="GK133" s="46"/>
      <c r="GL133" s="46"/>
      <c r="GM133" s="46"/>
      <c r="GN133" s="46"/>
      <c r="GO133" s="46"/>
      <c r="GP133" s="46"/>
      <c r="GQ133" s="46"/>
      <c r="GR133" s="46"/>
      <c r="GS133" s="46"/>
      <c r="GT133" s="46"/>
      <c r="GU133" s="46"/>
      <c r="GV133" s="46"/>
      <c r="GW133" s="46"/>
      <c r="GX133" s="46"/>
      <c r="GY133" s="46"/>
      <c r="GZ133" s="46"/>
      <c r="HA133" s="46"/>
      <c r="HB133" s="46"/>
      <c r="HC133" s="46"/>
      <c r="HD133" s="46"/>
      <c r="HE133" s="46"/>
      <c r="HF133" s="46"/>
      <c r="HG133" s="46"/>
      <c r="HH133" s="46"/>
      <c r="HI133" s="46"/>
      <c r="HJ133" s="46"/>
      <c r="HK133" s="46"/>
      <c r="HL133" s="46"/>
      <c r="HM133" s="46"/>
      <c r="HN133" s="46"/>
      <c r="HO133" s="46"/>
      <c r="HP133" s="46"/>
      <c r="HQ133" s="46"/>
      <c r="HR133" s="46"/>
      <c r="HS133" s="46"/>
      <c r="HT133" s="46"/>
      <c r="HU133" s="46"/>
      <c r="HV133" s="46"/>
      <c r="HW133" s="46"/>
      <c r="HX133" s="46"/>
      <c r="HY133" s="46"/>
      <c r="HZ133" s="46"/>
      <c r="IA133" s="46"/>
      <c r="IB133" s="46"/>
      <c r="IC133" s="46"/>
      <c r="ID133" s="46"/>
      <c r="IE133" s="46"/>
      <c r="IF133" s="46"/>
      <c r="IG133" s="46"/>
      <c r="IH133" s="46"/>
      <c r="II133" s="46"/>
      <c r="IJ133" s="46"/>
      <c r="IK133" s="46"/>
      <c r="IL133" s="46"/>
      <c r="IM133" s="46"/>
      <c r="IN133" s="46"/>
      <c r="IO133" s="46"/>
      <c r="IP133" s="46"/>
      <c r="IQ133" s="46"/>
      <c r="IR133" s="46"/>
      <c r="IS133" s="46"/>
      <c r="IT133" s="46"/>
      <c r="IU133" s="46"/>
      <c r="IV133" s="46"/>
      <c r="IW133" s="46"/>
      <c r="IX133" s="46"/>
      <c r="IY133" s="46"/>
      <c r="IZ133" s="46"/>
      <c r="JA133" s="46"/>
      <c r="JB133" s="46"/>
      <c r="JC133" s="46"/>
      <c r="JD133" s="46"/>
      <c r="JE133" s="46"/>
      <c r="JF133" s="46"/>
      <c r="JG133" s="46"/>
      <c r="JH133" s="46"/>
      <c r="JI133" s="46"/>
      <c r="JJ133" s="46"/>
      <c r="JK133" s="46"/>
      <c r="JL133" s="46"/>
      <c r="JM133" s="46"/>
      <c r="JN133" s="46"/>
      <c r="JO133" s="46"/>
      <c r="JP133" s="46"/>
      <c r="JQ133" s="46"/>
      <c r="JR133" s="46"/>
      <c r="JS133" s="46"/>
      <c r="JT133" s="46"/>
      <c r="JU133" s="46"/>
      <c r="JV133" s="46"/>
      <c r="JW133" s="46"/>
      <c r="JX133" s="46"/>
      <c r="JY133" s="46"/>
      <c r="JZ133" s="46"/>
      <c r="KA133" s="46"/>
      <c r="KB133" s="46"/>
      <c r="KC133" s="46"/>
      <c r="KD133" s="46"/>
      <c r="KE133" s="46"/>
      <c r="KF133" s="46"/>
      <c r="KG133" s="46"/>
      <c r="KH133" s="46"/>
      <c r="KI133" s="46"/>
      <c r="KJ133" s="46"/>
      <c r="KK133" s="46"/>
      <c r="KL133" s="46"/>
      <c r="KM133" s="46"/>
      <c r="KN133" s="46"/>
      <c r="KO133" s="46"/>
      <c r="KP133" s="46"/>
      <c r="KQ133" s="46"/>
      <c r="KR133" s="46"/>
      <c r="KS133" s="46"/>
      <c r="KT133" s="46"/>
      <c r="KU133" s="46"/>
      <c r="KV133" s="46"/>
      <c r="KW133" s="46"/>
      <c r="KX133" s="46"/>
      <c r="KY133" s="46"/>
      <c r="KZ133" s="46"/>
      <c r="LA133" s="46"/>
      <c r="LB133" s="46"/>
      <c r="LC133" s="46"/>
      <c r="LD133" s="46"/>
      <c r="LE133" s="46"/>
      <c r="LF133" s="46"/>
      <c r="LG133" s="46"/>
      <c r="LH133" s="46"/>
      <c r="LI133" s="46"/>
      <c r="LJ133" s="46"/>
      <c r="LK133" s="46"/>
      <c r="LL133" s="46"/>
      <c r="LM133" s="46"/>
      <c r="LN133" s="46"/>
      <c r="LO133" s="46"/>
      <c r="LP133" s="46"/>
      <c r="LQ133" s="46"/>
      <c r="LR133" s="46"/>
      <c r="LS133" s="46"/>
      <c r="LT133" s="46"/>
      <c r="LU133" s="46"/>
      <c r="LV133" s="46"/>
      <c r="LW133" s="46"/>
      <c r="LX133" s="46"/>
      <c r="LY133" s="46"/>
      <c r="LZ133" s="46"/>
      <c r="MA133" s="46"/>
      <c r="MB133" s="46"/>
      <c r="MC133" s="46"/>
      <c r="MD133" s="46"/>
      <c r="ME133" s="46"/>
      <c r="MF133" s="46"/>
      <c r="MG133" s="46"/>
      <c r="MH133" s="46"/>
      <c r="MI133" s="46"/>
      <c r="MJ133" s="46"/>
      <c r="MK133" s="46"/>
      <c r="ML133" s="46"/>
      <c r="MM133" s="46"/>
      <c r="MN133" s="46"/>
      <c r="MO133" s="46"/>
      <c r="MP133" s="46"/>
      <c r="MQ133" s="46"/>
      <c r="MR133" s="46"/>
      <c r="MS133" s="46"/>
      <c r="MT133" s="46"/>
      <c r="MU133" s="46"/>
      <c r="MV133" s="46"/>
      <c r="MW133" s="46"/>
      <c r="MX133" s="46"/>
      <c r="MY133" s="46"/>
      <c r="MZ133" s="46"/>
      <c r="NA133" s="46"/>
      <c r="NB133" s="46"/>
      <c r="NC133" s="46"/>
      <c r="ND133" s="46"/>
      <c r="NE133" s="46"/>
      <c r="NF133" s="46"/>
      <c r="NG133" s="46"/>
      <c r="NH133" s="46"/>
      <c r="NI133" s="46"/>
      <c r="NJ133" s="46"/>
      <c r="NK133" s="46"/>
      <c r="NL133" s="46"/>
      <c r="NM133" s="46"/>
      <c r="NN133" s="46"/>
      <c r="NO133" s="46"/>
      <c r="NP133" s="46"/>
      <c r="NQ133" s="46"/>
      <c r="NR133" s="46"/>
      <c r="NS133" s="46"/>
      <c r="NT133" s="46"/>
      <c r="NU133" s="46"/>
      <c r="NV133" s="46"/>
      <c r="NW133" s="46"/>
      <c r="NX133" s="46"/>
      <c r="NY133" s="46"/>
      <c r="NZ133" s="46"/>
      <c r="OA133" s="46"/>
      <c r="OB133" s="46"/>
      <c r="OC133" s="46"/>
      <c r="OD133" s="46"/>
      <c r="OE133" s="46"/>
      <c r="OF133" s="46"/>
    </row>
    <row r="134" spans="1:396" s="51" customFormat="1" ht="13.5" x14ac:dyDescent="0.25">
      <c r="A134" s="40">
        <v>51508</v>
      </c>
      <c r="B134" s="41" t="s">
        <v>382</v>
      </c>
      <c r="C134" s="60">
        <v>636253.39</v>
      </c>
      <c r="D134" s="61">
        <v>3.2435E-4</v>
      </c>
      <c r="E134" s="61">
        <v>3.1638E-4</v>
      </c>
      <c r="F134" s="62">
        <v>3.2323999999999997E-4</v>
      </c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/>
      <c r="FA134" s="46"/>
      <c r="FB134" s="46"/>
      <c r="FC134" s="46"/>
      <c r="FD134" s="46"/>
      <c r="FE134" s="46"/>
      <c r="FF134" s="46"/>
      <c r="FG134" s="46"/>
      <c r="FH134" s="46"/>
      <c r="FI134" s="46"/>
      <c r="FJ134" s="46"/>
      <c r="FK134" s="46"/>
      <c r="FL134" s="46"/>
      <c r="FM134" s="46"/>
      <c r="FN134" s="46"/>
      <c r="FO134" s="46"/>
      <c r="FP134" s="46"/>
      <c r="FQ134" s="46"/>
      <c r="FR134" s="46"/>
      <c r="FS134" s="46"/>
      <c r="FT134" s="46"/>
      <c r="FU134" s="46"/>
      <c r="FV134" s="46"/>
      <c r="FW134" s="46"/>
      <c r="FX134" s="46"/>
      <c r="FY134" s="46"/>
      <c r="FZ134" s="46"/>
      <c r="GA134" s="46"/>
      <c r="GB134" s="46"/>
      <c r="GC134" s="46"/>
      <c r="GD134" s="46"/>
      <c r="GE134" s="46"/>
      <c r="GF134" s="46"/>
      <c r="GG134" s="46"/>
      <c r="GH134" s="46"/>
      <c r="GI134" s="46"/>
      <c r="GJ134" s="46"/>
      <c r="GK134" s="46"/>
      <c r="GL134" s="46"/>
      <c r="GM134" s="46"/>
      <c r="GN134" s="46"/>
      <c r="GO134" s="46"/>
      <c r="GP134" s="46"/>
      <c r="GQ134" s="46"/>
      <c r="GR134" s="46"/>
      <c r="GS134" s="46"/>
      <c r="GT134" s="46"/>
      <c r="GU134" s="46"/>
      <c r="GV134" s="46"/>
      <c r="GW134" s="46"/>
      <c r="GX134" s="46"/>
      <c r="GY134" s="46"/>
      <c r="GZ134" s="46"/>
      <c r="HA134" s="46"/>
      <c r="HB134" s="46"/>
      <c r="HC134" s="46"/>
      <c r="HD134" s="46"/>
      <c r="HE134" s="46"/>
      <c r="HF134" s="46"/>
      <c r="HG134" s="46"/>
      <c r="HH134" s="46"/>
      <c r="HI134" s="46"/>
      <c r="HJ134" s="46"/>
      <c r="HK134" s="46"/>
      <c r="HL134" s="46"/>
      <c r="HM134" s="46"/>
      <c r="HN134" s="46"/>
      <c r="HO134" s="46"/>
      <c r="HP134" s="46"/>
      <c r="HQ134" s="46"/>
      <c r="HR134" s="46"/>
      <c r="HS134" s="46"/>
      <c r="HT134" s="46"/>
      <c r="HU134" s="46"/>
      <c r="HV134" s="46"/>
      <c r="HW134" s="46"/>
      <c r="HX134" s="46"/>
      <c r="HY134" s="46"/>
      <c r="HZ134" s="46"/>
      <c r="IA134" s="46"/>
      <c r="IB134" s="46"/>
      <c r="IC134" s="46"/>
      <c r="ID134" s="46"/>
      <c r="IE134" s="46"/>
      <c r="IF134" s="46"/>
      <c r="IG134" s="46"/>
      <c r="IH134" s="46"/>
      <c r="II134" s="46"/>
      <c r="IJ134" s="46"/>
      <c r="IK134" s="46"/>
      <c r="IL134" s="46"/>
      <c r="IM134" s="46"/>
      <c r="IN134" s="46"/>
      <c r="IO134" s="46"/>
      <c r="IP134" s="46"/>
      <c r="IQ134" s="46"/>
      <c r="IR134" s="46"/>
      <c r="IS134" s="46"/>
      <c r="IT134" s="46"/>
      <c r="IU134" s="46"/>
      <c r="IV134" s="46"/>
      <c r="IW134" s="46"/>
      <c r="IX134" s="46"/>
      <c r="IY134" s="46"/>
      <c r="IZ134" s="46"/>
      <c r="JA134" s="46"/>
      <c r="JB134" s="46"/>
      <c r="JC134" s="46"/>
      <c r="JD134" s="46"/>
      <c r="JE134" s="46"/>
      <c r="JF134" s="46"/>
      <c r="JG134" s="46"/>
      <c r="JH134" s="46"/>
      <c r="JI134" s="46"/>
      <c r="JJ134" s="46"/>
      <c r="JK134" s="46"/>
      <c r="JL134" s="46"/>
      <c r="JM134" s="46"/>
      <c r="JN134" s="46"/>
      <c r="JO134" s="46"/>
      <c r="JP134" s="46"/>
      <c r="JQ134" s="46"/>
      <c r="JR134" s="46"/>
      <c r="JS134" s="46"/>
      <c r="JT134" s="46"/>
      <c r="JU134" s="46"/>
      <c r="JV134" s="46"/>
      <c r="JW134" s="46"/>
      <c r="JX134" s="46"/>
      <c r="JY134" s="46"/>
      <c r="JZ134" s="46"/>
      <c r="KA134" s="46"/>
      <c r="KB134" s="46"/>
      <c r="KC134" s="46"/>
      <c r="KD134" s="46"/>
      <c r="KE134" s="46"/>
      <c r="KF134" s="46"/>
      <c r="KG134" s="46"/>
      <c r="KH134" s="46"/>
      <c r="KI134" s="46"/>
      <c r="KJ134" s="46"/>
      <c r="KK134" s="46"/>
      <c r="KL134" s="46"/>
      <c r="KM134" s="46"/>
      <c r="KN134" s="46"/>
      <c r="KO134" s="46"/>
      <c r="KP134" s="46"/>
      <c r="KQ134" s="46"/>
      <c r="KR134" s="46"/>
      <c r="KS134" s="46"/>
      <c r="KT134" s="46"/>
      <c r="KU134" s="46"/>
      <c r="KV134" s="46"/>
      <c r="KW134" s="46"/>
      <c r="KX134" s="46"/>
      <c r="KY134" s="46"/>
      <c r="KZ134" s="46"/>
      <c r="LA134" s="46"/>
      <c r="LB134" s="46"/>
      <c r="LC134" s="46"/>
      <c r="LD134" s="46"/>
      <c r="LE134" s="46"/>
      <c r="LF134" s="46"/>
      <c r="LG134" s="46"/>
      <c r="LH134" s="46"/>
      <c r="LI134" s="46"/>
      <c r="LJ134" s="46"/>
      <c r="LK134" s="46"/>
      <c r="LL134" s="46"/>
      <c r="LM134" s="46"/>
      <c r="LN134" s="46"/>
      <c r="LO134" s="46"/>
      <c r="LP134" s="46"/>
      <c r="LQ134" s="46"/>
      <c r="LR134" s="46"/>
      <c r="LS134" s="46"/>
      <c r="LT134" s="46"/>
      <c r="LU134" s="46"/>
      <c r="LV134" s="46"/>
      <c r="LW134" s="46"/>
      <c r="LX134" s="46"/>
      <c r="LY134" s="46"/>
      <c r="LZ134" s="46"/>
      <c r="MA134" s="46"/>
      <c r="MB134" s="46"/>
      <c r="MC134" s="46"/>
      <c r="MD134" s="46"/>
      <c r="ME134" s="46"/>
      <c r="MF134" s="46"/>
      <c r="MG134" s="46"/>
      <c r="MH134" s="46"/>
      <c r="MI134" s="46"/>
      <c r="MJ134" s="46"/>
      <c r="MK134" s="46"/>
      <c r="ML134" s="46"/>
      <c r="MM134" s="46"/>
      <c r="MN134" s="46"/>
      <c r="MO134" s="46"/>
      <c r="MP134" s="46"/>
      <c r="MQ134" s="46"/>
      <c r="MR134" s="46"/>
      <c r="MS134" s="46"/>
      <c r="MT134" s="46"/>
      <c r="MU134" s="46"/>
      <c r="MV134" s="46"/>
      <c r="MW134" s="46"/>
      <c r="MX134" s="46"/>
      <c r="MY134" s="46"/>
      <c r="MZ134" s="46"/>
      <c r="NA134" s="46"/>
      <c r="NB134" s="46"/>
      <c r="NC134" s="46"/>
      <c r="ND134" s="46"/>
      <c r="NE134" s="46"/>
      <c r="NF134" s="46"/>
      <c r="NG134" s="46"/>
      <c r="NH134" s="46"/>
      <c r="NI134" s="46"/>
      <c r="NJ134" s="46"/>
      <c r="NK134" s="46"/>
      <c r="NL134" s="46"/>
      <c r="NM134" s="46"/>
      <c r="NN134" s="46"/>
      <c r="NO134" s="46"/>
      <c r="NP134" s="46"/>
      <c r="NQ134" s="46"/>
      <c r="NR134" s="46"/>
      <c r="NS134" s="46"/>
      <c r="NT134" s="46"/>
      <c r="NU134" s="46"/>
      <c r="NV134" s="46"/>
      <c r="NW134" s="46"/>
      <c r="NX134" s="46"/>
      <c r="NY134" s="46"/>
      <c r="NZ134" s="46"/>
      <c r="OA134" s="46"/>
      <c r="OB134" s="46"/>
      <c r="OC134" s="46"/>
      <c r="OD134" s="46"/>
      <c r="OE134" s="46"/>
      <c r="OF134" s="46"/>
    </row>
    <row r="135" spans="1:396" s="51" customFormat="1" ht="13.5" x14ac:dyDescent="0.25">
      <c r="A135" s="40">
        <v>51509</v>
      </c>
      <c r="B135" s="41" t="s">
        <v>383</v>
      </c>
      <c r="C135" s="60">
        <v>100097.57</v>
      </c>
      <c r="D135" s="61">
        <v>5.1029999999999998E-5</v>
      </c>
      <c r="E135" s="61">
        <v>4.977E-5</v>
      </c>
      <c r="F135" s="62">
        <v>5.0850000000000003E-5</v>
      </c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46"/>
      <c r="EY135" s="46"/>
      <c r="EZ135" s="46"/>
      <c r="FA135" s="46"/>
      <c r="FB135" s="46"/>
      <c r="FC135" s="46"/>
      <c r="FD135" s="46"/>
      <c r="FE135" s="46"/>
      <c r="FF135" s="46"/>
      <c r="FG135" s="46"/>
      <c r="FH135" s="46"/>
      <c r="FI135" s="46"/>
      <c r="FJ135" s="46"/>
      <c r="FK135" s="46"/>
      <c r="FL135" s="46"/>
      <c r="FM135" s="46"/>
      <c r="FN135" s="46"/>
      <c r="FO135" s="46"/>
      <c r="FP135" s="46"/>
      <c r="FQ135" s="46"/>
      <c r="FR135" s="46"/>
      <c r="FS135" s="46"/>
      <c r="FT135" s="46"/>
      <c r="FU135" s="46"/>
      <c r="FV135" s="46"/>
      <c r="FW135" s="46"/>
      <c r="FX135" s="46"/>
      <c r="FY135" s="46"/>
      <c r="FZ135" s="46"/>
      <c r="GA135" s="46"/>
      <c r="GB135" s="46"/>
      <c r="GC135" s="46"/>
      <c r="GD135" s="46"/>
      <c r="GE135" s="46"/>
      <c r="GF135" s="46"/>
      <c r="GG135" s="46"/>
      <c r="GH135" s="46"/>
      <c r="GI135" s="46"/>
      <c r="GJ135" s="46"/>
      <c r="GK135" s="46"/>
      <c r="GL135" s="46"/>
      <c r="GM135" s="46"/>
      <c r="GN135" s="46"/>
      <c r="GO135" s="46"/>
      <c r="GP135" s="46"/>
      <c r="GQ135" s="46"/>
      <c r="GR135" s="46"/>
      <c r="GS135" s="46"/>
      <c r="GT135" s="46"/>
      <c r="GU135" s="46"/>
      <c r="GV135" s="46"/>
      <c r="GW135" s="46"/>
      <c r="GX135" s="46"/>
      <c r="GY135" s="46"/>
      <c r="GZ135" s="46"/>
      <c r="HA135" s="46"/>
      <c r="HB135" s="46"/>
      <c r="HC135" s="46"/>
      <c r="HD135" s="46"/>
      <c r="HE135" s="46"/>
      <c r="HF135" s="46"/>
      <c r="HG135" s="46"/>
      <c r="HH135" s="46"/>
      <c r="HI135" s="46"/>
      <c r="HJ135" s="46"/>
      <c r="HK135" s="46"/>
      <c r="HL135" s="46"/>
      <c r="HM135" s="46"/>
      <c r="HN135" s="46"/>
      <c r="HO135" s="46"/>
      <c r="HP135" s="46"/>
      <c r="HQ135" s="46"/>
      <c r="HR135" s="46"/>
      <c r="HS135" s="46"/>
      <c r="HT135" s="46"/>
      <c r="HU135" s="46"/>
      <c r="HV135" s="46"/>
      <c r="HW135" s="46"/>
      <c r="HX135" s="46"/>
      <c r="HY135" s="46"/>
      <c r="HZ135" s="46"/>
      <c r="IA135" s="46"/>
      <c r="IB135" s="46"/>
      <c r="IC135" s="46"/>
      <c r="ID135" s="46"/>
      <c r="IE135" s="46"/>
      <c r="IF135" s="46"/>
      <c r="IG135" s="46"/>
      <c r="IH135" s="46"/>
      <c r="II135" s="46"/>
      <c r="IJ135" s="46"/>
      <c r="IK135" s="46"/>
      <c r="IL135" s="46"/>
      <c r="IM135" s="46"/>
      <c r="IN135" s="46"/>
      <c r="IO135" s="46"/>
      <c r="IP135" s="46"/>
      <c r="IQ135" s="46"/>
      <c r="IR135" s="46"/>
      <c r="IS135" s="46"/>
      <c r="IT135" s="46"/>
      <c r="IU135" s="46"/>
      <c r="IV135" s="46"/>
      <c r="IW135" s="46"/>
      <c r="IX135" s="46"/>
      <c r="IY135" s="46"/>
      <c r="IZ135" s="46"/>
      <c r="JA135" s="46"/>
      <c r="JB135" s="46"/>
      <c r="JC135" s="46"/>
      <c r="JD135" s="46"/>
      <c r="JE135" s="46"/>
      <c r="JF135" s="46"/>
      <c r="JG135" s="46"/>
      <c r="JH135" s="46"/>
      <c r="JI135" s="46"/>
      <c r="JJ135" s="46"/>
      <c r="JK135" s="46"/>
      <c r="JL135" s="46"/>
      <c r="JM135" s="46"/>
      <c r="JN135" s="46"/>
      <c r="JO135" s="46"/>
      <c r="JP135" s="46"/>
      <c r="JQ135" s="46"/>
      <c r="JR135" s="46"/>
      <c r="JS135" s="46"/>
      <c r="JT135" s="46"/>
      <c r="JU135" s="46"/>
      <c r="JV135" s="46"/>
      <c r="JW135" s="46"/>
      <c r="JX135" s="46"/>
      <c r="JY135" s="46"/>
      <c r="JZ135" s="46"/>
      <c r="KA135" s="46"/>
      <c r="KB135" s="46"/>
      <c r="KC135" s="46"/>
      <c r="KD135" s="46"/>
      <c r="KE135" s="46"/>
      <c r="KF135" s="46"/>
      <c r="KG135" s="46"/>
      <c r="KH135" s="46"/>
      <c r="KI135" s="46"/>
      <c r="KJ135" s="46"/>
      <c r="KK135" s="46"/>
      <c r="KL135" s="46"/>
      <c r="KM135" s="46"/>
      <c r="KN135" s="46"/>
      <c r="KO135" s="46"/>
      <c r="KP135" s="46"/>
      <c r="KQ135" s="46"/>
      <c r="KR135" s="46"/>
      <c r="KS135" s="46"/>
      <c r="KT135" s="46"/>
      <c r="KU135" s="46"/>
      <c r="KV135" s="46"/>
      <c r="KW135" s="46"/>
      <c r="KX135" s="46"/>
      <c r="KY135" s="46"/>
      <c r="KZ135" s="46"/>
      <c r="LA135" s="46"/>
      <c r="LB135" s="46"/>
      <c r="LC135" s="46"/>
      <c r="LD135" s="46"/>
      <c r="LE135" s="46"/>
      <c r="LF135" s="46"/>
      <c r="LG135" s="46"/>
      <c r="LH135" s="46"/>
      <c r="LI135" s="46"/>
      <c r="LJ135" s="46"/>
      <c r="LK135" s="46"/>
      <c r="LL135" s="46"/>
      <c r="LM135" s="46"/>
      <c r="LN135" s="46"/>
      <c r="LO135" s="46"/>
      <c r="LP135" s="46"/>
      <c r="LQ135" s="46"/>
      <c r="LR135" s="46"/>
      <c r="LS135" s="46"/>
      <c r="LT135" s="46"/>
      <c r="LU135" s="46"/>
      <c r="LV135" s="46"/>
      <c r="LW135" s="46"/>
      <c r="LX135" s="46"/>
      <c r="LY135" s="46"/>
      <c r="LZ135" s="46"/>
      <c r="MA135" s="46"/>
      <c r="MB135" s="46"/>
      <c r="MC135" s="46"/>
      <c r="MD135" s="46"/>
      <c r="ME135" s="46"/>
      <c r="MF135" s="46"/>
      <c r="MG135" s="46"/>
      <c r="MH135" s="46"/>
      <c r="MI135" s="46"/>
      <c r="MJ135" s="46"/>
      <c r="MK135" s="46"/>
      <c r="ML135" s="46"/>
      <c r="MM135" s="46"/>
      <c r="MN135" s="46"/>
      <c r="MO135" s="46"/>
      <c r="MP135" s="46"/>
      <c r="MQ135" s="46"/>
      <c r="MR135" s="46"/>
      <c r="MS135" s="46"/>
      <c r="MT135" s="46"/>
      <c r="MU135" s="46"/>
      <c r="MV135" s="46"/>
      <c r="MW135" s="46"/>
      <c r="MX135" s="46"/>
      <c r="MY135" s="46"/>
      <c r="MZ135" s="46"/>
      <c r="NA135" s="46"/>
      <c r="NB135" s="46"/>
      <c r="NC135" s="46"/>
      <c r="ND135" s="46"/>
      <c r="NE135" s="46"/>
      <c r="NF135" s="46"/>
      <c r="NG135" s="46"/>
      <c r="NH135" s="46"/>
      <c r="NI135" s="46"/>
      <c r="NJ135" s="46"/>
      <c r="NK135" s="46"/>
      <c r="NL135" s="46"/>
      <c r="NM135" s="46"/>
      <c r="NN135" s="46"/>
      <c r="NO135" s="46"/>
      <c r="NP135" s="46"/>
      <c r="NQ135" s="46"/>
      <c r="NR135" s="46"/>
      <c r="NS135" s="46"/>
      <c r="NT135" s="46"/>
      <c r="NU135" s="46"/>
      <c r="NV135" s="46"/>
      <c r="NW135" s="46"/>
      <c r="NX135" s="46"/>
      <c r="NY135" s="46"/>
      <c r="NZ135" s="46"/>
      <c r="OA135" s="46"/>
      <c r="OB135" s="46"/>
      <c r="OC135" s="46"/>
      <c r="OD135" s="46"/>
      <c r="OE135" s="46"/>
      <c r="OF135" s="46"/>
    </row>
    <row r="136" spans="1:396" s="51" customFormat="1" ht="13.5" x14ac:dyDescent="0.25">
      <c r="A136" s="40">
        <v>51530</v>
      </c>
      <c r="B136" s="41" t="s">
        <v>385</v>
      </c>
      <c r="C136" s="60">
        <v>2916.8</v>
      </c>
      <c r="D136" s="61">
        <v>1.4899999999999999E-6</v>
      </c>
      <c r="E136" s="61">
        <v>1.4500000000000001E-6</v>
      </c>
      <c r="F136" s="62">
        <v>1.48E-6</v>
      </c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/>
      <c r="FG136" s="46"/>
      <c r="FH136" s="46"/>
      <c r="FI136" s="46"/>
      <c r="FJ136" s="46"/>
      <c r="FK136" s="46"/>
      <c r="FL136" s="46"/>
      <c r="FM136" s="46"/>
      <c r="FN136" s="46"/>
      <c r="FO136" s="46"/>
      <c r="FP136" s="46"/>
      <c r="FQ136" s="46"/>
      <c r="FR136" s="46"/>
      <c r="FS136" s="46"/>
      <c r="FT136" s="46"/>
      <c r="FU136" s="46"/>
      <c r="FV136" s="46"/>
      <c r="FW136" s="46"/>
      <c r="FX136" s="46"/>
      <c r="FY136" s="46"/>
      <c r="FZ136" s="46"/>
      <c r="GA136" s="46"/>
      <c r="GB136" s="46"/>
      <c r="GC136" s="46"/>
      <c r="GD136" s="46"/>
      <c r="GE136" s="46"/>
      <c r="GF136" s="46"/>
      <c r="GG136" s="46"/>
      <c r="GH136" s="46"/>
      <c r="GI136" s="46"/>
      <c r="GJ136" s="46"/>
      <c r="GK136" s="46"/>
      <c r="GL136" s="46"/>
      <c r="GM136" s="46"/>
      <c r="GN136" s="46"/>
      <c r="GO136" s="46"/>
      <c r="GP136" s="46"/>
      <c r="GQ136" s="46"/>
      <c r="GR136" s="46"/>
      <c r="GS136" s="46"/>
      <c r="GT136" s="46"/>
      <c r="GU136" s="46"/>
      <c r="GV136" s="46"/>
      <c r="GW136" s="46"/>
      <c r="GX136" s="46"/>
      <c r="GY136" s="46"/>
      <c r="GZ136" s="46"/>
      <c r="HA136" s="46"/>
      <c r="HB136" s="46"/>
      <c r="HC136" s="46"/>
      <c r="HD136" s="46"/>
      <c r="HE136" s="46"/>
      <c r="HF136" s="46"/>
      <c r="HG136" s="46"/>
      <c r="HH136" s="46"/>
      <c r="HI136" s="46"/>
      <c r="HJ136" s="46"/>
      <c r="HK136" s="46"/>
      <c r="HL136" s="46"/>
      <c r="HM136" s="46"/>
      <c r="HN136" s="46"/>
      <c r="HO136" s="46"/>
      <c r="HP136" s="46"/>
      <c r="HQ136" s="46"/>
      <c r="HR136" s="46"/>
      <c r="HS136" s="46"/>
      <c r="HT136" s="46"/>
      <c r="HU136" s="46"/>
      <c r="HV136" s="46"/>
      <c r="HW136" s="46"/>
      <c r="HX136" s="46"/>
      <c r="HY136" s="46"/>
      <c r="HZ136" s="46"/>
      <c r="IA136" s="46"/>
      <c r="IB136" s="46"/>
      <c r="IC136" s="46"/>
      <c r="ID136" s="46"/>
      <c r="IE136" s="46"/>
      <c r="IF136" s="46"/>
      <c r="IG136" s="46"/>
      <c r="IH136" s="46"/>
      <c r="II136" s="46"/>
      <c r="IJ136" s="46"/>
      <c r="IK136" s="46"/>
      <c r="IL136" s="46"/>
      <c r="IM136" s="46"/>
      <c r="IN136" s="46"/>
      <c r="IO136" s="46"/>
      <c r="IP136" s="46"/>
      <c r="IQ136" s="46"/>
      <c r="IR136" s="46"/>
      <c r="IS136" s="46"/>
      <c r="IT136" s="46"/>
      <c r="IU136" s="46"/>
      <c r="IV136" s="46"/>
      <c r="IW136" s="46"/>
      <c r="IX136" s="46"/>
      <c r="IY136" s="46"/>
      <c r="IZ136" s="46"/>
      <c r="JA136" s="46"/>
      <c r="JB136" s="46"/>
      <c r="JC136" s="46"/>
      <c r="JD136" s="46"/>
      <c r="JE136" s="46"/>
      <c r="JF136" s="46"/>
      <c r="JG136" s="46"/>
      <c r="JH136" s="46"/>
      <c r="JI136" s="46"/>
      <c r="JJ136" s="46"/>
      <c r="JK136" s="46"/>
      <c r="JL136" s="46"/>
      <c r="JM136" s="46"/>
      <c r="JN136" s="46"/>
      <c r="JO136" s="46"/>
      <c r="JP136" s="46"/>
      <c r="JQ136" s="46"/>
      <c r="JR136" s="46"/>
      <c r="JS136" s="46"/>
      <c r="JT136" s="46"/>
      <c r="JU136" s="46"/>
      <c r="JV136" s="46"/>
      <c r="JW136" s="46"/>
      <c r="JX136" s="46"/>
      <c r="JY136" s="46"/>
      <c r="JZ136" s="46"/>
      <c r="KA136" s="46"/>
      <c r="KB136" s="46"/>
      <c r="KC136" s="46"/>
      <c r="KD136" s="46"/>
      <c r="KE136" s="46"/>
      <c r="KF136" s="46"/>
      <c r="KG136" s="46"/>
      <c r="KH136" s="46"/>
      <c r="KI136" s="46"/>
      <c r="KJ136" s="46"/>
      <c r="KK136" s="46"/>
      <c r="KL136" s="46"/>
      <c r="KM136" s="46"/>
      <c r="KN136" s="46"/>
      <c r="KO136" s="46"/>
      <c r="KP136" s="46"/>
      <c r="KQ136" s="46"/>
      <c r="KR136" s="46"/>
      <c r="KS136" s="46"/>
      <c r="KT136" s="46"/>
      <c r="KU136" s="46"/>
      <c r="KV136" s="46"/>
      <c r="KW136" s="46"/>
      <c r="KX136" s="46"/>
      <c r="KY136" s="46"/>
      <c r="KZ136" s="46"/>
      <c r="LA136" s="46"/>
      <c r="LB136" s="46"/>
      <c r="LC136" s="46"/>
      <c r="LD136" s="46"/>
      <c r="LE136" s="46"/>
      <c r="LF136" s="46"/>
      <c r="LG136" s="46"/>
      <c r="LH136" s="46"/>
      <c r="LI136" s="46"/>
      <c r="LJ136" s="46"/>
      <c r="LK136" s="46"/>
      <c r="LL136" s="46"/>
      <c r="LM136" s="46"/>
      <c r="LN136" s="46"/>
      <c r="LO136" s="46"/>
      <c r="LP136" s="46"/>
      <c r="LQ136" s="46"/>
      <c r="LR136" s="46"/>
      <c r="LS136" s="46"/>
      <c r="LT136" s="46"/>
      <c r="LU136" s="46"/>
      <c r="LV136" s="46"/>
      <c r="LW136" s="46"/>
      <c r="LX136" s="46"/>
      <c r="LY136" s="46"/>
      <c r="LZ136" s="46"/>
      <c r="MA136" s="46"/>
      <c r="MB136" s="46"/>
      <c r="MC136" s="46"/>
      <c r="MD136" s="46"/>
      <c r="ME136" s="46"/>
      <c r="MF136" s="46"/>
      <c r="MG136" s="46"/>
      <c r="MH136" s="46"/>
      <c r="MI136" s="46"/>
      <c r="MJ136" s="46"/>
      <c r="MK136" s="46"/>
      <c r="ML136" s="46"/>
      <c r="MM136" s="46"/>
      <c r="MN136" s="46"/>
      <c r="MO136" s="46"/>
      <c r="MP136" s="46"/>
      <c r="MQ136" s="46"/>
      <c r="MR136" s="46"/>
      <c r="MS136" s="46"/>
      <c r="MT136" s="46"/>
      <c r="MU136" s="46"/>
      <c r="MV136" s="46"/>
      <c r="MW136" s="46"/>
      <c r="MX136" s="46"/>
      <c r="MY136" s="46"/>
      <c r="MZ136" s="46"/>
      <c r="NA136" s="46"/>
      <c r="NB136" s="46"/>
      <c r="NC136" s="46"/>
      <c r="ND136" s="46"/>
      <c r="NE136" s="46"/>
      <c r="NF136" s="46"/>
      <c r="NG136" s="46"/>
      <c r="NH136" s="46"/>
      <c r="NI136" s="46"/>
      <c r="NJ136" s="46"/>
      <c r="NK136" s="46"/>
      <c r="NL136" s="46"/>
      <c r="NM136" s="46"/>
      <c r="NN136" s="46"/>
      <c r="NO136" s="46"/>
      <c r="NP136" s="46"/>
      <c r="NQ136" s="46"/>
      <c r="NR136" s="46"/>
      <c r="NS136" s="46"/>
      <c r="NT136" s="46"/>
      <c r="NU136" s="46"/>
      <c r="NV136" s="46"/>
      <c r="NW136" s="46"/>
      <c r="NX136" s="46"/>
      <c r="NY136" s="46"/>
      <c r="NZ136" s="46"/>
      <c r="OA136" s="46"/>
      <c r="OB136" s="46"/>
      <c r="OC136" s="46"/>
      <c r="OD136" s="46"/>
      <c r="OE136" s="46"/>
      <c r="OF136" s="46"/>
    </row>
    <row r="137" spans="1:396" s="51" customFormat="1" ht="13.5" x14ac:dyDescent="0.25">
      <c r="A137" s="40">
        <v>51531</v>
      </c>
      <c r="B137" s="41" t="s">
        <v>386</v>
      </c>
      <c r="C137" s="60">
        <v>20585489.670000002</v>
      </c>
      <c r="D137" s="61">
        <v>1.049396E-2</v>
      </c>
      <c r="E137" s="61">
        <v>1.0236220000000001E-2</v>
      </c>
      <c r="F137" s="62">
        <v>1.045803E-2</v>
      </c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  <c r="EZ137" s="46"/>
      <c r="FA137" s="46"/>
      <c r="FB137" s="46"/>
      <c r="FC137" s="46"/>
      <c r="FD137" s="46"/>
      <c r="FE137" s="46"/>
      <c r="FF137" s="46"/>
      <c r="FG137" s="46"/>
      <c r="FH137" s="46"/>
      <c r="FI137" s="46"/>
      <c r="FJ137" s="46"/>
      <c r="FK137" s="46"/>
      <c r="FL137" s="46"/>
      <c r="FM137" s="46"/>
      <c r="FN137" s="46"/>
      <c r="FO137" s="46"/>
      <c r="FP137" s="46"/>
      <c r="FQ137" s="46"/>
      <c r="FR137" s="46"/>
      <c r="FS137" s="46"/>
      <c r="FT137" s="46"/>
      <c r="FU137" s="46"/>
      <c r="FV137" s="46"/>
      <c r="FW137" s="46"/>
      <c r="FX137" s="46"/>
      <c r="FY137" s="46"/>
      <c r="FZ137" s="46"/>
      <c r="GA137" s="46"/>
      <c r="GB137" s="46"/>
      <c r="GC137" s="46"/>
      <c r="GD137" s="46"/>
      <c r="GE137" s="46"/>
      <c r="GF137" s="46"/>
      <c r="GG137" s="46"/>
      <c r="GH137" s="46"/>
      <c r="GI137" s="46"/>
      <c r="GJ137" s="46"/>
      <c r="GK137" s="46"/>
      <c r="GL137" s="46"/>
      <c r="GM137" s="46"/>
      <c r="GN137" s="46"/>
      <c r="GO137" s="46"/>
      <c r="GP137" s="46"/>
      <c r="GQ137" s="46"/>
      <c r="GR137" s="46"/>
      <c r="GS137" s="46"/>
      <c r="GT137" s="46"/>
      <c r="GU137" s="46"/>
      <c r="GV137" s="46"/>
      <c r="GW137" s="46"/>
      <c r="GX137" s="46"/>
      <c r="GY137" s="46"/>
      <c r="GZ137" s="46"/>
      <c r="HA137" s="46"/>
      <c r="HB137" s="46"/>
      <c r="HC137" s="46"/>
      <c r="HD137" s="46"/>
      <c r="HE137" s="46"/>
      <c r="HF137" s="46"/>
      <c r="HG137" s="46"/>
      <c r="HH137" s="46"/>
      <c r="HI137" s="46"/>
      <c r="HJ137" s="46"/>
      <c r="HK137" s="46"/>
      <c r="HL137" s="46"/>
      <c r="HM137" s="46"/>
      <c r="HN137" s="46"/>
      <c r="HO137" s="46"/>
      <c r="HP137" s="46"/>
      <c r="HQ137" s="46"/>
      <c r="HR137" s="46"/>
      <c r="HS137" s="46"/>
      <c r="HT137" s="46"/>
      <c r="HU137" s="46"/>
      <c r="HV137" s="46"/>
      <c r="HW137" s="46"/>
      <c r="HX137" s="46"/>
      <c r="HY137" s="46"/>
      <c r="HZ137" s="46"/>
      <c r="IA137" s="46"/>
      <c r="IB137" s="46"/>
      <c r="IC137" s="46"/>
      <c r="ID137" s="46"/>
      <c r="IE137" s="46"/>
      <c r="IF137" s="46"/>
      <c r="IG137" s="46"/>
      <c r="IH137" s="46"/>
      <c r="II137" s="46"/>
      <c r="IJ137" s="46"/>
      <c r="IK137" s="46"/>
      <c r="IL137" s="46"/>
      <c r="IM137" s="46"/>
      <c r="IN137" s="46"/>
      <c r="IO137" s="46"/>
      <c r="IP137" s="46"/>
      <c r="IQ137" s="46"/>
      <c r="IR137" s="46"/>
      <c r="IS137" s="46"/>
      <c r="IT137" s="46"/>
      <c r="IU137" s="46"/>
      <c r="IV137" s="46"/>
      <c r="IW137" s="46"/>
      <c r="IX137" s="46"/>
      <c r="IY137" s="46"/>
      <c r="IZ137" s="46"/>
      <c r="JA137" s="46"/>
      <c r="JB137" s="46"/>
      <c r="JC137" s="46"/>
      <c r="JD137" s="46"/>
      <c r="JE137" s="46"/>
      <c r="JF137" s="46"/>
      <c r="JG137" s="46"/>
      <c r="JH137" s="46"/>
      <c r="JI137" s="46"/>
      <c r="JJ137" s="46"/>
      <c r="JK137" s="46"/>
      <c r="JL137" s="46"/>
      <c r="JM137" s="46"/>
      <c r="JN137" s="46"/>
      <c r="JO137" s="46"/>
      <c r="JP137" s="46"/>
      <c r="JQ137" s="46"/>
      <c r="JR137" s="46"/>
      <c r="JS137" s="46"/>
      <c r="JT137" s="46"/>
      <c r="JU137" s="46"/>
      <c r="JV137" s="46"/>
      <c r="JW137" s="46"/>
      <c r="JX137" s="46"/>
      <c r="JY137" s="46"/>
      <c r="JZ137" s="46"/>
      <c r="KA137" s="46"/>
      <c r="KB137" s="46"/>
      <c r="KC137" s="46"/>
      <c r="KD137" s="46"/>
      <c r="KE137" s="46"/>
      <c r="KF137" s="46"/>
      <c r="KG137" s="46"/>
      <c r="KH137" s="46"/>
      <c r="KI137" s="46"/>
      <c r="KJ137" s="46"/>
      <c r="KK137" s="46"/>
      <c r="KL137" s="46"/>
      <c r="KM137" s="46"/>
      <c r="KN137" s="46"/>
      <c r="KO137" s="46"/>
      <c r="KP137" s="46"/>
      <c r="KQ137" s="46"/>
      <c r="KR137" s="46"/>
      <c r="KS137" s="46"/>
      <c r="KT137" s="46"/>
      <c r="KU137" s="46"/>
      <c r="KV137" s="46"/>
      <c r="KW137" s="46"/>
      <c r="KX137" s="46"/>
      <c r="KY137" s="46"/>
      <c r="KZ137" s="46"/>
      <c r="LA137" s="46"/>
      <c r="LB137" s="46"/>
      <c r="LC137" s="46"/>
      <c r="LD137" s="46"/>
      <c r="LE137" s="46"/>
      <c r="LF137" s="46"/>
      <c r="LG137" s="46"/>
      <c r="LH137" s="46"/>
      <c r="LI137" s="46"/>
      <c r="LJ137" s="46"/>
      <c r="LK137" s="46"/>
      <c r="LL137" s="46"/>
      <c r="LM137" s="46"/>
      <c r="LN137" s="46"/>
      <c r="LO137" s="46"/>
      <c r="LP137" s="46"/>
      <c r="LQ137" s="46"/>
      <c r="LR137" s="46"/>
      <c r="LS137" s="46"/>
      <c r="LT137" s="46"/>
      <c r="LU137" s="46"/>
      <c r="LV137" s="46"/>
      <c r="LW137" s="46"/>
      <c r="LX137" s="46"/>
      <c r="LY137" s="46"/>
      <c r="LZ137" s="46"/>
      <c r="MA137" s="46"/>
      <c r="MB137" s="46"/>
      <c r="MC137" s="46"/>
      <c r="MD137" s="46"/>
      <c r="ME137" s="46"/>
      <c r="MF137" s="46"/>
      <c r="MG137" s="46"/>
      <c r="MH137" s="46"/>
      <c r="MI137" s="46"/>
      <c r="MJ137" s="46"/>
      <c r="MK137" s="46"/>
      <c r="ML137" s="46"/>
      <c r="MM137" s="46"/>
      <c r="MN137" s="46"/>
      <c r="MO137" s="46"/>
      <c r="MP137" s="46"/>
      <c r="MQ137" s="46"/>
      <c r="MR137" s="46"/>
      <c r="MS137" s="46"/>
      <c r="MT137" s="46"/>
      <c r="MU137" s="46"/>
      <c r="MV137" s="46"/>
      <c r="MW137" s="46"/>
      <c r="MX137" s="46"/>
      <c r="MY137" s="46"/>
      <c r="MZ137" s="46"/>
      <c r="NA137" s="46"/>
      <c r="NB137" s="46"/>
      <c r="NC137" s="46"/>
      <c r="ND137" s="46"/>
      <c r="NE137" s="46"/>
      <c r="NF137" s="46"/>
      <c r="NG137" s="46"/>
      <c r="NH137" s="46"/>
      <c r="NI137" s="46"/>
      <c r="NJ137" s="46"/>
      <c r="NK137" s="46"/>
      <c r="NL137" s="46"/>
      <c r="NM137" s="46"/>
      <c r="NN137" s="46"/>
      <c r="NO137" s="46"/>
      <c r="NP137" s="46"/>
      <c r="NQ137" s="46"/>
      <c r="NR137" s="46"/>
      <c r="NS137" s="46"/>
      <c r="NT137" s="46"/>
      <c r="NU137" s="46"/>
      <c r="NV137" s="46"/>
      <c r="NW137" s="46"/>
      <c r="NX137" s="46"/>
      <c r="NY137" s="46"/>
      <c r="NZ137" s="46"/>
      <c r="OA137" s="46"/>
      <c r="OB137" s="46"/>
      <c r="OC137" s="46"/>
      <c r="OD137" s="46"/>
      <c r="OE137" s="46"/>
      <c r="OF137" s="46"/>
    </row>
    <row r="138" spans="1:396" s="51" customFormat="1" ht="13.5" x14ac:dyDescent="0.25">
      <c r="A138" s="40">
        <v>51532</v>
      </c>
      <c r="B138" s="41" t="s">
        <v>387</v>
      </c>
      <c r="C138" s="60">
        <v>123659.98</v>
      </c>
      <c r="D138" s="61">
        <v>6.3040000000000006E-5</v>
      </c>
      <c r="E138" s="61">
        <v>6.1489999999999996E-5</v>
      </c>
      <c r="F138" s="62">
        <v>6.2819999999999998E-5</v>
      </c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/>
      <c r="FA138" s="46"/>
      <c r="FB138" s="46"/>
      <c r="FC138" s="46"/>
      <c r="FD138" s="46"/>
      <c r="FE138" s="46"/>
      <c r="FF138" s="46"/>
      <c r="FG138" s="46"/>
      <c r="FH138" s="46"/>
      <c r="FI138" s="46"/>
      <c r="FJ138" s="46"/>
      <c r="FK138" s="46"/>
      <c r="FL138" s="46"/>
      <c r="FM138" s="46"/>
      <c r="FN138" s="46"/>
      <c r="FO138" s="46"/>
      <c r="FP138" s="46"/>
      <c r="FQ138" s="46"/>
      <c r="FR138" s="46"/>
      <c r="FS138" s="46"/>
      <c r="FT138" s="46"/>
      <c r="FU138" s="46"/>
      <c r="FV138" s="46"/>
      <c r="FW138" s="46"/>
      <c r="FX138" s="46"/>
      <c r="FY138" s="46"/>
      <c r="FZ138" s="46"/>
      <c r="GA138" s="46"/>
      <c r="GB138" s="46"/>
      <c r="GC138" s="46"/>
      <c r="GD138" s="46"/>
      <c r="GE138" s="46"/>
      <c r="GF138" s="46"/>
      <c r="GG138" s="46"/>
      <c r="GH138" s="46"/>
      <c r="GI138" s="46"/>
      <c r="GJ138" s="46"/>
      <c r="GK138" s="46"/>
      <c r="GL138" s="46"/>
      <c r="GM138" s="46"/>
      <c r="GN138" s="46"/>
      <c r="GO138" s="46"/>
      <c r="GP138" s="46"/>
      <c r="GQ138" s="46"/>
      <c r="GR138" s="46"/>
      <c r="GS138" s="46"/>
      <c r="GT138" s="46"/>
      <c r="GU138" s="46"/>
      <c r="GV138" s="46"/>
      <c r="GW138" s="46"/>
      <c r="GX138" s="46"/>
      <c r="GY138" s="46"/>
      <c r="GZ138" s="46"/>
      <c r="HA138" s="46"/>
      <c r="HB138" s="46"/>
      <c r="HC138" s="46"/>
      <c r="HD138" s="46"/>
      <c r="HE138" s="46"/>
      <c r="HF138" s="46"/>
      <c r="HG138" s="46"/>
      <c r="HH138" s="46"/>
      <c r="HI138" s="46"/>
      <c r="HJ138" s="46"/>
      <c r="HK138" s="46"/>
      <c r="HL138" s="46"/>
      <c r="HM138" s="46"/>
      <c r="HN138" s="46"/>
      <c r="HO138" s="46"/>
      <c r="HP138" s="46"/>
      <c r="HQ138" s="46"/>
      <c r="HR138" s="46"/>
      <c r="HS138" s="46"/>
      <c r="HT138" s="46"/>
      <c r="HU138" s="46"/>
      <c r="HV138" s="46"/>
      <c r="HW138" s="46"/>
      <c r="HX138" s="46"/>
      <c r="HY138" s="46"/>
      <c r="HZ138" s="46"/>
      <c r="IA138" s="46"/>
      <c r="IB138" s="46"/>
      <c r="IC138" s="46"/>
      <c r="ID138" s="46"/>
      <c r="IE138" s="46"/>
      <c r="IF138" s="46"/>
      <c r="IG138" s="46"/>
      <c r="IH138" s="46"/>
      <c r="II138" s="46"/>
      <c r="IJ138" s="46"/>
      <c r="IK138" s="46"/>
      <c r="IL138" s="46"/>
      <c r="IM138" s="46"/>
      <c r="IN138" s="46"/>
      <c r="IO138" s="46"/>
      <c r="IP138" s="46"/>
      <c r="IQ138" s="46"/>
      <c r="IR138" s="46"/>
      <c r="IS138" s="46"/>
      <c r="IT138" s="46"/>
      <c r="IU138" s="46"/>
      <c r="IV138" s="46"/>
      <c r="IW138" s="46"/>
      <c r="IX138" s="46"/>
      <c r="IY138" s="46"/>
      <c r="IZ138" s="46"/>
      <c r="JA138" s="46"/>
      <c r="JB138" s="46"/>
      <c r="JC138" s="46"/>
      <c r="JD138" s="46"/>
      <c r="JE138" s="46"/>
      <c r="JF138" s="46"/>
      <c r="JG138" s="46"/>
      <c r="JH138" s="46"/>
      <c r="JI138" s="46"/>
      <c r="JJ138" s="46"/>
      <c r="JK138" s="46"/>
      <c r="JL138" s="46"/>
      <c r="JM138" s="46"/>
      <c r="JN138" s="46"/>
      <c r="JO138" s="46"/>
      <c r="JP138" s="46"/>
      <c r="JQ138" s="46"/>
      <c r="JR138" s="46"/>
      <c r="JS138" s="46"/>
      <c r="JT138" s="46"/>
      <c r="JU138" s="46"/>
      <c r="JV138" s="46"/>
      <c r="JW138" s="46"/>
      <c r="JX138" s="46"/>
      <c r="JY138" s="46"/>
      <c r="JZ138" s="46"/>
      <c r="KA138" s="46"/>
      <c r="KB138" s="46"/>
      <c r="KC138" s="46"/>
      <c r="KD138" s="46"/>
      <c r="KE138" s="46"/>
      <c r="KF138" s="46"/>
      <c r="KG138" s="46"/>
      <c r="KH138" s="46"/>
      <c r="KI138" s="46"/>
      <c r="KJ138" s="46"/>
      <c r="KK138" s="46"/>
      <c r="KL138" s="46"/>
      <c r="KM138" s="46"/>
      <c r="KN138" s="46"/>
      <c r="KO138" s="46"/>
      <c r="KP138" s="46"/>
      <c r="KQ138" s="46"/>
      <c r="KR138" s="46"/>
      <c r="KS138" s="46"/>
      <c r="KT138" s="46"/>
      <c r="KU138" s="46"/>
      <c r="KV138" s="46"/>
      <c r="KW138" s="46"/>
      <c r="KX138" s="46"/>
      <c r="KY138" s="46"/>
      <c r="KZ138" s="46"/>
      <c r="LA138" s="46"/>
      <c r="LB138" s="46"/>
      <c r="LC138" s="46"/>
      <c r="LD138" s="46"/>
      <c r="LE138" s="46"/>
      <c r="LF138" s="46"/>
      <c r="LG138" s="46"/>
      <c r="LH138" s="46"/>
      <c r="LI138" s="46"/>
      <c r="LJ138" s="46"/>
      <c r="LK138" s="46"/>
      <c r="LL138" s="46"/>
      <c r="LM138" s="46"/>
      <c r="LN138" s="46"/>
      <c r="LO138" s="46"/>
      <c r="LP138" s="46"/>
      <c r="LQ138" s="46"/>
      <c r="LR138" s="46"/>
      <c r="LS138" s="46"/>
      <c r="LT138" s="46"/>
      <c r="LU138" s="46"/>
      <c r="LV138" s="46"/>
      <c r="LW138" s="46"/>
      <c r="LX138" s="46"/>
      <c r="LY138" s="46"/>
      <c r="LZ138" s="46"/>
      <c r="MA138" s="46"/>
      <c r="MB138" s="46"/>
      <c r="MC138" s="46"/>
      <c r="MD138" s="46"/>
      <c r="ME138" s="46"/>
      <c r="MF138" s="46"/>
      <c r="MG138" s="46"/>
      <c r="MH138" s="46"/>
      <c r="MI138" s="46"/>
      <c r="MJ138" s="46"/>
      <c r="MK138" s="46"/>
      <c r="ML138" s="46"/>
      <c r="MM138" s="46"/>
      <c r="MN138" s="46"/>
      <c r="MO138" s="46"/>
      <c r="MP138" s="46"/>
      <c r="MQ138" s="46"/>
      <c r="MR138" s="46"/>
      <c r="MS138" s="46"/>
      <c r="MT138" s="46"/>
      <c r="MU138" s="46"/>
      <c r="MV138" s="46"/>
      <c r="MW138" s="46"/>
      <c r="MX138" s="46"/>
      <c r="MY138" s="46"/>
      <c r="MZ138" s="46"/>
      <c r="NA138" s="46"/>
      <c r="NB138" s="46"/>
      <c r="NC138" s="46"/>
      <c r="ND138" s="46"/>
      <c r="NE138" s="46"/>
      <c r="NF138" s="46"/>
      <c r="NG138" s="46"/>
      <c r="NH138" s="46"/>
      <c r="NI138" s="46"/>
      <c r="NJ138" s="46"/>
      <c r="NK138" s="46"/>
      <c r="NL138" s="46"/>
      <c r="NM138" s="46"/>
      <c r="NN138" s="46"/>
      <c r="NO138" s="46"/>
      <c r="NP138" s="46"/>
      <c r="NQ138" s="46"/>
      <c r="NR138" s="46"/>
      <c r="NS138" s="46"/>
      <c r="NT138" s="46"/>
      <c r="NU138" s="46"/>
      <c r="NV138" s="46"/>
      <c r="NW138" s="46"/>
      <c r="NX138" s="46"/>
      <c r="NY138" s="46"/>
      <c r="NZ138" s="46"/>
      <c r="OA138" s="46"/>
      <c r="OB138" s="46"/>
      <c r="OC138" s="46"/>
      <c r="OD138" s="46"/>
      <c r="OE138" s="46"/>
      <c r="OF138" s="46"/>
    </row>
    <row r="139" spans="1:396" s="51" customFormat="1" ht="13.5" x14ac:dyDescent="0.25">
      <c r="A139" s="40">
        <v>51540</v>
      </c>
      <c r="B139" s="41" t="s">
        <v>388</v>
      </c>
      <c r="C139" s="60">
        <v>16346077.289999999</v>
      </c>
      <c r="D139" s="61">
        <v>8.3328199999999995E-3</v>
      </c>
      <c r="E139" s="61">
        <v>8.1281500000000007E-3</v>
      </c>
      <c r="F139" s="62">
        <v>8.3042900000000006E-3</v>
      </c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  <c r="FI139" s="46"/>
      <c r="FJ139" s="46"/>
      <c r="FK139" s="46"/>
      <c r="FL139" s="46"/>
      <c r="FM139" s="46"/>
      <c r="FN139" s="46"/>
      <c r="FO139" s="46"/>
      <c r="FP139" s="46"/>
      <c r="FQ139" s="46"/>
      <c r="FR139" s="46"/>
      <c r="FS139" s="46"/>
      <c r="FT139" s="46"/>
      <c r="FU139" s="46"/>
      <c r="FV139" s="46"/>
      <c r="FW139" s="46"/>
      <c r="FX139" s="46"/>
      <c r="FY139" s="46"/>
      <c r="FZ139" s="46"/>
      <c r="GA139" s="46"/>
      <c r="GB139" s="46"/>
      <c r="GC139" s="46"/>
      <c r="GD139" s="46"/>
      <c r="GE139" s="46"/>
      <c r="GF139" s="46"/>
      <c r="GG139" s="46"/>
      <c r="GH139" s="46"/>
      <c r="GI139" s="46"/>
      <c r="GJ139" s="46"/>
      <c r="GK139" s="46"/>
      <c r="GL139" s="46"/>
      <c r="GM139" s="46"/>
      <c r="GN139" s="46"/>
      <c r="GO139" s="46"/>
      <c r="GP139" s="46"/>
      <c r="GQ139" s="46"/>
      <c r="GR139" s="46"/>
      <c r="GS139" s="46"/>
      <c r="GT139" s="46"/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/>
      <c r="HQ139" s="46"/>
      <c r="HR139" s="46"/>
      <c r="HS139" s="46"/>
      <c r="HT139" s="46"/>
      <c r="HU139" s="46"/>
      <c r="HV139" s="46"/>
      <c r="HW139" s="46"/>
      <c r="HX139" s="46"/>
      <c r="HY139" s="46"/>
      <c r="HZ139" s="46"/>
      <c r="IA139" s="46"/>
      <c r="IB139" s="46"/>
      <c r="IC139" s="46"/>
      <c r="ID139" s="46"/>
      <c r="IE139" s="46"/>
      <c r="IF139" s="46"/>
      <c r="IG139" s="46"/>
      <c r="IH139" s="46"/>
      <c r="II139" s="46"/>
      <c r="IJ139" s="46"/>
      <c r="IK139" s="46"/>
      <c r="IL139" s="46"/>
      <c r="IM139" s="46"/>
      <c r="IN139" s="46"/>
      <c r="IO139" s="46"/>
      <c r="IP139" s="46"/>
      <c r="IQ139" s="46"/>
      <c r="IR139" s="46"/>
      <c r="IS139" s="46"/>
      <c r="IT139" s="46"/>
      <c r="IU139" s="46"/>
      <c r="IV139" s="46"/>
      <c r="IW139" s="46"/>
      <c r="IX139" s="46"/>
      <c r="IY139" s="46"/>
      <c r="IZ139" s="46"/>
      <c r="JA139" s="46"/>
      <c r="JB139" s="46"/>
      <c r="JC139" s="46"/>
      <c r="JD139" s="46"/>
      <c r="JE139" s="46"/>
      <c r="JF139" s="46"/>
      <c r="JG139" s="46"/>
      <c r="JH139" s="46"/>
      <c r="JI139" s="46"/>
      <c r="JJ139" s="46"/>
      <c r="JK139" s="46"/>
      <c r="JL139" s="46"/>
      <c r="JM139" s="46"/>
      <c r="JN139" s="46"/>
      <c r="JO139" s="46"/>
      <c r="JP139" s="46"/>
      <c r="JQ139" s="46"/>
      <c r="JR139" s="46"/>
      <c r="JS139" s="46"/>
      <c r="JT139" s="46"/>
      <c r="JU139" s="46"/>
      <c r="JV139" s="46"/>
      <c r="JW139" s="46"/>
      <c r="JX139" s="46"/>
      <c r="JY139" s="46"/>
      <c r="JZ139" s="46"/>
      <c r="KA139" s="46"/>
      <c r="KB139" s="46"/>
      <c r="KC139" s="46"/>
      <c r="KD139" s="46"/>
      <c r="KE139" s="46"/>
      <c r="KF139" s="46"/>
      <c r="KG139" s="46"/>
      <c r="KH139" s="46"/>
      <c r="KI139" s="46"/>
      <c r="KJ139" s="46"/>
      <c r="KK139" s="46"/>
      <c r="KL139" s="46"/>
      <c r="KM139" s="46"/>
      <c r="KN139" s="46"/>
      <c r="KO139" s="46"/>
      <c r="KP139" s="46"/>
      <c r="KQ139" s="46"/>
      <c r="KR139" s="46"/>
      <c r="KS139" s="46"/>
      <c r="KT139" s="46"/>
      <c r="KU139" s="46"/>
      <c r="KV139" s="46"/>
      <c r="KW139" s="46"/>
      <c r="KX139" s="46"/>
      <c r="KY139" s="46"/>
      <c r="KZ139" s="46"/>
      <c r="LA139" s="46"/>
      <c r="LB139" s="46"/>
      <c r="LC139" s="46"/>
      <c r="LD139" s="46"/>
      <c r="LE139" s="46"/>
      <c r="LF139" s="46"/>
      <c r="LG139" s="46"/>
      <c r="LH139" s="46"/>
      <c r="LI139" s="46"/>
      <c r="LJ139" s="46"/>
      <c r="LK139" s="46"/>
      <c r="LL139" s="46"/>
      <c r="LM139" s="46"/>
      <c r="LN139" s="46"/>
      <c r="LO139" s="46"/>
      <c r="LP139" s="46"/>
      <c r="LQ139" s="46"/>
      <c r="LR139" s="46"/>
      <c r="LS139" s="46"/>
      <c r="LT139" s="46"/>
      <c r="LU139" s="46"/>
      <c r="LV139" s="46"/>
      <c r="LW139" s="46"/>
      <c r="LX139" s="46"/>
      <c r="LY139" s="46"/>
      <c r="LZ139" s="46"/>
      <c r="MA139" s="46"/>
      <c r="MB139" s="46"/>
      <c r="MC139" s="46"/>
      <c r="MD139" s="46"/>
      <c r="ME139" s="46"/>
      <c r="MF139" s="46"/>
      <c r="MG139" s="46"/>
      <c r="MH139" s="46"/>
      <c r="MI139" s="46"/>
      <c r="MJ139" s="46"/>
      <c r="MK139" s="46"/>
      <c r="ML139" s="46"/>
      <c r="MM139" s="46"/>
      <c r="MN139" s="46"/>
      <c r="MO139" s="46"/>
      <c r="MP139" s="46"/>
      <c r="MQ139" s="46"/>
      <c r="MR139" s="46"/>
      <c r="MS139" s="46"/>
      <c r="MT139" s="46"/>
      <c r="MU139" s="46"/>
      <c r="MV139" s="46"/>
      <c r="MW139" s="46"/>
      <c r="MX139" s="46"/>
      <c r="MY139" s="46"/>
      <c r="MZ139" s="46"/>
      <c r="NA139" s="46"/>
      <c r="NB139" s="46"/>
      <c r="NC139" s="46"/>
      <c r="ND139" s="46"/>
      <c r="NE139" s="46"/>
      <c r="NF139" s="46"/>
      <c r="NG139" s="46"/>
      <c r="NH139" s="46"/>
      <c r="NI139" s="46"/>
      <c r="NJ139" s="46"/>
      <c r="NK139" s="46"/>
      <c r="NL139" s="46"/>
      <c r="NM139" s="46"/>
      <c r="NN139" s="46"/>
      <c r="NO139" s="46"/>
      <c r="NP139" s="46"/>
      <c r="NQ139" s="46"/>
      <c r="NR139" s="46"/>
      <c r="NS139" s="46"/>
      <c r="NT139" s="46"/>
      <c r="NU139" s="46"/>
      <c r="NV139" s="46"/>
      <c r="NW139" s="46"/>
      <c r="NX139" s="46"/>
      <c r="NY139" s="46"/>
      <c r="NZ139" s="46"/>
      <c r="OA139" s="46"/>
      <c r="OB139" s="46"/>
      <c r="OC139" s="46"/>
      <c r="OD139" s="46"/>
      <c r="OE139" s="46"/>
      <c r="OF139" s="46"/>
    </row>
    <row r="140" spans="1:396" s="51" customFormat="1" ht="13.5" x14ac:dyDescent="0.25">
      <c r="A140" s="40">
        <v>51545</v>
      </c>
      <c r="B140" s="41" t="s">
        <v>389</v>
      </c>
      <c r="C140" s="60">
        <v>7609512.6699999999</v>
      </c>
      <c r="D140" s="61">
        <v>3.8791400000000001E-3</v>
      </c>
      <c r="E140" s="61">
        <v>3.78386E-3</v>
      </c>
      <c r="F140" s="62">
        <v>3.86586E-3</v>
      </c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/>
      <c r="FA140" s="46"/>
      <c r="FB140" s="46"/>
      <c r="FC140" s="46"/>
      <c r="FD140" s="46"/>
      <c r="FE140" s="46"/>
      <c r="FF140" s="46"/>
      <c r="FG140" s="46"/>
      <c r="FH140" s="46"/>
      <c r="FI140" s="46"/>
      <c r="FJ140" s="46"/>
      <c r="FK140" s="46"/>
      <c r="FL140" s="46"/>
      <c r="FM140" s="46"/>
      <c r="FN140" s="46"/>
      <c r="FO140" s="46"/>
      <c r="FP140" s="46"/>
      <c r="FQ140" s="46"/>
      <c r="FR140" s="46"/>
      <c r="FS140" s="46"/>
      <c r="FT140" s="46"/>
      <c r="FU140" s="46"/>
      <c r="FV140" s="46"/>
      <c r="FW140" s="46"/>
      <c r="FX140" s="46"/>
      <c r="FY140" s="46"/>
      <c r="FZ140" s="46"/>
      <c r="GA140" s="46"/>
      <c r="GB140" s="46"/>
      <c r="GC140" s="46"/>
      <c r="GD140" s="46"/>
      <c r="GE140" s="46"/>
      <c r="GF140" s="46"/>
      <c r="GG140" s="46"/>
      <c r="GH140" s="46"/>
      <c r="GI140" s="46"/>
      <c r="GJ140" s="46"/>
      <c r="GK140" s="46"/>
      <c r="GL140" s="46"/>
      <c r="GM140" s="46"/>
      <c r="GN140" s="46"/>
      <c r="GO140" s="46"/>
      <c r="GP140" s="46"/>
      <c r="GQ140" s="46"/>
      <c r="GR140" s="46"/>
      <c r="GS140" s="46"/>
      <c r="GT140" s="46"/>
      <c r="GU140" s="46"/>
      <c r="GV140" s="46"/>
      <c r="GW140" s="46"/>
      <c r="GX140" s="46"/>
      <c r="GY140" s="46"/>
      <c r="GZ140" s="46"/>
      <c r="HA140" s="46"/>
      <c r="HB140" s="46"/>
      <c r="HC140" s="46"/>
      <c r="HD140" s="46"/>
      <c r="HE140" s="46"/>
      <c r="HF140" s="46"/>
      <c r="HG140" s="46"/>
      <c r="HH140" s="46"/>
      <c r="HI140" s="46"/>
      <c r="HJ140" s="46"/>
      <c r="HK140" s="46"/>
      <c r="HL140" s="46"/>
      <c r="HM140" s="46"/>
      <c r="HN140" s="46"/>
      <c r="HO140" s="46"/>
      <c r="HP140" s="46"/>
      <c r="HQ140" s="46"/>
      <c r="HR140" s="46"/>
      <c r="HS140" s="46"/>
      <c r="HT140" s="46"/>
      <c r="HU140" s="46"/>
      <c r="HV140" s="46"/>
      <c r="HW140" s="46"/>
      <c r="HX140" s="46"/>
      <c r="HY140" s="46"/>
      <c r="HZ140" s="46"/>
      <c r="IA140" s="46"/>
      <c r="IB140" s="46"/>
      <c r="IC140" s="46"/>
      <c r="ID140" s="46"/>
      <c r="IE140" s="46"/>
      <c r="IF140" s="46"/>
      <c r="IG140" s="46"/>
      <c r="IH140" s="46"/>
      <c r="II140" s="46"/>
      <c r="IJ140" s="46"/>
      <c r="IK140" s="46"/>
      <c r="IL140" s="46"/>
      <c r="IM140" s="46"/>
      <c r="IN140" s="46"/>
      <c r="IO140" s="46"/>
      <c r="IP140" s="46"/>
      <c r="IQ140" s="46"/>
      <c r="IR140" s="46"/>
      <c r="IS140" s="46"/>
      <c r="IT140" s="46"/>
      <c r="IU140" s="46"/>
      <c r="IV140" s="46"/>
      <c r="IW140" s="46"/>
      <c r="IX140" s="46"/>
      <c r="IY140" s="46"/>
      <c r="IZ140" s="46"/>
      <c r="JA140" s="46"/>
      <c r="JB140" s="46"/>
      <c r="JC140" s="46"/>
      <c r="JD140" s="46"/>
      <c r="JE140" s="46"/>
      <c r="JF140" s="46"/>
      <c r="JG140" s="46"/>
      <c r="JH140" s="46"/>
      <c r="JI140" s="46"/>
      <c r="JJ140" s="46"/>
      <c r="JK140" s="46"/>
      <c r="JL140" s="46"/>
      <c r="JM140" s="46"/>
      <c r="JN140" s="46"/>
      <c r="JO140" s="46"/>
      <c r="JP140" s="46"/>
      <c r="JQ140" s="46"/>
      <c r="JR140" s="46"/>
      <c r="JS140" s="46"/>
      <c r="JT140" s="46"/>
      <c r="JU140" s="46"/>
      <c r="JV140" s="46"/>
      <c r="JW140" s="46"/>
      <c r="JX140" s="46"/>
      <c r="JY140" s="46"/>
      <c r="JZ140" s="46"/>
      <c r="KA140" s="46"/>
      <c r="KB140" s="46"/>
      <c r="KC140" s="46"/>
      <c r="KD140" s="46"/>
      <c r="KE140" s="46"/>
      <c r="KF140" s="46"/>
      <c r="KG140" s="46"/>
      <c r="KH140" s="46"/>
      <c r="KI140" s="46"/>
      <c r="KJ140" s="46"/>
      <c r="KK140" s="46"/>
      <c r="KL140" s="46"/>
      <c r="KM140" s="46"/>
      <c r="KN140" s="46"/>
      <c r="KO140" s="46"/>
      <c r="KP140" s="46"/>
      <c r="KQ140" s="46"/>
      <c r="KR140" s="46"/>
      <c r="KS140" s="46"/>
      <c r="KT140" s="46"/>
      <c r="KU140" s="46"/>
      <c r="KV140" s="46"/>
      <c r="KW140" s="46"/>
      <c r="KX140" s="46"/>
      <c r="KY140" s="46"/>
      <c r="KZ140" s="46"/>
      <c r="LA140" s="46"/>
      <c r="LB140" s="46"/>
      <c r="LC140" s="46"/>
      <c r="LD140" s="46"/>
      <c r="LE140" s="46"/>
      <c r="LF140" s="46"/>
      <c r="LG140" s="46"/>
      <c r="LH140" s="46"/>
      <c r="LI140" s="46"/>
      <c r="LJ140" s="46"/>
      <c r="LK140" s="46"/>
      <c r="LL140" s="46"/>
      <c r="LM140" s="46"/>
      <c r="LN140" s="46"/>
      <c r="LO140" s="46"/>
      <c r="LP140" s="46"/>
      <c r="LQ140" s="46"/>
      <c r="LR140" s="46"/>
      <c r="LS140" s="46"/>
      <c r="LT140" s="46"/>
      <c r="LU140" s="46"/>
      <c r="LV140" s="46"/>
      <c r="LW140" s="46"/>
      <c r="LX140" s="46"/>
      <c r="LY140" s="46"/>
      <c r="LZ140" s="46"/>
      <c r="MA140" s="46"/>
      <c r="MB140" s="46"/>
      <c r="MC140" s="46"/>
      <c r="MD140" s="46"/>
      <c r="ME140" s="46"/>
      <c r="MF140" s="46"/>
      <c r="MG140" s="46"/>
      <c r="MH140" s="46"/>
      <c r="MI140" s="46"/>
      <c r="MJ140" s="46"/>
      <c r="MK140" s="46"/>
      <c r="ML140" s="46"/>
      <c r="MM140" s="46"/>
      <c r="MN140" s="46"/>
      <c r="MO140" s="46"/>
      <c r="MP140" s="46"/>
      <c r="MQ140" s="46"/>
      <c r="MR140" s="46"/>
      <c r="MS140" s="46"/>
      <c r="MT140" s="46"/>
      <c r="MU140" s="46"/>
      <c r="MV140" s="46"/>
      <c r="MW140" s="46"/>
      <c r="MX140" s="46"/>
      <c r="MY140" s="46"/>
      <c r="MZ140" s="46"/>
      <c r="NA140" s="46"/>
      <c r="NB140" s="46"/>
      <c r="NC140" s="46"/>
      <c r="ND140" s="46"/>
      <c r="NE140" s="46"/>
      <c r="NF140" s="46"/>
      <c r="NG140" s="46"/>
      <c r="NH140" s="46"/>
      <c r="NI140" s="46"/>
      <c r="NJ140" s="46"/>
      <c r="NK140" s="46"/>
      <c r="NL140" s="46"/>
      <c r="NM140" s="46"/>
      <c r="NN140" s="46"/>
      <c r="NO140" s="46"/>
      <c r="NP140" s="46"/>
      <c r="NQ140" s="46"/>
      <c r="NR140" s="46"/>
      <c r="NS140" s="46"/>
      <c r="NT140" s="46"/>
      <c r="NU140" s="46"/>
      <c r="NV140" s="46"/>
      <c r="NW140" s="46"/>
      <c r="NX140" s="46"/>
      <c r="NY140" s="46"/>
      <c r="NZ140" s="46"/>
      <c r="OA140" s="46"/>
      <c r="OB140" s="46"/>
      <c r="OC140" s="46"/>
      <c r="OD140" s="46"/>
      <c r="OE140" s="46"/>
      <c r="OF140" s="46"/>
    </row>
    <row r="141" spans="1:396" s="51" customFormat="1" ht="13.5" x14ac:dyDescent="0.25">
      <c r="A141" s="40">
        <v>51555</v>
      </c>
      <c r="B141" s="41" t="s">
        <v>390</v>
      </c>
      <c r="C141" s="60">
        <v>3079612.08</v>
      </c>
      <c r="D141" s="61">
        <v>1.5699100000000001E-3</v>
      </c>
      <c r="E141" s="61">
        <v>1.5313499999999999E-3</v>
      </c>
      <c r="F141" s="62">
        <v>1.56453E-3</v>
      </c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/>
      <c r="FA141" s="46"/>
      <c r="FB141" s="46"/>
      <c r="FC141" s="46"/>
      <c r="FD141" s="46"/>
      <c r="FE141" s="46"/>
      <c r="FF141" s="46"/>
      <c r="FG141" s="46"/>
      <c r="FH141" s="46"/>
      <c r="FI141" s="46"/>
      <c r="FJ141" s="46"/>
      <c r="FK141" s="46"/>
      <c r="FL141" s="46"/>
      <c r="FM141" s="46"/>
      <c r="FN141" s="46"/>
      <c r="FO141" s="46"/>
      <c r="FP141" s="46"/>
      <c r="FQ141" s="46"/>
      <c r="FR141" s="46"/>
      <c r="FS141" s="46"/>
      <c r="FT141" s="46"/>
      <c r="FU141" s="46"/>
      <c r="FV141" s="46"/>
      <c r="FW141" s="46"/>
      <c r="FX141" s="46"/>
      <c r="FY141" s="46"/>
      <c r="FZ141" s="46"/>
      <c r="GA141" s="46"/>
      <c r="GB141" s="46"/>
      <c r="GC141" s="46"/>
      <c r="GD141" s="46"/>
      <c r="GE141" s="46"/>
      <c r="GF141" s="46"/>
      <c r="GG141" s="46"/>
      <c r="GH141" s="46"/>
      <c r="GI141" s="46"/>
      <c r="GJ141" s="46"/>
      <c r="GK141" s="46"/>
      <c r="GL141" s="46"/>
      <c r="GM141" s="46"/>
      <c r="GN141" s="46"/>
      <c r="GO141" s="46"/>
      <c r="GP141" s="46"/>
      <c r="GQ141" s="46"/>
      <c r="GR141" s="46"/>
      <c r="GS141" s="46"/>
      <c r="GT141" s="46"/>
      <c r="GU141" s="46"/>
      <c r="GV141" s="46"/>
      <c r="GW141" s="46"/>
      <c r="GX141" s="46"/>
      <c r="GY141" s="46"/>
      <c r="GZ141" s="46"/>
      <c r="HA141" s="46"/>
      <c r="HB141" s="46"/>
      <c r="HC141" s="46"/>
      <c r="HD141" s="46"/>
      <c r="HE141" s="46"/>
      <c r="HF141" s="46"/>
      <c r="HG141" s="46"/>
      <c r="HH141" s="46"/>
      <c r="HI141" s="46"/>
      <c r="HJ141" s="46"/>
      <c r="HK141" s="46"/>
      <c r="HL141" s="46"/>
      <c r="HM141" s="46"/>
      <c r="HN141" s="46"/>
      <c r="HO141" s="46"/>
      <c r="HP141" s="46"/>
      <c r="HQ141" s="46"/>
      <c r="HR141" s="46"/>
      <c r="HS141" s="46"/>
      <c r="HT141" s="46"/>
      <c r="HU141" s="46"/>
      <c r="HV141" s="46"/>
      <c r="HW141" s="46"/>
      <c r="HX141" s="46"/>
      <c r="HY141" s="46"/>
      <c r="HZ141" s="46"/>
      <c r="IA141" s="46"/>
      <c r="IB141" s="46"/>
      <c r="IC141" s="46"/>
      <c r="ID141" s="46"/>
      <c r="IE141" s="46"/>
      <c r="IF141" s="46"/>
      <c r="IG141" s="46"/>
      <c r="IH141" s="46"/>
      <c r="II141" s="46"/>
      <c r="IJ141" s="46"/>
      <c r="IK141" s="46"/>
      <c r="IL141" s="46"/>
      <c r="IM141" s="46"/>
      <c r="IN141" s="46"/>
      <c r="IO141" s="46"/>
      <c r="IP141" s="46"/>
      <c r="IQ141" s="46"/>
      <c r="IR141" s="46"/>
      <c r="IS141" s="46"/>
      <c r="IT141" s="46"/>
      <c r="IU141" s="46"/>
      <c r="IV141" s="46"/>
      <c r="IW141" s="46"/>
      <c r="IX141" s="46"/>
      <c r="IY141" s="46"/>
      <c r="IZ141" s="46"/>
      <c r="JA141" s="46"/>
      <c r="JB141" s="46"/>
      <c r="JC141" s="46"/>
      <c r="JD141" s="46"/>
      <c r="JE141" s="46"/>
      <c r="JF141" s="46"/>
      <c r="JG141" s="46"/>
      <c r="JH141" s="46"/>
      <c r="JI141" s="46"/>
      <c r="JJ141" s="46"/>
      <c r="JK141" s="46"/>
      <c r="JL141" s="46"/>
      <c r="JM141" s="46"/>
      <c r="JN141" s="46"/>
      <c r="JO141" s="46"/>
      <c r="JP141" s="46"/>
      <c r="JQ141" s="46"/>
      <c r="JR141" s="46"/>
      <c r="JS141" s="46"/>
      <c r="JT141" s="46"/>
      <c r="JU141" s="46"/>
      <c r="JV141" s="46"/>
      <c r="JW141" s="46"/>
      <c r="JX141" s="46"/>
      <c r="JY141" s="46"/>
      <c r="JZ141" s="46"/>
      <c r="KA141" s="46"/>
      <c r="KB141" s="46"/>
      <c r="KC141" s="46"/>
      <c r="KD141" s="46"/>
      <c r="KE141" s="46"/>
      <c r="KF141" s="46"/>
      <c r="KG141" s="46"/>
      <c r="KH141" s="46"/>
      <c r="KI141" s="46"/>
      <c r="KJ141" s="46"/>
      <c r="KK141" s="46"/>
      <c r="KL141" s="46"/>
      <c r="KM141" s="46"/>
      <c r="KN141" s="46"/>
      <c r="KO141" s="46"/>
      <c r="KP141" s="46"/>
      <c r="KQ141" s="46"/>
      <c r="KR141" s="46"/>
      <c r="KS141" s="46"/>
      <c r="KT141" s="46"/>
      <c r="KU141" s="46"/>
      <c r="KV141" s="46"/>
      <c r="KW141" s="46"/>
      <c r="KX141" s="46"/>
      <c r="KY141" s="46"/>
      <c r="KZ141" s="46"/>
      <c r="LA141" s="46"/>
      <c r="LB141" s="46"/>
      <c r="LC141" s="46"/>
      <c r="LD141" s="46"/>
      <c r="LE141" s="46"/>
      <c r="LF141" s="46"/>
      <c r="LG141" s="46"/>
      <c r="LH141" s="46"/>
      <c r="LI141" s="46"/>
      <c r="LJ141" s="46"/>
      <c r="LK141" s="46"/>
      <c r="LL141" s="46"/>
      <c r="LM141" s="46"/>
      <c r="LN141" s="46"/>
      <c r="LO141" s="46"/>
      <c r="LP141" s="46"/>
      <c r="LQ141" s="46"/>
      <c r="LR141" s="46"/>
      <c r="LS141" s="46"/>
      <c r="LT141" s="46"/>
      <c r="LU141" s="46"/>
      <c r="LV141" s="46"/>
      <c r="LW141" s="46"/>
      <c r="LX141" s="46"/>
      <c r="LY141" s="46"/>
      <c r="LZ141" s="46"/>
      <c r="MA141" s="46"/>
      <c r="MB141" s="46"/>
      <c r="MC141" s="46"/>
      <c r="MD141" s="46"/>
      <c r="ME141" s="46"/>
      <c r="MF141" s="46"/>
      <c r="MG141" s="46"/>
      <c r="MH141" s="46"/>
      <c r="MI141" s="46"/>
      <c r="MJ141" s="46"/>
      <c r="MK141" s="46"/>
      <c r="ML141" s="46"/>
      <c r="MM141" s="46"/>
      <c r="MN141" s="46"/>
      <c r="MO141" s="46"/>
      <c r="MP141" s="46"/>
      <c r="MQ141" s="46"/>
      <c r="MR141" s="46"/>
      <c r="MS141" s="46"/>
      <c r="MT141" s="46"/>
      <c r="MU141" s="46"/>
      <c r="MV141" s="46"/>
      <c r="MW141" s="46"/>
      <c r="MX141" s="46"/>
      <c r="MY141" s="46"/>
      <c r="MZ141" s="46"/>
      <c r="NA141" s="46"/>
      <c r="NB141" s="46"/>
      <c r="NC141" s="46"/>
      <c r="ND141" s="46"/>
      <c r="NE141" s="46"/>
      <c r="NF141" s="46"/>
      <c r="NG141" s="46"/>
      <c r="NH141" s="46"/>
      <c r="NI141" s="46"/>
      <c r="NJ141" s="46"/>
      <c r="NK141" s="46"/>
      <c r="NL141" s="46"/>
      <c r="NM141" s="46"/>
      <c r="NN141" s="46"/>
      <c r="NO141" s="46"/>
      <c r="NP141" s="46"/>
      <c r="NQ141" s="46"/>
      <c r="NR141" s="46"/>
      <c r="NS141" s="46"/>
      <c r="NT141" s="46"/>
      <c r="NU141" s="46"/>
      <c r="NV141" s="46"/>
      <c r="NW141" s="46"/>
      <c r="NX141" s="46"/>
      <c r="NY141" s="46"/>
      <c r="NZ141" s="46"/>
      <c r="OA141" s="46"/>
      <c r="OB141" s="46"/>
      <c r="OC141" s="46"/>
      <c r="OD141" s="46"/>
      <c r="OE141" s="46"/>
      <c r="OF141" s="46"/>
    </row>
    <row r="142" spans="1:396" s="51" customFormat="1" ht="13.5" x14ac:dyDescent="0.25">
      <c r="A142" s="40">
        <v>53721</v>
      </c>
      <c r="B142" s="41" t="s">
        <v>392</v>
      </c>
      <c r="C142" s="60">
        <v>25618037.41</v>
      </c>
      <c r="D142" s="61">
        <v>1.305943E-2</v>
      </c>
      <c r="E142" s="61">
        <v>1.2738670000000001E-2</v>
      </c>
      <c r="F142" s="62">
        <v>1.301472E-2</v>
      </c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  <c r="DN142" s="46"/>
      <c r="DO142" s="46"/>
      <c r="DP142" s="46"/>
      <c r="DQ142" s="46"/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46"/>
      <c r="EY142" s="46"/>
      <c r="EZ142" s="46"/>
      <c r="FA142" s="46"/>
      <c r="FB142" s="46"/>
      <c r="FC142" s="46"/>
      <c r="FD142" s="46"/>
      <c r="FE142" s="46"/>
      <c r="FF142" s="46"/>
      <c r="FG142" s="46"/>
      <c r="FH142" s="46"/>
      <c r="FI142" s="46"/>
      <c r="FJ142" s="46"/>
      <c r="FK142" s="46"/>
      <c r="FL142" s="46"/>
      <c r="FM142" s="46"/>
      <c r="FN142" s="46"/>
      <c r="FO142" s="46"/>
      <c r="FP142" s="46"/>
      <c r="FQ142" s="46"/>
      <c r="FR142" s="46"/>
      <c r="FS142" s="46"/>
      <c r="FT142" s="46"/>
      <c r="FU142" s="46"/>
      <c r="FV142" s="46"/>
      <c r="FW142" s="46"/>
      <c r="FX142" s="46"/>
      <c r="FY142" s="46"/>
      <c r="FZ142" s="46"/>
      <c r="GA142" s="46"/>
      <c r="GB142" s="46"/>
      <c r="GC142" s="46"/>
      <c r="GD142" s="46"/>
      <c r="GE142" s="46"/>
      <c r="GF142" s="46"/>
      <c r="GG142" s="46"/>
      <c r="GH142" s="46"/>
      <c r="GI142" s="46"/>
      <c r="GJ142" s="46"/>
      <c r="GK142" s="46"/>
      <c r="GL142" s="46"/>
      <c r="GM142" s="46"/>
      <c r="GN142" s="46"/>
      <c r="GO142" s="46"/>
      <c r="GP142" s="46"/>
      <c r="GQ142" s="46"/>
      <c r="GR142" s="46"/>
      <c r="GS142" s="46"/>
      <c r="GT142" s="46"/>
      <c r="GU142" s="46"/>
      <c r="GV142" s="46"/>
      <c r="GW142" s="46"/>
      <c r="GX142" s="46"/>
      <c r="GY142" s="46"/>
      <c r="GZ142" s="46"/>
      <c r="HA142" s="46"/>
      <c r="HB142" s="46"/>
      <c r="HC142" s="46"/>
      <c r="HD142" s="46"/>
      <c r="HE142" s="46"/>
      <c r="HF142" s="46"/>
      <c r="HG142" s="46"/>
      <c r="HH142" s="46"/>
      <c r="HI142" s="46"/>
      <c r="HJ142" s="46"/>
      <c r="HK142" s="46"/>
      <c r="HL142" s="46"/>
      <c r="HM142" s="46"/>
      <c r="HN142" s="46"/>
      <c r="HO142" s="46"/>
      <c r="HP142" s="46"/>
      <c r="HQ142" s="46"/>
      <c r="HR142" s="46"/>
      <c r="HS142" s="46"/>
      <c r="HT142" s="46"/>
      <c r="HU142" s="46"/>
      <c r="HV142" s="46"/>
      <c r="HW142" s="46"/>
      <c r="HX142" s="46"/>
      <c r="HY142" s="46"/>
      <c r="HZ142" s="46"/>
      <c r="IA142" s="46"/>
      <c r="IB142" s="46"/>
      <c r="IC142" s="46"/>
      <c r="ID142" s="46"/>
      <c r="IE142" s="46"/>
      <c r="IF142" s="46"/>
      <c r="IG142" s="46"/>
      <c r="IH142" s="46"/>
      <c r="II142" s="46"/>
      <c r="IJ142" s="46"/>
      <c r="IK142" s="46"/>
      <c r="IL142" s="46"/>
      <c r="IM142" s="46"/>
      <c r="IN142" s="46"/>
      <c r="IO142" s="46"/>
      <c r="IP142" s="46"/>
      <c r="IQ142" s="46"/>
      <c r="IR142" s="46"/>
      <c r="IS142" s="46"/>
      <c r="IT142" s="46"/>
      <c r="IU142" s="46"/>
      <c r="IV142" s="46"/>
      <c r="IW142" s="46"/>
      <c r="IX142" s="46"/>
      <c r="IY142" s="46"/>
      <c r="IZ142" s="46"/>
      <c r="JA142" s="46"/>
      <c r="JB142" s="46"/>
      <c r="JC142" s="46"/>
      <c r="JD142" s="46"/>
      <c r="JE142" s="46"/>
      <c r="JF142" s="46"/>
      <c r="JG142" s="46"/>
      <c r="JH142" s="46"/>
      <c r="JI142" s="46"/>
      <c r="JJ142" s="46"/>
      <c r="JK142" s="46"/>
      <c r="JL142" s="46"/>
      <c r="JM142" s="46"/>
      <c r="JN142" s="46"/>
      <c r="JO142" s="46"/>
      <c r="JP142" s="46"/>
      <c r="JQ142" s="46"/>
      <c r="JR142" s="46"/>
      <c r="JS142" s="46"/>
      <c r="JT142" s="46"/>
      <c r="JU142" s="46"/>
      <c r="JV142" s="46"/>
      <c r="JW142" s="46"/>
      <c r="JX142" s="46"/>
      <c r="JY142" s="46"/>
      <c r="JZ142" s="46"/>
      <c r="KA142" s="46"/>
      <c r="KB142" s="46"/>
      <c r="KC142" s="46"/>
      <c r="KD142" s="46"/>
      <c r="KE142" s="46"/>
      <c r="KF142" s="46"/>
      <c r="KG142" s="46"/>
      <c r="KH142" s="46"/>
      <c r="KI142" s="46"/>
      <c r="KJ142" s="46"/>
      <c r="KK142" s="46"/>
      <c r="KL142" s="46"/>
      <c r="KM142" s="46"/>
      <c r="KN142" s="46"/>
      <c r="KO142" s="46"/>
      <c r="KP142" s="46"/>
      <c r="KQ142" s="46"/>
      <c r="KR142" s="46"/>
      <c r="KS142" s="46"/>
      <c r="KT142" s="46"/>
      <c r="KU142" s="46"/>
      <c r="KV142" s="46"/>
      <c r="KW142" s="46"/>
      <c r="KX142" s="46"/>
      <c r="KY142" s="46"/>
      <c r="KZ142" s="46"/>
      <c r="LA142" s="46"/>
      <c r="LB142" s="46"/>
      <c r="LC142" s="46"/>
      <c r="LD142" s="46"/>
      <c r="LE142" s="46"/>
      <c r="LF142" s="46"/>
      <c r="LG142" s="46"/>
      <c r="LH142" s="46"/>
      <c r="LI142" s="46"/>
      <c r="LJ142" s="46"/>
      <c r="LK142" s="46"/>
      <c r="LL142" s="46"/>
      <c r="LM142" s="46"/>
      <c r="LN142" s="46"/>
      <c r="LO142" s="46"/>
      <c r="LP142" s="46"/>
      <c r="LQ142" s="46"/>
      <c r="LR142" s="46"/>
      <c r="LS142" s="46"/>
      <c r="LT142" s="46"/>
      <c r="LU142" s="46"/>
      <c r="LV142" s="46"/>
      <c r="LW142" s="46"/>
      <c r="LX142" s="46"/>
      <c r="LY142" s="46"/>
      <c r="LZ142" s="46"/>
      <c r="MA142" s="46"/>
      <c r="MB142" s="46"/>
      <c r="MC142" s="46"/>
      <c r="MD142" s="46"/>
      <c r="ME142" s="46"/>
      <c r="MF142" s="46"/>
      <c r="MG142" s="46"/>
      <c r="MH142" s="46"/>
      <c r="MI142" s="46"/>
      <c r="MJ142" s="46"/>
      <c r="MK142" s="46"/>
      <c r="ML142" s="46"/>
      <c r="MM142" s="46"/>
      <c r="MN142" s="46"/>
      <c r="MO142" s="46"/>
      <c r="MP142" s="46"/>
      <c r="MQ142" s="46"/>
      <c r="MR142" s="46"/>
      <c r="MS142" s="46"/>
      <c r="MT142" s="46"/>
      <c r="MU142" s="46"/>
      <c r="MV142" s="46"/>
      <c r="MW142" s="46"/>
      <c r="MX142" s="46"/>
      <c r="MY142" s="46"/>
      <c r="MZ142" s="46"/>
      <c r="NA142" s="46"/>
      <c r="NB142" s="46"/>
      <c r="NC142" s="46"/>
      <c r="ND142" s="46"/>
      <c r="NE142" s="46"/>
      <c r="NF142" s="46"/>
      <c r="NG142" s="46"/>
      <c r="NH142" s="46"/>
      <c r="NI142" s="46"/>
      <c r="NJ142" s="46"/>
      <c r="NK142" s="46"/>
      <c r="NL142" s="46"/>
      <c r="NM142" s="46"/>
      <c r="NN142" s="46"/>
      <c r="NO142" s="46"/>
      <c r="NP142" s="46"/>
      <c r="NQ142" s="46"/>
      <c r="NR142" s="46"/>
      <c r="NS142" s="46"/>
      <c r="NT142" s="46"/>
      <c r="NU142" s="46"/>
      <c r="NV142" s="46"/>
      <c r="NW142" s="46"/>
      <c r="NX142" s="46"/>
      <c r="NY142" s="46"/>
      <c r="NZ142" s="46"/>
      <c r="OA142" s="46"/>
      <c r="OB142" s="46"/>
      <c r="OC142" s="46"/>
      <c r="OD142" s="46"/>
      <c r="OE142" s="46"/>
      <c r="OF142" s="46"/>
    </row>
    <row r="143" spans="1:396" s="51" customFormat="1" ht="13.5" x14ac:dyDescent="0.25">
      <c r="A143" s="40">
        <v>53723</v>
      </c>
      <c r="B143" s="41" t="s">
        <v>393</v>
      </c>
      <c r="C143" s="60">
        <v>13538308.369999999</v>
      </c>
      <c r="D143" s="61">
        <v>6.9014899999999997E-3</v>
      </c>
      <c r="E143" s="61">
        <v>6.7319800000000003E-3</v>
      </c>
      <c r="F143" s="62">
        <v>6.8778600000000004E-3</v>
      </c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/>
      <c r="FA143" s="46"/>
      <c r="FB143" s="46"/>
      <c r="FC143" s="46"/>
      <c r="FD143" s="46"/>
      <c r="FE143" s="46"/>
      <c r="FF143" s="46"/>
      <c r="FG143" s="46"/>
      <c r="FH143" s="46"/>
      <c r="FI143" s="46"/>
      <c r="FJ143" s="46"/>
      <c r="FK143" s="46"/>
      <c r="FL143" s="46"/>
      <c r="FM143" s="46"/>
      <c r="FN143" s="46"/>
      <c r="FO143" s="46"/>
      <c r="FP143" s="46"/>
      <c r="FQ143" s="46"/>
      <c r="FR143" s="46"/>
      <c r="FS143" s="46"/>
      <c r="FT143" s="46"/>
      <c r="FU143" s="46"/>
      <c r="FV143" s="46"/>
      <c r="FW143" s="46"/>
      <c r="FX143" s="46"/>
      <c r="FY143" s="46"/>
      <c r="FZ143" s="46"/>
      <c r="GA143" s="46"/>
      <c r="GB143" s="46"/>
      <c r="GC143" s="46"/>
      <c r="GD143" s="46"/>
      <c r="GE143" s="46"/>
      <c r="GF143" s="46"/>
      <c r="GG143" s="46"/>
      <c r="GH143" s="46"/>
      <c r="GI143" s="46"/>
      <c r="GJ143" s="46"/>
      <c r="GK143" s="46"/>
      <c r="GL143" s="46"/>
      <c r="GM143" s="46"/>
      <c r="GN143" s="46"/>
      <c r="GO143" s="46"/>
      <c r="GP143" s="46"/>
      <c r="GQ143" s="46"/>
      <c r="GR143" s="46"/>
      <c r="GS143" s="46"/>
      <c r="GT143" s="46"/>
      <c r="GU143" s="46"/>
      <c r="GV143" s="46"/>
      <c r="GW143" s="46"/>
      <c r="GX143" s="46"/>
      <c r="GY143" s="46"/>
      <c r="GZ143" s="46"/>
      <c r="HA143" s="46"/>
      <c r="HB143" s="46"/>
      <c r="HC143" s="46"/>
      <c r="HD143" s="46"/>
      <c r="HE143" s="46"/>
      <c r="HF143" s="46"/>
      <c r="HG143" s="46"/>
      <c r="HH143" s="46"/>
      <c r="HI143" s="46"/>
      <c r="HJ143" s="46"/>
      <c r="HK143" s="46"/>
      <c r="HL143" s="46"/>
      <c r="HM143" s="46"/>
      <c r="HN143" s="46"/>
      <c r="HO143" s="46"/>
      <c r="HP143" s="46"/>
      <c r="HQ143" s="46"/>
      <c r="HR143" s="46"/>
      <c r="HS143" s="46"/>
      <c r="HT143" s="46"/>
      <c r="HU143" s="46"/>
      <c r="HV143" s="46"/>
      <c r="HW143" s="46"/>
      <c r="HX143" s="46"/>
      <c r="HY143" s="46"/>
      <c r="HZ143" s="46"/>
      <c r="IA143" s="46"/>
      <c r="IB143" s="46"/>
      <c r="IC143" s="46"/>
      <c r="ID143" s="46"/>
      <c r="IE143" s="46"/>
      <c r="IF143" s="46"/>
      <c r="IG143" s="46"/>
      <c r="IH143" s="46"/>
      <c r="II143" s="46"/>
      <c r="IJ143" s="46"/>
      <c r="IK143" s="46"/>
      <c r="IL143" s="46"/>
      <c r="IM143" s="46"/>
      <c r="IN143" s="46"/>
      <c r="IO143" s="46"/>
      <c r="IP143" s="46"/>
      <c r="IQ143" s="46"/>
      <c r="IR143" s="46"/>
      <c r="IS143" s="46"/>
      <c r="IT143" s="46"/>
      <c r="IU143" s="46"/>
      <c r="IV143" s="46"/>
      <c r="IW143" s="46"/>
      <c r="IX143" s="46"/>
      <c r="IY143" s="46"/>
      <c r="IZ143" s="46"/>
      <c r="JA143" s="46"/>
      <c r="JB143" s="46"/>
      <c r="JC143" s="46"/>
      <c r="JD143" s="46"/>
      <c r="JE143" s="46"/>
      <c r="JF143" s="46"/>
      <c r="JG143" s="46"/>
      <c r="JH143" s="46"/>
      <c r="JI143" s="46"/>
      <c r="JJ143" s="46"/>
      <c r="JK143" s="46"/>
      <c r="JL143" s="46"/>
      <c r="JM143" s="46"/>
      <c r="JN143" s="46"/>
      <c r="JO143" s="46"/>
      <c r="JP143" s="46"/>
      <c r="JQ143" s="46"/>
      <c r="JR143" s="46"/>
      <c r="JS143" s="46"/>
      <c r="JT143" s="46"/>
      <c r="JU143" s="46"/>
      <c r="JV143" s="46"/>
      <c r="JW143" s="46"/>
      <c r="JX143" s="46"/>
      <c r="JY143" s="46"/>
      <c r="JZ143" s="46"/>
      <c r="KA143" s="46"/>
      <c r="KB143" s="46"/>
      <c r="KC143" s="46"/>
      <c r="KD143" s="46"/>
      <c r="KE143" s="46"/>
      <c r="KF143" s="46"/>
      <c r="KG143" s="46"/>
      <c r="KH143" s="46"/>
      <c r="KI143" s="46"/>
      <c r="KJ143" s="46"/>
      <c r="KK143" s="46"/>
      <c r="KL143" s="46"/>
      <c r="KM143" s="46"/>
      <c r="KN143" s="46"/>
      <c r="KO143" s="46"/>
      <c r="KP143" s="46"/>
      <c r="KQ143" s="46"/>
      <c r="KR143" s="46"/>
      <c r="KS143" s="46"/>
      <c r="KT143" s="46"/>
      <c r="KU143" s="46"/>
      <c r="KV143" s="46"/>
      <c r="KW143" s="46"/>
      <c r="KX143" s="46"/>
      <c r="KY143" s="46"/>
      <c r="KZ143" s="46"/>
      <c r="LA143" s="46"/>
      <c r="LB143" s="46"/>
      <c r="LC143" s="46"/>
      <c r="LD143" s="46"/>
      <c r="LE143" s="46"/>
      <c r="LF143" s="46"/>
      <c r="LG143" s="46"/>
      <c r="LH143" s="46"/>
      <c r="LI143" s="46"/>
      <c r="LJ143" s="46"/>
      <c r="LK143" s="46"/>
      <c r="LL143" s="46"/>
      <c r="LM143" s="46"/>
      <c r="LN143" s="46"/>
      <c r="LO143" s="46"/>
      <c r="LP143" s="46"/>
      <c r="LQ143" s="46"/>
      <c r="LR143" s="46"/>
      <c r="LS143" s="46"/>
      <c r="LT143" s="46"/>
      <c r="LU143" s="46"/>
      <c r="LV143" s="46"/>
      <c r="LW143" s="46"/>
      <c r="LX143" s="46"/>
      <c r="LY143" s="46"/>
      <c r="LZ143" s="46"/>
      <c r="MA143" s="46"/>
      <c r="MB143" s="46"/>
      <c r="MC143" s="46"/>
      <c r="MD143" s="46"/>
      <c r="ME143" s="46"/>
      <c r="MF143" s="46"/>
      <c r="MG143" s="46"/>
      <c r="MH143" s="46"/>
      <c r="MI143" s="46"/>
      <c r="MJ143" s="46"/>
      <c r="MK143" s="46"/>
      <c r="ML143" s="46"/>
      <c r="MM143" s="46"/>
      <c r="MN143" s="46"/>
      <c r="MO143" s="46"/>
      <c r="MP143" s="46"/>
      <c r="MQ143" s="46"/>
      <c r="MR143" s="46"/>
      <c r="MS143" s="46"/>
      <c r="MT143" s="46"/>
      <c r="MU143" s="46"/>
      <c r="MV143" s="46"/>
      <c r="MW143" s="46"/>
      <c r="MX143" s="46"/>
      <c r="MY143" s="46"/>
      <c r="MZ143" s="46"/>
      <c r="NA143" s="46"/>
      <c r="NB143" s="46"/>
      <c r="NC143" s="46"/>
      <c r="ND143" s="46"/>
      <c r="NE143" s="46"/>
      <c r="NF143" s="46"/>
      <c r="NG143" s="46"/>
      <c r="NH143" s="46"/>
      <c r="NI143" s="46"/>
      <c r="NJ143" s="46"/>
      <c r="NK143" s="46"/>
      <c r="NL143" s="46"/>
      <c r="NM143" s="46"/>
      <c r="NN143" s="46"/>
      <c r="NO143" s="46"/>
      <c r="NP143" s="46"/>
      <c r="NQ143" s="46"/>
      <c r="NR143" s="46"/>
      <c r="NS143" s="46"/>
      <c r="NT143" s="46"/>
      <c r="NU143" s="46"/>
      <c r="NV143" s="46"/>
      <c r="NW143" s="46"/>
      <c r="NX143" s="46"/>
      <c r="NY143" s="46"/>
      <c r="NZ143" s="46"/>
      <c r="OA143" s="46"/>
      <c r="OB143" s="46"/>
      <c r="OC143" s="46"/>
      <c r="OD143" s="46"/>
      <c r="OE143" s="46"/>
      <c r="OF143" s="46"/>
    </row>
    <row r="144" spans="1:396" s="51" customFormat="1" ht="13.5" x14ac:dyDescent="0.25">
      <c r="A144" s="40">
        <v>53725</v>
      </c>
      <c r="B144" s="41" t="s">
        <v>395</v>
      </c>
      <c r="C144" s="60">
        <v>5450027.1900000004</v>
      </c>
      <c r="D144" s="61">
        <v>2.7782900000000001E-3</v>
      </c>
      <c r="E144" s="61">
        <v>2.7100499999999999E-3</v>
      </c>
      <c r="F144" s="62">
        <v>2.7687800000000002E-3</v>
      </c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/>
      <c r="GC144" s="46"/>
      <c r="GD144" s="46"/>
      <c r="GE144" s="46"/>
      <c r="GF144" s="46"/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  <c r="HV144" s="46"/>
      <c r="HW144" s="46"/>
      <c r="HX144" s="46"/>
      <c r="HY144" s="46"/>
      <c r="HZ144" s="46"/>
      <c r="IA144" s="46"/>
      <c r="IB144" s="46"/>
      <c r="IC144" s="46"/>
      <c r="ID144" s="46"/>
      <c r="IE144" s="46"/>
      <c r="IF144" s="46"/>
      <c r="IG144" s="46"/>
      <c r="IH144" s="46"/>
      <c r="II144" s="46"/>
      <c r="IJ144" s="46"/>
      <c r="IK144" s="46"/>
      <c r="IL144" s="46"/>
      <c r="IM144" s="46"/>
      <c r="IN144" s="46"/>
      <c r="IO144" s="46"/>
      <c r="IP144" s="46"/>
      <c r="IQ144" s="46"/>
      <c r="IR144" s="46"/>
      <c r="IS144" s="46"/>
      <c r="IT144" s="46"/>
      <c r="IU144" s="46"/>
      <c r="IV144" s="46"/>
      <c r="IW144" s="46"/>
      <c r="IX144" s="46"/>
      <c r="IY144" s="46"/>
      <c r="IZ144" s="46"/>
      <c r="JA144" s="46"/>
      <c r="JB144" s="46"/>
      <c r="JC144" s="46"/>
      <c r="JD144" s="46"/>
      <c r="JE144" s="46"/>
      <c r="JF144" s="46"/>
      <c r="JG144" s="46"/>
      <c r="JH144" s="46"/>
      <c r="JI144" s="46"/>
      <c r="JJ144" s="46"/>
      <c r="JK144" s="46"/>
      <c r="JL144" s="46"/>
      <c r="JM144" s="46"/>
      <c r="JN144" s="46"/>
      <c r="JO144" s="46"/>
      <c r="JP144" s="46"/>
      <c r="JQ144" s="46"/>
      <c r="JR144" s="46"/>
      <c r="JS144" s="46"/>
      <c r="JT144" s="46"/>
      <c r="JU144" s="46"/>
      <c r="JV144" s="46"/>
      <c r="JW144" s="46"/>
      <c r="JX144" s="46"/>
      <c r="JY144" s="46"/>
      <c r="JZ144" s="46"/>
      <c r="KA144" s="46"/>
      <c r="KB144" s="46"/>
      <c r="KC144" s="46"/>
      <c r="KD144" s="46"/>
      <c r="KE144" s="46"/>
      <c r="KF144" s="46"/>
      <c r="KG144" s="46"/>
      <c r="KH144" s="46"/>
      <c r="KI144" s="46"/>
      <c r="KJ144" s="46"/>
      <c r="KK144" s="46"/>
      <c r="KL144" s="46"/>
      <c r="KM144" s="46"/>
      <c r="KN144" s="46"/>
      <c r="KO144" s="46"/>
      <c r="KP144" s="46"/>
      <c r="KQ144" s="46"/>
      <c r="KR144" s="46"/>
      <c r="KS144" s="46"/>
      <c r="KT144" s="46"/>
      <c r="KU144" s="46"/>
      <c r="KV144" s="46"/>
      <c r="KW144" s="46"/>
      <c r="KX144" s="46"/>
      <c r="KY144" s="46"/>
      <c r="KZ144" s="46"/>
      <c r="LA144" s="46"/>
      <c r="LB144" s="46"/>
      <c r="LC144" s="46"/>
      <c r="LD144" s="46"/>
      <c r="LE144" s="46"/>
      <c r="LF144" s="46"/>
      <c r="LG144" s="46"/>
      <c r="LH144" s="46"/>
      <c r="LI144" s="46"/>
      <c r="LJ144" s="46"/>
      <c r="LK144" s="46"/>
      <c r="LL144" s="46"/>
      <c r="LM144" s="46"/>
      <c r="LN144" s="46"/>
      <c r="LO144" s="46"/>
      <c r="LP144" s="46"/>
      <c r="LQ144" s="46"/>
      <c r="LR144" s="46"/>
      <c r="LS144" s="46"/>
      <c r="LT144" s="46"/>
      <c r="LU144" s="46"/>
      <c r="LV144" s="46"/>
      <c r="LW144" s="46"/>
      <c r="LX144" s="46"/>
      <c r="LY144" s="46"/>
      <c r="LZ144" s="46"/>
      <c r="MA144" s="46"/>
      <c r="MB144" s="46"/>
      <c r="MC144" s="46"/>
      <c r="MD144" s="46"/>
      <c r="ME144" s="46"/>
      <c r="MF144" s="46"/>
      <c r="MG144" s="46"/>
      <c r="MH144" s="46"/>
      <c r="MI144" s="46"/>
      <c r="MJ144" s="46"/>
      <c r="MK144" s="46"/>
      <c r="ML144" s="46"/>
      <c r="MM144" s="46"/>
      <c r="MN144" s="46"/>
      <c r="MO144" s="46"/>
      <c r="MP144" s="46"/>
      <c r="MQ144" s="46"/>
      <c r="MR144" s="46"/>
      <c r="MS144" s="46"/>
      <c r="MT144" s="46"/>
      <c r="MU144" s="46"/>
      <c r="MV144" s="46"/>
      <c r="MW144" s="46"/>
      <c r="MX144" s="46"/>
      <c r="MY144" s="46"/>
      <c r="MZ144" s="46"/>
      <c r="NA144" s="46"/>
      <c r="NB144" s="46"/>
      <c r="NC144" s="46"/>
      <c r="ND144" s="46"/>
      <c r="NE144" s="46"/>
      <c r="NF144" s="46"/>
      <c r="NG144" s="46"/>
      <c r="NH144" s="46"/>
      <c r="NI144" s="46"/>
      <c r="NJ144" s="46"/>
      <c r="NK144" s="46"/>
      <c r="NL144" s="46"/>
      <c r="NM144" s="46"/>
      <c r="NN144" s="46"/>
      <c r="NO144" s="46"/>
      <c r="NP144" s="46"/>
      <c r="NQ144" s="46"/>
      <c r="NR144" s="46"/>
      <c r="NS144" s="46"/>
      <c r="NT144" s="46"/>
      <c r="NU144" s="46"/>
      <c r="NV144" s="46"/>
      <c r="NW144" s="46"/>
      <c r="NX144" s="46"/>
      <c r="NY144" s="46"/>
      <c r="NZ144" s="46"/>
      <c r="OA144" s="46"/>
      <c r="OB144" s="46"/>
      <c r="OC144" s="46"/>
      <c r="OD144" s="46"/>
      <c r="OE144" s="46"/>
      <c r="OF144" s="46"/>
    </row>
    <row r="145" spans="1:396" s="51" customFormat="1" ht="13.5" x14ac:dyDescent="0.25">
      <c r="A145" s="40">
        <v>53727</v>
      </c>
      <c r="B145" s="41" t="s">
        <v>396</v>
      </c>
      <c r="C145" s="60">
        <v>7025698.9900000002</v>
      </c>
      <c r="D145" s="61">
        <v>3.5815199999999999E-3</v>
      </c>
      <c r="E145" s="61">
        <v>3.4935600000000002E-3</v>
      </c>
      <c r="F145" s="62">
        <v>3.5692599999999999E-3</v>
      </c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  <c r="DN145" s="46"/>
      <c r="DO145" s="46"/>
      <c r="DP145" s="46"/>
      <c r="DQ145" s="46"/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46"/>
      <c r="EY145" s="46"/>
      <c r="EZ145" s="46"/>
      <c r="FA145" s="46"/>
      <c r="FB145" s="46"/>
      <c r="FC145" s="46"/>
      <c r="FD145" s="46"/>
      <c r="FE145" s="46"/>
      <c r="FF145" s="46"/>
      <c r="FG145" s="46"/>
      <c r="FH145" s="46"/>
      <c r="FI145" s="46"/>
      <c r="FJ145" s="46"/>
      <c r="FK145" s="46"/>
      <c r="FL145" s="46"/>
      <c r="FM145" s="46"/>
      <c r="FN145" s="46"/>
      <c r="FO145" s="46"/>
      <c r="FP145" s="46"/>
      <c r="FQ145" s="46"/>
      <c r="FR145" s="46"/>
      <c r="FS145" s="46"/>
      <c r="FT145" s="46"/>
      <c r="FU145" s="46"/>
      <c r="FV145" s="46"/>
      <c r="FW145" s="46"/>
      <c r="FX145" s="46"/>
      <c r="FY145" s="46"/>
      <c r="FZ145" s="46"/>
      <c r="GA145" s="46"/>
      <c r="GB145" s="46"/>
      <c r="GC145" s="46"/>
      <c r="GD145" s="46"/>
      <c r="GE145" s="46"/>
      <c r="GF145" s="46"/>
      <c r="GG145" s="46"/>
      <c r="GH145" s="46"/>
      <c r="GI145" s="46"/>
      <c r="GJ145" s="46"/>
      <c r="GK145" s="46"/>
      <c r="GL145" s="46"/>
      <c r="GM145" s="46"/>
      <c r="GN145" s="46"/>
      <c r="GO145" s="46"/>
      <c r="GP145" s="46"/>
      <c r="GQ145" s="46"/>
      <c r="GR145" s="46"/>
      <c r="GS145" s="46"/>
      <c r="GT145" s="46"/>
      <c r="GU145" s="46"/>
      <c r="GV145" s="46"/>
      <c r="GW145" s="46"/>
      <c r="GX145" s="46"/>
      <c r="GY145" s="46"/>
      <c r="GZ145" s="46"/>
      <c r="HA145" s="46"/>
      <c r="HB145" s="46"/>
      <c r="HC145" s="46"/>
      <c r="HD145" s="46"/>
      <c r="HE145" s="46"/>
      <c r="HF145" s="46"/>
      <c r="HG145" s="46"/>
      <c r="HH145" s="46"/>
      <c r="HI145" s="46"/>
      <c r="HJ145" s="46"/>
      <c r="HK145" s="46"/>
      <c r="HL145" s="46"/>
      <c r="HM145" s="46"/>
      <c r="HN145" s="46"/>
      <c r="HO145" s="46"/>
      <c r="HP145" s="46"/>
      <c r="HQ145" s="46"/>
      <c r="HR145" s="46"/>
      <c r="HS145" s="46"/>
      <c r="HT145" s="46"/>
      <c r="HU145" s="46"/>
      <c r="HV145" s="46"/>
      <c r="HW145" s="46"/>
      <c r="HX145" s="46"/>
      <c r="HY145" s="46"/>
      <c r="HZ145" s="46"/>
      <c r="IA145" s="46"/>
      <c r="IB145" s="46"/>
      <c r="IC145" s="46"/>
      <c r="ID145" s="46"/>
      <c r="IE145" s="46"/>
      <c r="IF145" s="46"/>
      <c r="IG145" s="46"/>
      <c r="IH145" s="46"/>
      <c r="II145" s="46"/>
      <c r="IJ145" s="46"/>
      <c r="IK145" s="46"/>
      <c r="IL145" s="46"/>
      <c r="IM145" s="46"/>
      <c r="IN145" s="46"/>
      <c r="IO145" s="46"/>
      <c r="IP145" s="46"/>
      <c r="IQ145" s="46"/>
      <c r="IR145" s="46"/>
      <c r="IS145" s="46"/>
      <c r="IT145" s="46"/>
      <c r="IU145" s="46"/>
      <c r="IV145" s="46"/>
      <c r="IW145" s="46"/>
      <c r="IX145" s="46"/>
      <c r="IY145" s="46"/>
      <c r="IZ145" s="46"/>
      <c r="JA145" s="46"/>
      <c r="JB145" s="46"/>
      <c r="JC145" s="46"/>
      <c r="JD145" s="46"/>
      <c r="JE145" s="46"/>
      <c r="JF145" s="46"/>
      <c r="JG145" s="46"/>
      <c r="JH145" s="46"/>
      <c r="JI145" s="46"/>
      <c r="JJ145" s="46"/>
      <c r="JK145" s="46"/>
      <c r="JL145" s="46"/>
      <c r="JM145" s="46"/>
      <c r="JN145" s="46"/>
      <c r="JO145" s="46"/>
      <c r="JP145" s="46"/>
      <c r="JQ145" s="46"/>
      <c r="JR145" s="46"/>
      <c r="JS145" s="46"/>
      <c r="JT145" s="46"/>
      <c r="JU145" s="46"/>
      <c r="JV145" s="46"/>
      <c r="JW145" s="46"/>
      <c r="JX145" s="46"/>
      <c r="JY145" s="46"/>
      <c r="JZ145" s="46"/>
      <c r="KA145" s="46"/>
      <c r="KB145" s="46"/>
      <c r="KC145" s="46"/>
      <c r="KD145" s="46"/>
      <c r="KE145" s="46"/>
      <c r="KF145" s="46"/>
      <c r="KG145" s="46"/>
      <c r="KH145" s="46"/>
      <c r="KI145" s="46"/>
      <c r="KJ145" s="46"/>
      <c r="KK145" s="46"/>
      <c r="KL145" s="46"/>
      <c r="KM145" s="46"/>
      <c r="KN145" s="46"/>
      <c r="KO145" s="46"/>
      <c r="KP145" s="46"/>
      <c r="KQ145" s="46"/>
      <c r="KR145" s="46"/>
      <c r="KS145" s="46"/>
      <c r="KT145" s="46"/>
      <c r="KU145" s="46"/>
      <c r="KV145" s="46"/>
      <c r="KW145" s="46"/>
      <c r="KX145" s="46"/>
      <c r="KY145" s="46"/>
      <c r="KZ145" s="46"/>
      <c r="LA145" s="46"/>
      <c r="LB145" s="46"/>
      <c r="LC145" s="46"/>
      <c r="LD145" s="46"/>
      <c r="LE145" s="46"/>
      <c r="LF145" s="46"/>
      <c r="LG145" s="46"/>
      <c r="LH145" s="46"/>
      <c r="LI145" s="46"/>
      <c r="LJ145" s="46"/>
      <c r="LK145" s="46"/>
      <c r="LL145" s="46"/>
      <c r="LM145" s="46"/>
      <c r="LN145" s="46"/>
      <c r="LO145" s="46"/>
      <c r="LP145" s="46"/>
      <c r="LQ145" s="46"/>
      <c r="LR145" s="46"/>
      <c r="LS145" s="46"/>
      <c r="LT145" s="46"/>
      <c r="LU145" s="46"/>
      <c r="LV145" s="46"/>
      <c r="LW145" s="46"/>
      <c r="LX145" s="46"/>
      <c r="LY145" s="46"/>
      <c r="LZ145" s="46"/>
      <c r="MA145" s="46"/>
      <c r="MB145" s="46"/>
      <c r="MC145" s="46"/>
      <c r="MD145" s="46"/>
      <c r="ME145" s="46"/>
      <c r="MF145" s="46"/>
      <c r="MG145" s="46"/>
      <c r="MH145" s="46"/>
      <c r="MI145" s="46"/>
      <c r="MJ145" s="46"/>
      <c r="MK145" s="46"/>
      <c r="ML145" s="46"/>
      <c r="MM145" s="46"/>
      <c r="MN145" s="46"/>
      <c r="MO145" s="46"/>
      <c r="MP145" s="46"/>
      <c r="MQ145" s="46"/>
      <c r="MR145" s="46"/>
      <c r="MS145" s="46"/>
      <c r="MT145" s="46"/>
      <c r="MU145" s="46"/>
      <c r="MV145" s="46"/>
      <c r="MW145" s="46"/>
      <c r="MX145" s="46"/>
      <c r="MY145" s="46"/>
      <c r="MZ145" s="46"/>
      <c r="NA145" s="46"/>
      <c r="NB145" s="46"/>
      <c r="NC145" s="46"/>
      <c r="ND145" s="46"/>
      <c r="NE145" s="46"/>
      <c r="NF145" s="46"/>
      <c r="NG145" s="46"/>
      <c r="NH145" s="46"/>
      <c r="NI145" s="46"/>
      <c r="NJ145" s="46"/>
      <c r="NK145" s="46"/>
      <c r="NL145" s="46"/>
      <c r="NM145" s="46"/>
      <c r="NN145" s="46"/>
      <c r="NO145" s="46"/>
      <c r="NP145" s="46"/>
      <c r="NQ145" s="46"/>
      <c r="NR145" s="46"/>
      <c r="NS145" s="46"/>
      <c r="NT145" s="46"/>
      <c r="NU145" s="46"/>
      <c r="NV145" s="46"/>
      <c r="NW145" s="46"/>
      <c r="NX145" s="46"/>
      <c r="NY145" s="46"/>
      <c r="NZ145" s="46"/>
      <c r="OA145" s="46"/>
      <c r="OB145" s="46"/>
      <c r="OC145" s="46"/>
      <c r="OD145" s="46"/>
      <c r="OE145" s="46"/>
      <c r="OF145" s="46"/>
    </row>
    <row r="146" spans="1:396" s="51" customFormat="1" ht="13.5" x14ac:dyDescent="0.25">
      <c r="A146" s="40">
        <v>53728</v>
      </c>
      <c r="B146" s="41" t="s">
        <v>397</v>
      </c>
      <c r="C146" s="60">
        <v>43412236.770000003</v>
      </c>
      <c r="D146" s="61">
        <v>2.2130469999999999E-2</v>
      </c>
      <c r="E146" s="61">
        <v>2.1586899999999999E-2</v>
      </c>
      <c r="F146" s="62">
        <v>2.20547E-2</v>
      </c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/>
      <c r="FA146" s="46"/>
      <c r="FB146" s="46"/>
      <c r="FC146" s="46"/>
      <c r="FD146" s="46"/>
      <c r="FE146" s="46"/>
      <c r="FF146" s="46"/>
      <c r="FG146" s="46"/>
      <c r="FH146" s="46"/>
      <c r="FI146" s="46"/>
      <c r="FJ146" s="46"/>
      <c r="FK146" s="46"/>
      <c r="FL146" s="46"/>
      <c r="FM146" s="46"/>
      <c r="FN146" s="46"/>
      <c r="FO146" s="46"/>
      <c r="FP146" s="46"/>
      <c r="FQ146" s="46"/>
      <c r="FR146" s="46"/>
      <c r="FS146" s="46"/>
      <c r="FT146" s="46"/>
      <c r="FU146" s="46"/>
      <c r="FV146" s="46"/>
      <c r="FW146" s="46"/>
      <c r="FX146" s="46"/>
      <c r="FY146" s="46"/>
      <c r="FZ146" s="46"/>
      <c r="GA146" s="46"/>
      <c r="GB146" s="46"/>
      <c r="GC146" s="46"/>
      <c r="GD146" s="46"/>
      <c r="GE146" s="46"/>
      <c r="GF146" s="46"/>
      <c r="GG146" s="46"/>
      <c r="GH146" s="46"/>
      <c r="GI146" s="46"/>
      <c r="GJ146" s="46"/>
      <c r="GK146" s="46"/>
      <c r="GL146" s="46"/>
      <c r="GM146" s="46"/>
      <c r="GN146" s="46"/>
      <c r="GO146" s="46"/>
      <c r="GP146" s="46"/>
      <c r="GQ146" s="46"/>
      <c r="GR146" s="46"/>
      <c r="GS146" s="46"/>
      <c r="GT146" s="46"/>
      <c r="GU146" s="46"/>
      <c r="GV146" s="46"/>
      <c r="GW146" s="46"/>
      <c r="GX146" s="46"/>
      <c r="GY146" s="46"/>
      <c r="GZ146" s="46"/>
      <c r="HA146" s="46"/>
      <c r="HB146" s="46"/>
      <c r="HC146" s="46"/>
      <c r="HD146" s="46"/>
      <c r="HE146" s="46"/>
      <c r="HF146" s="46"/>
      <c r="HG146" s="46"/>
      <c r="HH146" s="46"/>
      <c r="HI146" s="46"/>
      <c r="HJ146" s="46"/>
      <c r="HK146" s="46"/>
      <c r="HL146" s="46"/>
      <c r="HM146" s="46"/>
      <c r="HN146" s="46"/>
      <c r="HO146" s="46"/>
      <c r="HP146" s="46"/>
      <c r="HQ146" s="46"/>
      <c r="HR146" s="46"/>
      <c r="HS146" s="46"/>
      <c r="HT146" s="46"/>
      <c r="HU146" s="46"/>
      <c r="HV146" s="46"/>
      <c r="HW146" s="46"/>
      <c r="HX146" s="46"/>
      <c r="HY146" s="46"/>
      <c r="HZ146" s="46"/>
      <c r="IA146" s="46"/>
      <c r="IB146" s="46"/>
      <c r="IC146" s="46"/>
      <c r="ID146" s="46"/>
      <c r="IE146" s="46"/>
      <c r="IF146" s="46"/>
      <c r="IG146" s="46"/>
      <c r="IH146" s="46"/>
      <c r="II146" s="46"/>
      <c r="IJ146" s="46"/>
      <c r="IK146" s="46"/>
      <c r="IL146" s="46"/>
      <c r="IM146" s="46"/>
      <c r="IN146" s="46"/>
      <c r="IO146" s="46"/>
      <c r="IP146" s="46"/>
      <c r="IQ146" s="46"/>
      <c r="IR146" s="46"/>
      <c r="IS146" s="46"/>
      <c r="IT146" s="46"/>
      <c r="IU146" s="46"/>
      <c r="IV146" s="46"/>
      <c r="IW146" s="46"/>
      <c r="IX146" s="46"/>
      <c r="IY146" s="46"/>
      <c r="IZ146" s="46"/>
      <c r="JA146" s="46"/>
      <c r="JB146" s="46"/>
      <c r="JC146" s="46"/>
      <c r="JD146" s="46"/>
      <c r="JE146" s="46"/>
      <c r="JF146" s="46"/>
      <c r="JG146" s="46"/>
      <c r="JH146" s="46"/>
      <c r="JI146" s="46"/>
      <c r="JJ146" s="46"/>
      <c r="JK146" s="46"/>
      <c r="JL146" s="46"/>
      <c r="JM146" s="46"/>
      <c r="JN146" s="46"/>
      <c r="JO146" s="46"/>
      <c r="JP146" s="46"/>
      <c r="JQ146" s="46"/>
      <c r="JR146" s="46"/>
      <c r="JS146" s="46"/>
      <c r="JT146" s="46"/>
      <c r="JU146" s="46"/>
      <c r="JV146" s="46"/>
      <c r="JW146" s="46"/>
      <c r="JX146" s="46"/>
      <c r="JY146" s="46"/>
      <c r="JZ146" s="46"/>
      <c r="KA146" s="46"/>
      <c r="KB146" s="46"/>
      <c r="KC146" s="46"/>
      <c r="KD146" s="46"/>
      <c r="KE146" s="46"/>
      <c r="KF146" s="46"/>
      <c r="KG146" s="46"/>
      <c r="KH146" s="46"/>
      <c r="KI146" s="46"/>
      <c r="KJ146" s="46"/>
      <c r="KK146" s="46"/>
      <c r="KL146" s="46"/>
      <c r="KM146" s="46"/>
      <c r="KN146" s="46"/>
      <c r="KO146" s="46"/>
      <c r="KP146" s="46"/>
      <c r="KQ146" s="46"/>
      <c r="KR146" s="46"/>
      <c r="KS146" s="46"/>
      <c r="KT146" s="46"/>
      <c r="KU146" s="46"/>
      <c r="KV146" s="46"/>
      <c r="KW146" s="46"/>
      <c r="KX146" s="46"/>
      <c r="KY146" s="46"/>
      <c r="KZ146" s="46"/>
      <c r="LA146" s="46"/>
      <c r="LB146" s="46"/>
      <c r="LC146" s="46"/>
      <c r="LD146" s="46"/>
      <c r="LE146" s="46"/>
      <c r="LF146" s="46"/>
      <c r="LG146" s="46"/>
      <c r="LH146" s="46"/>
      <c r="LI146" s="46"/>
      <c r="LJ146" s="46"/>
      <c r="LK146" s="46"/>
      <c r="LL146" s="46"/>
      <c r="LM146" s="46"/>
      <c r="LN146" s="46"/>
      <c r="LO146" s="46"/>
      <c r="LP146" s="46"/>
      <c r="LQ146" s="46"/>
      <c r="LR146" s="46"/>
      <c r="LS146" s="46"/>
      <c r="LT146" s="46"/>
      <c r="LU146" s="46"/>
      <c r="LV146" s="46"/>
      <c r="LW146" s="46"/>
      <c r="LX146" s="46"/>
      <c r="LY146" s="46"/>
      <c r="LZ146" s="46"/>
      <c r="MA146" s="46"/>
      <c r="MB146" s="46"/>
      <c r="MC146" s="46"/>
      <c r="MD146" s="46"/>
      <c r="ME146" s="46"/>
      <c r="MF146" s="46"/>
      <c r="MG146" s="46"/>
      <c r="MH146" s="46"/>
      <c r="MI146" s="46"/>
      <c r="MJ146" s="46"/>
      <c r="MK146" s="46"/>
      <c r="ML146" s="46"/>
      <c r="MM146" s="46"/>
      <c r="MN146" s="46"/>
      <c r="MO146" s="46"/>
      <c r="MP146" s="46"/>
      <c r="MQ146" s="46"/>
      <c r="MR146" s="46"/>
      <c r="MS146" s="46"/>
      <c r="MT146" s="46"/>
      <c r="MU146" s="46"/>
      <c r="MV146" s="46"/>
      <c r="MW146" s="46"/>
      <c r="MX146" s="46"/>
      <c r="MY146" s="46"/>
      <c r="MZ146" s="46"/>
      <c r="NA146" s="46"/>
      <c r="NB146" s="46"/>
      <c r="NC146" s="46"/>
      <c r="ND146" s="46"/>
      <c r="NE146" s="46"/>
      <c r="NF146" s="46"/>
      <c r="NG146" s="46"/>
      <c r="NH146" s="46"/>
      <c r="NI146" s="46"/>
      <c r="NJ146" s="46"/>
      <c r="NK146" s="46"/>
      <c r="NL146" s="46"/>
      <c r="NM146" s="46"/>
      <c r="NN146" s="46"/>
      <c r="NO146" s="46"/>
      <c r="NP146" s="46"/>
      <c r="NQ146" s="46"/>
      <c r="NR146" s="46"/>
      <c r="NS146" s="46"/>
      <c r="NT146" s="46"/>
      <c r="NU146" s="46"/>
      <c r="NV146" s="46"/>
      <c r="NW146" s="46"/>
      <c r="NX146" s="46"/>
      <c r="NY146" s="46"/>
      <c r="NZ146" s="46"/>
      <c r="OA146" s="46"/>
      <c r="OB146" s="46"/>
      <c r="OC146" s="46"/>
      <c r="OD146" s="46"/>
      <c r="OE146" s="46"/>
      <c r="OF146" s="46"/>
    </row>
    <row r="147" spans="1:396" s="51" customFormat="1" ht="13.5" x14ac:dyDescent="0.25">
      <c r="A147" s="40">
        <v>53729</v>
      </c>
      <c r="B147" s="41" t="s">
        <v>398</v>
      </c>
      <c r="C147" s="60">
        <v>24133792.399999999</v>
      </c>
      <c r="D147" s="61">
        <v>1.2302799999999999E-2</v>
      </c>
      <c r="E147" s="61">
        <v>1.200062E-2</v>
      </c>
      <c r="F147" s="62">
        <v>1.2260679999999999E-2</v>
      </c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/>
      <c r="FA147" s="46"/>
      <c r="FB147" s="46"/>
      <c r="FC147" s="46"/>
      <c r="FD147" s="46"/>
      <c r="FE147" s="46"/>
      <c r="FF147" s="46"/>
      <c r="FG147" s="46"/>
      <c r="FH147" s="46"/>
      <c r="FI147" s="46"/>
      <c r="FJ147" s="46"/>
      <c r="FK147" s="46"/>
      <c r="FL147" s="46"/>
      <c r="FM147" s="46"/>
      <c r="FN147" s="46"/>
      <c r="FO147" s="46"/>
      <c r="FP147" s="46"/>
      <c r="FQ147" s="46"/>
      <c r="FR147" s="46"/>
      <c r="FS147" s="46"/>
      <c r="FT147" s="46"/>
      <c r="FU147" s="46"/>
      <c r="FV147" s="46"/>
      <c r="FW147" s="46"/>
      <c r="FX147" s="46"/>
      <c r="FY147" s="46"/>
      <c r="FZ147" s="46"/>
      <c r="GA147" s="46"/>
      <c r="GB147" s="46"/>
      <c r="GC147" s="46"/>
      <c r="GD147" s="46"/>
      <c r="GE147" s="46"/>
      <c r="GF147" s="46"/>
      <c r="GG147" s="46"/>
      <c r="GH147" s="46"/>
      <c r="GI147" s="46"/>
      <c r="GJ147" s="46"/>
      <c r="GK147" s="46"/>
      <c r="GL147" s="46"/>
      <c r="GM147" s="46"/>
      <c r="GN147" s="46"/>
      <c r="GO147" s="46"/>
      <c r="GP147" s="46"/>
      <c r="GQ147" s="46"/>
      <c r="GR147" s="46"/>
      <c r="GS147" s="46"/>
      <c r="GT147" s="46"/>
      <c r="GU147" s="46"/>
      <c r="GV147" s="46"/>
      <c r="GW147" s="46"/>
      <c r="GX147" s="46"/>
      <c r="GY147" s="46"/>
      <c r="GZ147" s="46"/>
      <c r="HA147" s="46"/>
      <c r="HB147" s="46"/>
      <c r="HC147" s="46"/>
      <c r="HD147" s="46"/>
      <c r="HE147" s="46"/>
      <c r="HF147" s="46"/>
      <c r="HG147" s="46"/>
      <c r="HH147" s="46"/>
      <c r="HI147" s="46"/>
      <c r="HJ147" s="46"/>
      <c r="HK147" s="46"/>
      <c r="HL147" s="46"/>
      <c r="HM147" s="46"/>
      <c r="HN147" s="46"/>
      <c r="HO147" s="46"/>
      <c r="HP147" s="46"/>
      <c r="HQ147" s="46"/>
      <c r="HR147" s="46"/>
      <c r="HS147" s="46"/>
      <c r="HT147" s="46"/>
      <c r="HU147" s="46"/>
      <c r="HV147" s="46"/>
      <c r="HW147" s="46"/>
      <c r="HX147" s="46"/>
      <c r="HY147" s="46"/>
      <c r="HZ147" s="46"/>
      <c r="IA147" s="46"/>
      <c r="IB147" s="46"/>
      <c r="IC147" s="46"/>
      <c r="ID147" s="46"/>
      <c r="IE147" s="46"/>
      <c r="IF147" s="46"/>
      <c r="IG147" s="46"/>
      <c r="IH147" s="46"/>
      <c r="II147" s="46"/>
      <c r="IJ147" s="46"/>
      <c r="IK147" s="46"/>
      <c r="IL147" s="46"/>
      <c r="IM147" s="46"/>
      <c r="IN147" s="46"/>
      <c r="IO147" s="46"/>
      <c r="IP147" s="46"/>
      <c r="IQ147" s="46"/>
      <c r="IR147" s="46"/>
      <c r="IS147" s="46"/>
      <c r="IT147" s="46"/>
      <c r="IU147" s="46"/>
      <c r="IV147" s="46"/>
      <c r="IW147" s="46"/>
      <c r="IX147" s="46"/>
      <c r="IY147" s="46"/>
      <c r="IZ147" s="46"/>
      <c r="JA147" s="46"/>
      <c r="JB147" s="46"/>
      <c r="JC147" s="46"/>
      <c r="JD147" s="46"/>
      <c r="JE147" s="46"/>
      <c r="JF147" s="46"/>
      <c r="JG147" s="46"/>
      <c r="JH147" s="46"/>
      <c r="JI147" s="46"/>
      <c r="JJ147" s="46"/>
      <c r="JK147" s="46"/>
      <c r="JL147" s="46"/>
      <c r="JM147" s="46"/>
      <c r="JN147" s="46"/>
      <c r="JO147" s="46"/>
      <c r="JP147" s="46"/>
      <c r="JQ147" s="46"/>
      <c r="JR147" s="46"/>
      <c r="JS147" s="46"/>
      <c r="JT147" s="46"/>
      <c r="JU147" s="46"/>
      <c r="JV147" s="46"/>
      <c r="JW147" s="46"/>
      <c r="JX147" s="46"/>
      <c r="JY147" s="46"/>
      <c r="JZ147" s="46"/>
      <c r="KA147" s="46"/>
      <c r="KB147" s="46"/>
      <c r="KC147" s="46"/>
      <c r="KD147" s="46"/>
      <c r="KE147" s="46"/>
      <c r="KF147" s="46"/>
      <c r="KG147" s="46"/>
      <c r="KH147" s="46"/>
      <c r="KI147" s="46"/>
      <c r="KJ147" s="46"/>
      <c r="KK147" s="46"/>
      <c r="KL147" s="46"/>
      <c r="KM147" s="46"/>
      <c r="KN147" s="46"/>
      <c r="KO147" s="46"/>
      <c r="KP147" s="46"/>
      <c r="KQ147" s="46"/>
      <c r="KR147" s="46"/>
      <c r="KS147" s="46"/>
      <c r="KT147" s="46"/>
      <c r="KU147" s="46"/>
      <c r="KV147" s="46"/>
      <c r="KW147" s="46"/>
      <c r="KX147" s="46"/>
      <c r="KY147" s="46"/>
      <c r="KZ147" s="46"/>
      <c r="LA147" s="46"/>
      <c r="LB147" s="46"/>
      <c r="LC147" s="46"/>
      <c r="LD147" s="46"/>
      <c r="LE147" s="46"/>
      <c r="LF147" s="46"/>
      <c r="LG147" s="46"/>
      <c r="LH147" s="46"/>
      <c r="LI147" s="46"/>
      <c r="LJ147" s="46"/>
      <c r="LK147" s="46"/>
      <c r="LL147" s="46"/>
      <c r="LM147" s="46"/>
      <c r="LN147" s="46"/>
      <c r="LO147" s="46"/>
      <c r="LP147" s="46"/>
      <c r="LQ147" s="46"/>
      <c r="LR147" s="46"/>
      <c r="LS147" s="46"/>
      <c r="LT147" s="46"/>
      <c r="LU147" s="46"/>
      <c r="LV147" s="46"/>
      <c r="LW147" s="46"/>
      <c r="LX147" s="46"/>
      <c r="LY147" s="46"/>
      <c r="LZ147" s="46"/>
      <c r="MA147" s="46"/>
      <c r="MB147" s="46"/>
      <c r="MC147" s="46"/>
      <c r="MD147" s="46"/>
      <c r="ME147" s="46"/>
      <c r="MF147" s="46"/>
      <c r="MG147" s="46"/>
      <c r="MH147" s="46"/>
      <c r="MI147" s="46"/>
      <c r="MJ147" s="46"/>
      <c r="MK147" s="46"/>
      <c r="ML147" s="46"/>
      <c r="MM147" s="46"/>
      <c r="MN147" s="46"/>
      <c r="MO147" s="46"/>
      <c r="MP147" s="46"/>
      <c r="MQ147" s="46"/>
      <c r="MR147" s="46"/>
      <c r="MS147" s="46"/>
      <c r="MT147" s="46"/>
      <c r="MU147" s="46"/>
      <c r="MV147" s="46"/>
      <c r="MW147" s="46"/>
      <c r="MX147" s="46"/>
      <c r="MY147" s="46"/>
      <c r="MZ147" s="46"/>
      <c r="NA147" s="46"/>
      <c r="NB147" s="46"/>
      <c r="NC147" s="46"/>
      <c r="ND147" s="46"/>
      <c r="NE147" s="46"/>
      <c r="NF147" s="46"/>
      <c r="NG147" s="46"/>
      <c r="NH147" s="46"/>
      <c r="NI147" s="46"/>
      <c r="NJ147" s="46"/>
      <c r="NK147" s="46"/>
      <c r="NL147" s="46"/>
      <c r="NM147" s="46"/>
      <c r="NN147" s="46"/>
      <c r="NO147" s="46"/>
      <c r="NP147" s="46"/>
      <c r="NQ147" s="46"/>
      <c r="NR147" s="46"/>
      <c r="NS147" s="46"/>
      <c r="NT147" s="46"/>
      <c r="NU147" s="46"/>
      <c r="NV147" s="46"/>
      <c r="NW147" s="46"/>
      <c r="NX147" s="46"/>
      <c r="NY147" s="46"/>
      <c r="NZ147" s="46"/>
      <c r="OA147" s="46"/>
      <c r="OB147" s="46"/>
      <c r="OC147" s="46"/>
      <c r="OD147" s="46"/>
      <c r="OE147" s="46"/>
      <c r="OF147" s="46"/>
    </row>
    <row r="148" spans="1:396" s="51" customFormat="1" ht="13.5" x14ac:dyDescent="0.25">
      <c r="A148" s="40">
        <v>53730</v>
      </c>
      <c r="B148" s="41" t="s">
        <v>399</v>
      </c>
      <c r="C148" s="60">
        <v>1243871.05</v>
      </c>
      <c r="D148" s="61">
        <v>6.3409000000000002E-4</v>
      </c>
      <c r="E148" s="61">
        <v>6.1852000000000001E-4</v>
      </c>
      <c r="F148" s="62">
        <v>6.3192000000000001E-4</v>
      </c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/>
      <c r="EZ148" s="46"/>
      <c r="FA148" s="46"/>
      <c r="FB148" s="46"/>
      <c r="FC148" s="46"/>
      <c r="FD148" s="46"/>
      <c r="FE148" s="46"/>
      <c r="FF148" s="46"/>
      <c r="FG148" s="46"/>
      <c r="FH148" s="46"/>
      <c r="FI148" s="46"/>
      <c r="FJ148" s="46"/>
      <c r="FK148" s="46"/>
      <c r="FL148" s="46"/>
      <c r="FM148" s="46"/>
      <c r="FN148" s="46"/>
      <c r="FO148" s="46"/>
      <c r="FP148" s="46"/>
      <c r="FQ148" s="46"/>
      <c r="FR148" s="46"/>
      <c r="FS148" s="46"/>
      <c r="FT148" s="46"/>
      <c r="FU148" s="46"/>
      <c r="FV148" s="46"/>
      <c r="FW148" s="46"/>
      <c r="FX148" s="46"/>
      <c r="FY148" s="46"/>
      <c r="FZ148" s="46"/>
      <c r="GA148" s="46"/>
      <c r="GB148" s="46"/>
      <c r="GC148" s="46"/>
      <c r="GD148" s="46"/>
      <c r="GE148" s="46"/>
      <c r="GF148" s="46"/>
      <c r="GG148" s="46"/>
      <c r="GH148" s="46"/>
      <c r="GI148" s="46"/>
      <c r="GJ148" s="46"/>
      <c r="GK148" s="46"/>
      <c r="GL148" s="46"/>
      <c r="GM148" s="46"/>
      <c r="GN148" s="46"/>
      <c r="GO148" s="46"/>
      <c r="GP148" s="46"/>
      <c r="GQ148" s="46"/>
      <c r="GR148" s="46"/>
      <c r="GS148" s="46"/>
      <c r="GT148" s="46"/>
      <c r="GU148" s="46"/>
      <c r="GV148" s="46"/>
      <c r="GW148" s="46"/>
      <c r="GX148" s="46"/>
      <c r="GY148" s="46"/>
      <c r="GZ148" s="46"/>
      <c r="HA148" s="46"/>
      <c r="HB148" s="46"/>
      <c r="HC148" s="46"/>
      <c r="HD148" s="46"/>
      <c r="HE148" s="46"/>
      <c r="HF148" s="46"/>
      <c r="HG148" s="46"/>
      <c r="HH148" s="46"/>
      <c r="HI148" s="46"/>
      <c r="HJ148" s="46"/>
      <c r="HK148" s="46"/>
      <c r="HL148" s="46"/>
      <c r="HM148" s="46"/>
      <c r="HN148" s="46"/>
      <c r="HO148" s="46"/>
      <c r="HP148" s="46"/>
      <c r="HQ148" s="46"/>
      <c r="HR148" s="46"/>
      <c r="HS148" s="46"/>
      <c r="HT148" s="46"/>
      <c r="HU148" s="46"/>
      <c r="HV148" s="46"/>
      <c r="HW148" s="46"/>
      <c r="HX148" s="46"/>
      <c r="HY148" s="46"/>
      <c r="HZ148" s="46"/>
      <c r="IA148" s="46"/>
      <c r="IB148" s="46"/>
      <c r="IC148" s="46"/>
      <c r="ID148" s="46"/>
      <c r="IE148" s="46"/>
      <c r="IF148" s="46"/>
      <c r="IG148" s="46"/>
      <c r="IH148" s="46"/>
      <c r="II148" s="46"/>
      <c r="IJ148" s="46"/>
      <c r="IK148" s="46"/>
      <c r="IL148" s="46"/>
      <c r="IM148" s="46"/>
      <c r="IN148" s="46"/>
      <c r="IO148" s="46"/>
      <c r="IP148" s="46"/>
      <c r="IQ148" s="46"/>
      <c r="IR148" s="46"/>
      <c r="IS148" s="46"/>
      <c r="IT148" s="46"/>
      <c r="IU148" s="46"/>
      <c r="IV148" s="46"/>
      <c r="IW148" s="46"/>
      <c r="IX148" s="46"/>
      <c r="IY148" s="46"/>
      <c r="IZ148" s="46"/>
      <c r="JA148" s="46"/>
      <c r="JB148" s="46"/>
      <c r="JC148" s="46"/>
      <c r="JD148" s="46"/>
      <c r="JE148" s="46"/>
      <c r="JF148" s="46"/>
      <c r="JG148" s="46"/>
      <c r="JH148" s="46"/>
      <c r="JI148" s="46"/>
      <c r="JJ148" s="46"/>
      <c r="JK148" s="46"/>
      <c r="JL148" s="46"/>
      <c r="JM148" s="46"/>
      <c r="JN148" s="46"/>
      <c r="JO148" s="46"/>
      <c r="JP148" s="46"/>
      <c r="JQ148" s="46"/>
      <c r="JR148" s="46"/>
      <c r="JS148" s="46"/>
      <c r="JT148" s="46"/>
      <c r="JU148" s="46"/>
      <c r="JV148" s="46"/>
      <c r="JW148" s="46"/>
      <c r="JX148" s="46"/>
      <c r="JY148" s="46"/>
      <c r="JZ148" s="46"/>
      <c r="KA148" s="46"/>
      <c r="KB148" s="46"/>
      <c r="KC148" s="46"/>
      <c r="KD148" s="46"/>
      <c r="KE148" s="46"/>
      <c r="KF148" s="46"/>
      <c r="KG148" s="46"/>
      <c r="KH148" s="46"/>
      <c r="KI148" s="46"/>
      <c r="KJ148" s="46"/>
      <c r="KK148" s="46"/>
      <c r="KL148" s="46"/>
      <c r="KM148" s="46"/>
      <c r="KN148" s="46"/>
      <c r="KO148" s="46"/>
      <c r="KP148" s="46"/>
      <c r="KQ148" s="46"/>
      <c r="KR148" s="46"/>
      <c r="KS148" s="46"/>
      <c r="KT148" s="46"/>
      <c r="KU148" s="46"/>
      <c r="KV148" s="46"/>
      <c r="KW148" s="46"/>
      <c r="KX148" s="46"/>
      <c r="KY148" s="46"/>
      <c r="KZ148" s="46"/>
      <c r="LA148" s="46"/>
      <c r="LB148" s="46"/>
      <c r="LC148" s="46"/>
      <c r="LD148" s="46"/>
      <c r="LE148" s="46"/>
      <c r="LF148" s="46"/>
      <c r="LG148" s="46"/>
      <c r="LH148" s="46"/>
      <c r="LI148" s="46"/>
      <c r="LJ148" s="46"/>
      <c r="LK148" s="46"/>
      <c r="LL148" s="46"/>
      <c r="LM148" s="46"/>
      <c r="LN148" s="46"/>
      <c r="LO148" s="46"/>
      <c r="LP148" s="46"/>
      <c r="LQ148" s="46"/>
      <c r="LR148" s="46"/>
      <c r="LS148" s="46"/>
      <c r="LT148" s="46"/>
      <c r="LU148" s="46"/>
      <c r="LV148" s="46"/>
      <c r="LW148" s="46"/>
      <c r="LX148" s="46"/>
      <c r="LY148" s="46"/>
      <c r="LZ148" s="46"/>
      <c r="MA148" s="46"/>
      <c r="MB148" s="46"/>
      <c r="MC148" s="46"/>
      <c r="MD148" s="46"/>
      <c r="ME148" s="46"/>
      <c r="MF148" s="46"/>
      <c r="MG148" s="46"/>
      <c r="MH148" s="46"/>
      <c r="MI148" s="46"/>
      <c r="MJ148" s="46"/>
      <c r="MK148" s="46"/>
      <c r="ML148" s="46"/>
      <c r="MM148" s="46"/>
      <c r="MN148" s="46"/>
      <c r="MO148" s="46"/>
      <c r="MP148" s="46"/>
      <c r="MQ148" s="46"/>
      <c r="MR148" s="46"/>
      <c r="MS148" s="46"/>
      <c r="MT148" s="46"/>
      <c r="MU148" s="46"/>
      <c r="MV148" s="46"/>
      <c r="MW148" s="46"/>
      <c r="MX148" s="46"/>
      <c r="MY148" s="46"/>
      <c r="MZ148" s="46"/>
      <c r="NA148" s="46"/>
      <c r="NB148" s="46"/>
      <c r="NC148" s="46"/>
      <c r="ND148" s="46"/>
      <c r="NE148" s="46"/>
      <c r="NF148" s="46"/>
      <c r="NG148" s="46"/>
      <c r="NH148" s="46"/>
      <c r="NI148" s="46"/>
      <c r="NJ148" s="46"/>
      <c r="NK148" s="46"/>
      <c r="NL148" s="46"/>
      <c r="NM148" s="46"/>
      <c r="NN148" s="46"/>
      <c r="NO148" s="46"/>
      <c r="NP148" s="46"/>
      <c r="NQ148" s="46"/>
      <c r="NR148" s="46"/>
      <c r="NS148" s="46"/>
      <c r="NT148" s="46"/>
      <c r="NU148" s="46"/>
      <c r="NV148" s="46"/>
      <c r="NW148" s="46"/>
      <c r="NX148" s="46"/>
      <c r="NY148" s="46"/>
      <c r="NZ148" s="46"/>
      <c r="OA148" s="46"/>
      <c r="OB148" s="46"/>
      <c r="OC148" s="46"/>
      <c r="OD148" s="46"/>
      <c r="OE148" s="46"/>
      <c r="OF148" s="46"/>
    </row>
    <row r="149" spans="1:396" s="51" customFormat="1" ht="13.5" x14ac:dyDescent="0.25">
      <c r="A149" s="40">
        <v>53736</v>
      </c>
      <c r="B149" s="41" t="s">
        <v>400</v>
      </c>
      <c r="C149" s="60">
        <v>302448844.74000001</v>
      </c>
      <c r="D149" s="61">
        <v>0.15418081</v>
      </c>
      <c r="E149" s="61">
        <v>0.15039387000000001</v>
      </c>
      <c r="F149" s="62">
        <v>0.15365291</v>
      </c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/>
      <c r="FA149" s="46"/>
      <c r="FB149" s="46"/>
      <c r="FC149" s="46"/>
      <c r="FD149" s="46"/>
      <c r="FE149" s="46"/>
      <c r="FF149" s="46"/>
      <c r="FG149" s="46"/>
      <c r="FH149" s="46"/>
      <c r="FI149" s="46"/>
      <c r="FJ149" s="46"/>
      <c r="FK149" s="46"/>
      <c r="FL149" s="46"/>
      <c r="FM149" s="46"/>
      <c r="FN149" s="46"/>
      <c r="FO149" s="46"/>
      <c r="FP149" s="46"/>
      <c r="FQ149" s="46"/>
      <c r="FR149" s="46"/>
      <c r="FS149" s="46"/>
      <c r="FT149" s="46"/>
      <c r="FU149" s="46"/>
      <c r="FV149" s="46"/>
      <c r="FW149" s="46"/>
      <c r="FX149" s="46"/>
      <c r="FY149" s="46"/>
      <c r="FZ149" s="46"/>
      <c r="GA149" s="46"/>
      <c r="GB149" s="46"/>
      <c r="GC149" s="46"/>
      <c r="GD149" s="46"/>
      <c r="GE149" s="46"/>
      <c r="GF149" s="46"/>
      <c r="GG149" s="46"/>
      <c r="GH149" s="46"/>
      <c r="GI149" s="46"/>
      <c r="GJ149" s="46"/>
      <c r="GK149" s="46"/>
      <c r="GL149" s="46"/>
      <c r="GM149" s="46"/>
      <c r="GN149" s="46"/>
      <c r="GO149" s="46"/>
      <c r="GP149" s="46"/>
      <c r="GQ149" s="46"/>
      <c r="GR149" s="46"/>
      <c r="GS149" s="46"/>
      <c r="GT149" s="46"/>
      <c r="GU149" s="46"/>
      <c r="GV149" s="46"/>
      <c r="GW149" s="46"/>
      <c r="GX149" s="46"/>
      <c r="GY149" s="46"/>
      <c r="GZ149" s="46"/>
      <c r="HA149" s="46"/>
      <c r="HB149" s="46"/>
      <c r="HC149" s="46"/>
      <c r="HD149" s="46"/>
      <c r="HE149" s="46"/>
      <c r="HF149" s="46"/>
      <c r="HG149" s="46"/>
      <c r="HH149" s="46"/>
      <c r="HI149" s="46"/>
      <c r="HJ149" s="46"/>
      <c r="HK149" s="46"/>
      <c r="HL149" s="46"/>
      <c r="HM149" s="46"/>
      <c r="HN149" s="46"/>
      <c r="HO149" s="46"/>
      <c r="HP149" s="46"/>
      <c r="HQ149" s="46"/>
      <c r="HR149" s="46"/>
      <c r="HS149" s="46"/>
      <c r="HT149" s="46"/>
      <c r="HU149" s="46"/>
      <c r="HV149" s="46"/>
      <c r="HW149" s="46"/>
      <c r="HX149" s="46"/>
      <c r="HY149" s="46"/>
      <c r="HZ149" s="46"/>
      <c r="IA149" s="46"/>
      <c r="IB149" s="46"/>
      <c r="IC149" s="46"/>
      <c r="ID149" s="46"/>
      <c r="IE149" s="46"/>
      <c r="IF149" s="46"/>
      <c r="IG149" s="46"/>
      <c r="IH149" s="46"/>
      <c r="II149" s="46"/>
      <c r="IJ149" s="46"/>
      <c r="IK149" s="46"/>
      <c r="IL149" s="46"/>
      <c r="IM149" s="46"/>
      <c r="IN149" s="46"/>
      <c r="IO149" s="46"/>
      <c r="IP149" s="46"/>
      <c r="IQ149" s="46"/>
      <c r="IR149" s="46"/>
      <c r="IS149" s="46"/>
      <c r="IT149" s="46"/>
      <c r="IU149" s="46"/>
      <c r="IV149" s="46"/>
      <c r="IW149" s="46"/>
      <c r="IX149" s="46"/>
      <c r="IY149" s="46"/>
      <c r="IZ149" s="46"/>
      <c r="JA149" s="46"/>
      <c r="JB149" s="46"/>
      <c r="JC149" s="46"/>
      <c r="JD149" s="46"/>
      <c r="JE149" s="46"/>
      <c r="JF149" s="46"/>
      <c r="JG149" s="46"/>
      <c r="JH149" s="46"/>
      <c r="JI149" s="46"/>
      <c r="JJ149" s="46"/>
      <c r="JK149" s="46"/>
      <c r="JL149" s="46"/>
      <c r="JM149" s="46"/>
      <c r="JN149" s="46"/>
      <c r="JO149" s="46"/>
      <c r="JP149" s="46"/>
      <c r="JQ149" s="46"/>
      <c r="JR149" s="46"/>
      <c r="JS149" s="46"/>
      <c r="JT149" s="46"/>
      <c r="JU149" s="46"/>
      <c r="JV149" s="46"/>
      <c r="JW149" s="46"/>
      <c r="JX149" s="46"/>
      <c r="JY149" s="46"/>
      <c r="JZ149" s="46"/>
      <c r="KA149" s="46"/>
      <c r="KB149" s="46"/>
      <c r="KC149" s="46"/>
      <c r="KD149" s="46"/>
      <c r="KE149" s="46"/>
      <c r="KF149" s="46"/>
      <c r="KG149" s="46"/>
      <c r="KH149" s="46"/>
      <c r="KI149" s="46"/>
      <c r="KJ149" s="46"/>
      <c r="KK149" s="46"/>
      <c r="KL149" s="46"/>
      <c r="KM149" s="46"/>
      <c r="KN149" s="46"/>
      <c r="KO149" s="46"/>
      <c r="KP149" s="46"/>
      <c r="KQ149" s="46"/>
      <c r="KR149" s="46"/>
      <c r="KS149" s="46"/>
      <c r="KT149" s="46"/>
      <c r="KU149" s="46"/>
      <c r="KV149" s="46"/>
      <c r="KW149" s="46"/>
      <c r="KX149" s="46"/>
      <c r="KY149" s="46"/>
      <c r="KZ149" s="46"/>
      <c r="LA149" s="46"/>
      <c r="LB149" s="46"/>
      <c r="LC149" s="46"/>
      <c r="LD149" s="46"/>
      <c r="LE149" s="46"/>
      <c r="LF149" s="46"/>
      <c r="LG149" s="46"/>
      <c r="LH149" s="46"/>
      <c r="LI149" s="46"/>
      <c r="LJ149" s="46"/>
      <c r="LK149" s="46"/>
      <c r="LL149" s="46"/>
      <c r="LM149" s="46"/>
      <c r="LN149" s="46"/>
      <c r="LO149" s="46"/>
      <c r="LP149" s="46"/>
      <c r="LQ149" s="46"/>
      <c r="LR149" s="46"/>
      <c r="LS149" s="46"/>
      <c r="LT149" s="46"/>
      <c r="LU149" s="46"/>
      <c r="LV149" s="46"/>
      <c r="LW149" s="46"/>
      <c r="LX149" s="46"/>
      <c r="LY149" s="46"/>
      <c r="LZ149" s="46"/>
      <c r="MA149" s="46"/>
      <c r="MB149" s="46"/>
      <c r="MC149" s="46"/>
      <c r="MD149" s="46"/>
      <c r="ME149" s="46"/>
      <c r="MF149" s="46"/>
      <c r="MG149" s="46"/>
      <c r="MH149" s="46"/>
      <c r="MI149" s="46"/>
      <c r="MJ149" s="46"/>
      <c r="MK149" s="46"/>
      <c r="ML149" s="46"/>
      <c r="MM149" s="46"/>
      <c r="MN149" s="46"/>
      <c r="MO149" s="46"/>
      <c r="MP149" s="46"/>
      <c r="MQ149" s="46"/>
      <c r="MR149" s="46"/>
      <c r="MS149" s="46"/>
      <c r="MT149" s="46"/>
      <c r="MU149" s="46"/>
      <c r="MV149" s="46"/>
      <c r="MW149" s="46"/>
      <c r="MX149" s="46"/>
      <c r="MY149" s="46"/>
      <c r="MZ149" s="46"/>
      <c r="NA149" s="46"/>
      <c r="NB149" s="46"/>
      <c r="NC149" s="46"/>
      <c r="ND149" s="46"/>
      <c r="NE149" s="46"/>
      <c r="NF149" s="46"/>
      <c r="NG149" s="46"/>
      <c r="NH149" s="46"/>
      <c r="NI149" s="46"/>
      <c r="NJ149" s="46"/>
      <c r="NK149" s="46"/>
      <c r="NL149" s="46"/>
      <c r="NM149" s="46"/>
      <c r="NN149" s="46"/>
      <c r="NO149" s="46"/>
      <c r="NP149" s="46"/>
      <c r="NQ149" s="46"/>
      <c r="NR149" s="46"/>
      <c r="NS149" s="46"/>
      <c r="NT149" s="46"/>
      <c r="NU149" s="46"/>
      <c r="NV149" s="46"/>
      <c r="NW149" s="46"/>
      <c r="NX149" s="46"/>
      <c r="NY149" s="46"/>
      <c r="NZ149" s="46"/>
      <c r="OA149" s="46"/>
      <c r="OB149" s="46"/>
      <c r="OC149" s="46"/>
      <c r="OD149" s="46"/>
      <c r="OE149" s="46"/>
      <c r="OF149" s="46"/>
    </row>
    <row r="150" spans="1:396" s="51" customFormat="1" ht="13.5" x14ac:dyDescent="0.25">
      <c r="A150" s="40">
        <v>53739</v>
      </c>
      <c r="B150" s="41" t="s">
        <v>401</v>
      </c>
      <c r="C150" s="60">
        <v>0</v>
      </c>
      <c r="D150" s="61">
        <v>0</v>
      </c>
      <c r="E150" s="61">
        <v>0</v>
      </c>
      <c r="F150" s="62">
        <v>0</v>
      </c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/>
      <c r="FA150" s="46"/>
      <c r="FB150" s="46"/>
      <c r="FC150" s="46"/>
      <c r="FD150" s="46"/>
      <c r="FE150" s="46"/>
      <c r="FF150" s="46"/>
      <c r="FG150" s="46"/>
      <c r="FH150" s="46"/>
      <c r="FI150" s="46"/>
      <c r="FJ150" s="46"/>
      <c r="FK150" s="46"/>
      <c r="FL150" s="46"/>
      <c r="FM150" s="46"/>
      <c r="FN150" s="46"/>
      <c r="FO150" s="46"/>
      <c r="FP150" s="46"/>
      <c r="FQ150" s="46"/>
      <c r="FR150" s="46"/>
      <c r="FS150" s="46"/>
      <c r="FT150" s="46"/>
      <c r="FU150" s="46"/>
      <c r="FV150" s="46"/>
      <c r="FW150" s="46"/>
      <c r="FX150" s="46"/>
      <c r="FY150" s="46"/>
      <c r="FZ150" s="46"/>
      <c r="GA150" s="46"/>
      <c r="GB150" s="46"/>
      <c r="GC150" s="46"/>
      <c r="GD150" s="46"/>
      <c r="GE150" s="46"/>
      <c r="GF150" s="46"/>
      <c r="GG150" s="46"/>
      <c r="GH150" s="46"/>
      <c r="GI150" s="46"/>
      <c r="GJ150" s="46"/>
      <c r="GK150" s="46"/>
      <c r="GL150" s="46"/>
      <c r="GM150" s="46"/>
      <c r="GN150" s="46"/>
      <c r="GO150" s="46"/>
      <c r="GP150" s="46"/>
      <c r="GQ150" s="46"/>
      <c r="GR150" s="46"/>
      <c r="GS150" s="46"/>
      <c r="GT150" s="46"/>
      <c r="GU150" s="46"/>
      <c r="GV150" s="46"/>
      <c r="GW150" s="46"/>
      <c r="GX150" s="46"/>
      <c r="GY150" s="46"/>
      <c r="GZ150" s="46"/>
      <c r="HA150" s="46"/>
      <c r="HB150" s="46"/>
      <c r="HC150" s="46"/>
      <c r="HD150" s="46"/>
      <c r="HE150" s="46"/>
      <c r="HF150" s="46"/>
      <c r="HG150" s="46"/>
      <c r="HH150" s="46"/>
      <c r="HI150" s="46"/>
      <c r="HJ150" s="46"/>
      <c r="HK150" s="46"/>
      <c r="HL150" s="46"/>
      <c r="HM150" s="46"/>
      <c r="HN150" s="46"/>
      <c r="HO150" s="46"/>
      <c r="HP150" s="46"/>
      <c r="HQ150" s="46"/>
      <c r="HR150" s="46"/>
      <c r="HS150" s="46"/>
      <c r="HT150" s="46"/>
      <c r="HU150" s="46"/>
      <c r="HV150" s="46"/>
      <c r="HW150" s="46"/>
      <c r="HX150" s="46"/>
      <c r="HY150" s="46"/>
      <c r="HZ150" s="46"/>
      <c r="IA150" s="46"/>
      <c r="IB150" s="46"/>
      <c r="IC150" s="46"/>
      <c r="ID150" s="46"/>
      <c r="IE150" s="46"/>
      <c r="IF150" s="46"/>
      <c r="IG150" s="46"/>
      <c r="IH150" s="46"/>
      <c r="II150" s="46"/>
      <c r="IJ150" s="46"/>
      <c r="IK150" s="46"/>
      <c r="IL150" s="46"/>
      <c r="IM150" s="46"/>
      <c r="IN150" s="46"/>
      <c r="IO150" s="46"/>
      <c r="IP150" s="46"/>
      <c r="IQ150" s="46"/>
      <c r="IR150" s="46"/>
      <c r="IS150" s="46"/>
      <c r="IT150" s="46"/>
      <c r="IU150" s="46"/>
      <c r="IV150" s="46"/>
      <c r="IW150" s="46"/>
      <c r="IX150" s="46"/>
      <c r="IY150" s="46"/>
      <c r="IZ150" s="46"/>
      <c r="JA150" s="46"/>
      <c r="JB150" s="46"/>
      <c r="JC150" s="46"/>
      <c r="JD150" s="46"/>
      <c r="JE150" s="46"/>
      <c r="JF150" s="46"/>
      <c r="JG150" s="46"/>
      <c r="JH150" s="46"/>
      <c r="JI150" s="46"/>
      <c r="JJ150" s="46"/>
      <c r="JK150" s="46"/>
      <c r="JL150" s="46"/>
      <c r="JM150" s="46"/>
      <c r="JN150" s="46"/>
      <c r="JO150" s="46"/>
      <c r="JP150" s="46"/>
      <c r="JQ150" s="46"/>
      <c r="JR150" s="46"/>
      <c r="JS150" s="46"/>
      <c r="JT150" s="46"/>
      <c r="JU150" s="46"/>
      <c r="JV150" s="46"/>
      <c r="JW150" s="46"/>
      <c r="JX150" s="46"/>
      <c r="JY150" s="46"/>
      <c r="JZ150" s="46"/>
      <c r="KA150" s="46"/>
      <c r="KB150" s="46"/>
      <c r="KC150" s="46"/>
      <c r="KD150" s="46"/>
      <c r="KE150" s="46"/>
      <c r="KF150" s="46"/>
      <c r="KG150" s="46"/>
      <c r="KH150" s="46"/>
      <c r="KI150" s="46"/>
      <c r="KJ150" s="46"/>
      <c r="KK150" s="46"/>
      <c r="KL150" s="46"/>
      <c r="KM150" s="46"/>
      <c r="KN150" s="46"/>
      <c r="KO150" s="46"/>
      <c r="KP150" s="46"/>
      <c r="KQ150" s="46"/>
      <c r="KR150" s="46"/>
      <c r="KS150" s="46"/>
      <c r="KT150" s="46"/>
      <c r="KU150" s="46"/>
      <c r="KV150" s="46"/>
      <c r="KW150" s="46"/>
      <c r="KX150" s="46"/>
      <c r="KY150" s="46"/>
      <c r="KZ150" s="46"/>
      <c r="LA150" s="46"/>
      <c r="LB150" s="46"/>
      <c r="LC150" s="46"/>
      <c r="LD150" s="46"/>
      <c r="LE150" s="46"/>
      <c r="LF150" s="46"/>
      <c r="LG150" s="46"/>
      <c r="LH150" s="46"/>
      <c r="LI150" s="46"/>
      <c r="LJ150" s="46"/>
      <c r="LK150" s="46"/>
      <c r="LL150" s="46"/>
      <c r="LM150" s="46"/>
      <c r="LN150" s="46"/>
      <c r="LO150" s="46"/>
      <c r="LP150" s="46"/>
      <c r="LQ150" s="46"/>
      <c r="LR150" s="46"/>
      <c r="LS150" s="46"/>
      <c r="LT150" s="46"/>
      <c r="LU150" s="46"/>
      <c r="LV150" s="46"/>
      <c r="LW150" s="46"/>
      <c r="LX150" s="46"/>
      <c r="LY150" s="46"/>
      <c r="LZ150" s="46"/>
      <c r="MA150" s="46"/>
      <c r="MB150" s="46"/>
      <c r="MC150" s="46"/>
      <c r="MD150" s="46"/>
      <c r="ME150" s="46"/>
      <c r="MF150" s="46"/>
      <c r="MG150" s="46"/>
      <c r="MH150" s="46"/>
      <c r="MI150" s="46"/>
      <c r="MJ150" s="46"/>
      <c r="MK150" s="46"/>
      <c r="ML150" s="46"/>
      <c r="MM150" s="46"/>
      <c r="MN150" s="46"/>
      <c r="MO150" s="46"/>
      <c r="MP150" s="46"/>
      <c r="MQ150" s="46"/>
      <c r="MR150" s="46"/>
      <c r="MS150" s="46"/>
      <c r="MT150" s="46"/>
      <c r="MU150" s="46"/>
      <c r="MV150" s="46"/>
      <c r="MW150" s="46"/>
      <c r="MX150" s="46"/>
      <c r="MY150" s="46"/>
      <c r="MZ150" s="46"/>
      <c r="NA150" s="46"/>
      <c r="NB150" s="46"/>
      <c r="NC150" s="46"/>
      <c r="ND150" s="46"/>
      <c r="NE150" s="46"/>
      <c r="NF150" s="46"/>
      <c r="NG150" s="46"/>
      <c r="NH150" s="46"/>
      <c r="NI150" s="46"/>
      <c r="NJ150" s="46"/>
      <c r="NK150" s="46"/>
      <c r="NL150" s="46"/>
      <c r="NM150" s="46"/>
      <c r="NN150" s="46"/>
      <c r="NO150" s="46"/>
      <c r="NP150" s="46"/>
      <c r="NQ150" s="46"/>
      <c r="NR150" s="46"/>
      <c r="NS150" s="46"/>
      <c r="NT150" s="46"/>
      <c r="NU150" s="46"/>
      <c r="NV150" s="46"/>
      <c r="NW150" s="46"/>
      <c r="NX150" s="46"/>
      <c r="NY150" s="46"/>
      <c r="NZ150" s="46"/>
      <c r="OA150" s="46"/>
      <c r="OB150" s="46"/>
      <c r="OC150" s="46"/>
      <c r="OD150" s="46"/>
      <c r="OE150" s="46"/>
      <c r="OF150" s="46"/>
    </row>
    <row r="151" spans="1:396" s="51" customFormat="1" ht="13.5" x14ac:dyDescent="0.25">
      <c r="A151" s="40">
        <v>53746</v>
      </c>
      <c r="B151" s="41" t="s">
        <v>402</v>
      </c>
      <c r="C151" s="60">
        <v>14721457.41</v>
      </c>
      <c r="D151" s="61">
        <v>7.50463E-3</v>
      </c>
      <c r="E151" s="61">
        <v>7.3203000000000001E-3</v>
      </c>
      <c r="F151" s="62">
        <v>7.47893E-3</v>
      </c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  <c r="FZ151" s="46"/>
      <c r="GA151" s="46"/>
      <c r="GB151" s="46"/>
      <c r="GC151" s="46"/>
      <c r="GD151" s="46"/>
      <c r="GE151" s="46"/>
      <c r="GF151" s="46"/>
      <c r="GG151" s="46"/>
      <c r="GH151" s="46"/>
      <c r="GI151" s="46"/>
      <c r="GJ151" s="46"/>
      <c r="GK151" s="46"/>
      <c r="GL151" s="46"/>
      <c r="GM151" s="46"/>
      <c r="GN151" s="46"/>
      <c r="GO151" s="46"/>
      <c r="GP151" s="46"/>
      <c r="GQ151" s="46"/>
      <c r="GR151" s="46"/>
      <c r="GS151" s="46"/>
      <c r="GT151" s="46"/>
      <c r="GU151" s="46"/>
      <c r="GV151" s="46"/>
      <c r="GW151" s="46"/>
      <c r="GX151" s="46"/>
      <c r="GY151" s="46"/>
      <c r="GZ151" s="46"/>
      <c r="HA151" s="46"/>
      <c r="HB151" s="46"/>
      <c r="HC151" s="46"/>
      <c r="HD151" s="46"/>
      <c r="HE151" s="46"/>
      <c r="HF151" s="46"/>
      <c r="HG151" s="46"/>
      <c r="HH151" s="46"/>
      <c r="HI151" s="46"/>
      <c r="HJ151" s="46"/>
      <c r="HK151" s="46"/>
      <c r="HL151" s="46"/>
      <c r="HM151" s="46"/>
      <c r="HN151" s="46"/>
      <c r="HO151" s="46"/>
      <c r="HP151" s="46"/>
      <c r="HQ151" s="46"/>
      <c r="HR151" s="46"/>
      <c r="HS151" s="46"/>
      <c r="HT151" s="46"/>
      <c r="HU151" s="46"/>
      <c r="HV151" s="46"/>
      <c r="HW151" s="46"/>
      <c r="HX151" s="46"/>
      <c r="HY151" s="46"/>
      <c r="HZ151" s="46"/>
      <c r="IA151" s="46"/>
      <c r="IB151" s="46"/>
      <c r="IC151" s="46"/>
      <c r="ID151" s="46"/>
      <c r="IE151" s="46"/>
      <c r="IF151" s="46"/>
      <c r="IG151" s="46"/>
      <c r="IH151" s="46"/>
      <c r="II151" s="46"/>
      <c r="IJ151" s="46"/>
      <c r="IK151" s="46"/>
      <c r="IL151" s="46"/>
      <c r="IM151" s="46"/>
      <c r="IN151" s="46"/>
      <c r="IO151" s="46"/>
      <c r="IP151" s="46"/>
      <c r="IQ151" s="46"/>
      <c r="IR151" s="46"/>
      <c r="IS151" s="46"/>
      <c r="IT151" s="46"/>
      <c r="IU151" s="46"/>
      <c r="IV151" s="46"/>
      <c r="IW151" s="46"/>
      <c r="IX151" s="46"/>
      <c r="IY151" s="46"/>
      <c r="IZ151" s="46"/>
      <c r="JA151" s="46"/>
      <c r="JB151" s="46"/>
      <c r="JC151" s="46"/>
      <c r="JD151" s="46"/>
      <c r="JE151" s="46"/>
      <c r="JF151" s="46"/>
      <c r="JG151" s="46"/>
      <c r="JH151" s="46"/>
      <c r="JI151" s="46"/>
      <c r="JJ151" s="46"/>
      <c r="JK151" s="46"/>
      <c r="JL151" s="46"/>
      <c r="JM151" s="46"/>
      <c r="JN151" s="46"/>
      <c r="JO151" s="46"/>
      <c r="JP151" s="46"/>
      <c r="JQ151" s="46"/>
      <c r="JR151" s="46"/>
      <c r="JS151" s="46"/>
      <c r="JT151" s="46"/>
      <c r="JU151" s="46"/>
      <c r="JV151" s="46"/>
      <c r="JW151" s="46"/>
      <c r="JX151" s="46"/>
      <c r="JY151" s="46"/>
      <c r="JZ151" s="46"/>
      <c r="KA151" s="46"/>
      <c r="KB151" s="46"/>
      <c r="KC151" s="46"/>
      <c r="KD151" s="46"/>
      <c r="KE151" s="46"/>
      <c r="KF151" s="46"/>
      <c r="KG151" s="46"/>
      <c r="KH151" s="46"/>
      <c r="KI151" s="46"/>
      <c r="KJ151" s="46"/>
      <c r="KK151" s="46"/>
      <c r="KL151" s="46"/>
      <c r="KM151" s="46"/>
      <c r="KN151" s="46"/>
      <c r="KO151" s="46"/>
      <c r="KP151" s="46"/>
      <c r="KQ151" s="46"/>
      <c r="KR151" s="46"/>
      <c r="KS151" s="46"/>
      <c r="KT151" s="46"/>
      <c r="KU151" s="46"/>
      <c r="KV151" s="46"/>
      <c r="KW151" s="46"/>
      <c r="KX151" s="46"/>
      <c r="KY151" s="46"/>
      <c r="KZ151" s="46"/>
      <c r="LA151" s="46"/>
      <c r="LB151" s="46"/>
      <c r="LC151" s="46"/>
      <c r="LD151" s="46"/>
      <c r="LE151" s="46"/>
      <c r="LF151" s="46"/>
      <c r="LG151" s="46"/>
      <c r="LH151" s="46"/>
      <c r="LI151" s="46"/>
      <c r="LJ151" s="46"/>
      <c r="LK151" s="46"/>
      <c r="LL151" s="46"/>
      <c r="LM151" s="46"/>
      <c r="LN151" s="46"/>
      <c r="LO151" s="46"/>
      <c r="LP151" s="46"/>
      <c r="LQ151" s="46"/>
      <c r="LR151" s="46"/>
      <c r="LS151" s="46"/>
      <c r="LT151" s="46"/>
      <c r="LU151" s="46"/>
      <c r="LV151" s="46"/>
      <c r="LW151" s="46"/>
      <c r="LX151" s="46"/>
      <c r="LY151" s="46"/>
      <c r="LZ151" s="46"/>
      <c r="MA151" s="46"/>
      <c r="MB151" s="46"/>
      <c r="MC151" s="46"/>
      <c r="MD151" s="46"/>
      <c r="ME151" s="46"/>
      <c r="MF151" s="46"/>
      <c r="MG151" s="46"/>
      <c r="MH151" s="46"/>
      <c r="MI151" s="46"/>
      <c r="MJ151" s="46"/>
      <c r="MK151" s="46"/>
      <c r="ML151" s="46"/>
      <c r="MM151" s="46"/>
      <c r="MN151" s="46"/>
      <c r="MO151" s="46"/>
      <c r="MP151" s="46"/>
      <c r="MQ151" s="46"/>
      <c r="MR151" s="46"/>
      <c r="MS151" s="46"/>
      <c r="MT151" s="46"/>
      <c r="MU151" s="46"/>
      <c r="MV151" s="46"/>
      <c r="MW151" s="46"/>
      <c r="MX151" s="46"/>
      <c r="MY151" s="46"/>
      <c r="MZ151" s="46"/>
      <c r="NA151" s="46"/>
      <c r="NB151" s="46"/>
      <c r="NC151" s="46"/>
      <c r="ND151" s="46"/>
      <c r="NE151" s="46"/>
      <c r="NF151" s="46"/>
      <c r="NG151" s="46"/>
      <c r="NH151" s="46"/>
      <c r="NI151" s="46"/>
      <c r="NJ151" s="46"/>
      <c r="NK151" s="46"/>
      <c r="NL151" s="46"/>
      <c r="NM151" s="46"/>
      <c r="NN151" s="46"/>
      <c r="NO151" s="46"/>
      <c r="NP151" s="46"/>
      <c r="NQ151" s="46"/>
      <c r="NR151" s="46"/>
      <c r="NS151" s="46"/>
      <c r="NT151" s="46"/>
      <c r="NU151" s="46"/>
      <c r="NV151" s="46"/>
      <c r="NW151" s="46"/>
      <c r="NX151" s="46"/>
      <c r="NY151" s="46"/>
      <c r="NZ151" s="46"/>
      <c r="OA151" s="46"/>
      <c r="OB151" s="46"/>
      <c r="OC151" s="46"/>
      <c r="OD151" s="46"/>
      <c r="OE151" s="46"/>
      <c r="OF151" s="46"/>
    </row>
    <row r="152" spans="1:396" s="51" customFormat="1" ht="13.5" x14ac:dyDescent="0.25">
      <c r="A152" s="40">
        <v>53767</v>
      </c>
      <c r="B152" s="41" t="s">
        <v>403</v>
      </c>
      <c r="C152" s="60">
        <v>326621.34000000003</v>
      </c>
      <c r="D152" s="61">
        <v>1.6650000000000001E-4</v>
      </c>
      <c r="E152" s="61">
        <v>1.6241000000000001E-4</v>
      </c>
      <c r="F152" s="62">
        <v>1.6593000000000001E-4</v>
      </c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  <c r="GO152" s="46"/>
      <c r="GP152" s="46"/>
      <c r="GQ152" s="46"/>
      <c r="GR152" s="46"/>
      <c r="GS152" s="46"/>
      <c r="GT152" s="46"/>
      <c r="GU152" s="46"/>
      <c r="GV152" s="46"/>
      <c r="GW152" s="46"/>
      <c r="GX152" s="46"/>
      <c r="GY152" s="46"/>
      <c r="GZ152" s="46"/>
      <c r="HA152" s="46"/>
      <c r="HB152" s="46"/>
      <c r="HC152" s="46"/>
      <c r="HD152" s="46"/>
      <c r="HE152" s="46"/>
      <c r="HF152" s="46"/>
      <c r="HG152" s="46"/>
      <c r="HH152" s="46"/>
      <c r="HI152" s="46"/>
      <c r="HJ152" s="46"/>
      <c r="HK152" s="46"/>
      <c r="HL152" s="46"/>
      <c r="HM152" s="46"/>
      <c r="HN152" s="46"/>
      <c r="HO152" s="46"/>
      <c r="HP152" s="46"/>
      <c r="HQ152" s="46"/>
      <c r="HR152" s="46"/>
      <c r="HS152" s="46"/>
      <c r="HT152" s="46"/>
      <c r="HU152" s="46"/>
      <c r="HV152" s="46"/>
      <c r="HW152" s="46"/>
      <c r="HX152" s="46"/>
      <c r="HY152" s="46"/>
      <c r="HZ152" s="46"/>
      <c r="IA152" s="46"/>
      <c r="IB152" s="46"/>
      <c r="IC152" s="46"/>
      <c r="ID152" s="46"/>
      <c r="IE152" s="46"/>
      <c r="IF152" s="46"/>
      <c r="IG152" s="46"/>
      <c r="IH152" s="46"/>
      <c r="II152" s="46"/>
      <c r="IJ152" s="46"/>
      <c r="IK152" s="46"/>
      <c r="IL152" s="46"/>
      <c r="IM152" s="46"/>
      <c r="IN152" s="46"/>
      <c r="IO152" s="46"/>
      <c r="IP152" s="46"/>
      <c r="IQ152" s="46"/>
      <c r="IR152" s="46"/>
      <c r="IS152" s="46"/>
      <c r="IT152" s="46"/>
      <c r="IU152" s="46"/>
      <c r="IV152" s="46"/>
      <c r="IW152" s="46"/>
      <c r="IX152" s="46"/>
      <c r="IY152" s="46"/>
      <c r="IZ152" s="46"/>
      <c r="JA152" s="46"/>
      <c r="JB152" s="46"/>
      <c r="JC152" s="46"/>
      <c r="JD152" s="46"/>
      <c r="JE152" s="46"/>
      <c r="JF152" s="46"/>
      <c r="JG152" s="46"/>
      <c r="JH152" s="46"/>
      <c r="JI152" s="46"/>
      <c r="JJ152" s="46"/>
      <c r="JK152" s="46"/>
      <c r="JL152" s="46"/>
      <c r="JM152" s="46"/>
      <c r="JN152" s="46"/>
      <c r="JO152" s="46"/>
      <c r="JP152" s="46"/>
      <c r="JQ152" s="46"/>
      <c r="JR152" s="46"/>
      <c r="JS152" s="46"/>
      <c r="JT152" s="46"/>
      <c r="JU152" s="46"/>
      <c r="JV152" s="46"/>
      <c r="JW152" s="46"/>
      <c r="JX152" s="46"/>
      <c r="JY152" s="46"/>
      <c r="JZ152" s="46"/>
      <c r="KA152" s="46"/>
      <c r="KB152" s="46"/>
      <c r="KC152" s="46"/>
      <c r="KD152" s="46"/>
      <c r="KE152" s="46"/>
      <c r="KF152" s="46"/>
      <c r="KG152" s="46"/>
      <c r="KH152" s="46"/>
      <c r="KI152" s="46"/>
      <c r="KJ152" s="46"/>
      <c r="KK152" s="46"/>
      <c r="KL152" s="46"/>
      <c r="KM152" s="46"/>
      <c r="KN152" s="46"/>
      <c r="KO152" s="46"/>
      <c r="KP152" s="46"/>
      <c r="KQ152" s="46"/>
      <c r="KR152" s="46"/>
      <c r="KS152" s="46"/>
      <c r="KT152" s="46"/>
      <c r="KU152" s="46"/>
      <c r="KV152" s="46"/>
      <c r="KW152" s="46"/>
      <c r="KX152" s="46"/>
      <c r="KY152" s="46"/>
      <c r="KZ152" s="46"/>
      <c r="LA152" s="46"/>
      <c r="LB152" s="46"/>
      <c r="LC152" s="46"/>
      <c r="LD152" s="46"/>
      <c r="LE152" s="46"/>
      <c r="LF152" s="46"/>
      <c r="LG152" s="46"/>
      <c r="LH152" s="46"/>
      <c r="LI152" s="46"/>
      <c r="LJ152" s="46"/>
      <c r="LK152" s="46"/>
      <c r="LL152" s="46"/>
      <c r="LM152" s="46"/>
      <c r="LN152" s="46"/>
      <c r="LO152" s="46"/>
      <c r="LP152" s="46"/>
      <c r="LQ152" s="46"/>
      <c r="LR152" s="46"/>
      <c r="LS152" s="46"/>
      <c r="LT152" s="46"/>
      <c r="LU152" s="46"/>
      <c r="LV152" s="46"/>
      <c r="LW152" s="46"/>
      <c r="LX152" s="46"/>
      <c r="LY152" s="46"/>
      <c r="LZ152" s="46"/>
      <c r="MA152" s="46"/>
      <c r="MB152" s="46"/>
      <c r="MC152" s="46"/>
      <c r="MD152" s="46"/>
      <c r="ME152" s="46"/>
      <c r="MF152" s="46"/>
      <c r="MG152" s="46"/>
      <c r="MH152" s="46"/>
      <c r="MI152" s="46"/>
      <c r="MJ152" s="46"/>
      <c r="MK152" s="46"/>
      <c r="ML152" s="46"/>
      <c r="MM152" s="46"/>
      <c r="MN152" s="46"/>
      <c r="MO152" s="46"/>
      <c r="MP152" s="46"/>
      <c r="MQ152" s="46"/>
      <c r="MR152" s="46"/>
      <c r="MS152" s="46"/>
      <c r="MT152" s="46"/>
      <c r="MU152" s="46"/>
      <c r="MV152" s="46"/>
      <c r="MW152" s="46"/>
      <c r="MX152" s="46"/>
      <c r="MY152" s="46"/>
      <c r="MZ152" s="46"/>
      <c r="NA152" s="46"/>
      <c r="NB152" s="46"/>
      <c r="NC152" s="46"/>
      <c r="ND152" s="46"/>
      <c r="NE152" s="46"/>
      <c r="NF152" s="46"/>
      <c r="NG152" s="46"/>
      <c r="NH152" s="46"/>
      <c r="NI152" s="46"/>
      <c r="NJ152" s="46"/>
      <c r="NK152" s="46"/>
      <c r="NL152" s="46"/>
      <c r="NM152" s="46"/>
      <c r="NN152" s="46"/>
      <c r="NO152" s="46"/>
      <c r="NP152" s="46"/>
      <c r="NQ152" s="46"/>
      <c r="NR152" s="46"/>
      <c r="NS152" s="46"/>
      <c r="NT152" s="46"/>
      <c r="NU152" s="46"/>
      <c r="NV152" s="46"/>
      <c r="NW152" s="46"/>
      <c r="NX152" s="46"/>
      <c r="NY152" s="46"/>
      <c r="NZ152" s="46"/>
      <c r="OA152" s="46"/>
      <c r="OB152" s="46"/>
      <c r="OC152" s="46"/>
      <c r="OD152" s="46"/>
      <c r="OE152" s="46"/>
      <c r="OF152" s="46"/>
    </row>
    <row r="153" spans="1:396" s="51" customFormat="1" ht="13.5" x14ac:dyDescent="0.25">
      <c r="A153" s="40">
        <v>54500</v>
      </c>
      <c r="B153" s="41" t="s">
        <v>404</v>
      </c>
      <c r="C153" s="60">
        <v>11639536.720000001</v>
      </c>
      <c r="D153" s="61">
        <v>5.9335400000000002E-3</v>
      </c>
      <c r="E153" s="61">
        <v>5.78781E-3</v>
      </c>
      <c r="F153" s="62">
        <v>5.9132300000000002E-3</v>
      </c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/>
      <c r="FG153" s="46"/>
      <c r="FH153" s="46"/>
      <c r="FI153" s="46"/>
      <c r="FJ153" s="46"/>
      <c r="FK153" s="46"/>
      <c r="FL153" s="46"/>
      <c r="FM153" s="46"/>
      <c r="FN153" s="46"/>
      <c r="FO153" s="46"/>
      <c r="FP153" s="46"/>
      <c r="FQ153" s="46"/>
      <c r="FR153" s="46"/>
      <c r="FS153" s="46"/>
      <c r="FT153" s="46"/>
      <c r="FU153" s="46"/>
      <c r="FV153" s="46"/>
      <c r="FW153" s="46"/>
      <c r="FX153" s="46"/>
      <c r="FY153" s="46"/>
      <c r="FZ153" s="46"/>
      <c r="GA153" s="46"/>
      <c r="GB153" s="46"/>
      <c r="GC153" s="46"/>
      <c r="GD153" s="46"/>
      <c r="GE153" s="46"/>
      <c r="GF153" s="46"/>
      <c r="GG153" s="46"/>
      <c r="GH153" s="46"/>
      <c r="GI153" s="46"/>
      <c r="GJ153" s="46"/>
      <c r="GK153" s="46"/>
      <c r="GL153" s="46"/>
      <c r="GM153" s="46"/>
      <c r="GN153" s="46"/>
      <c r="GO153" s="46"/>
      <c r="GP153" s="46"/>
      <c r="GQ153" s="46"/>
      <c r="GR153" s="46"/>
      <c r="GS153" s="46"/>
      <c r="GT153" s="46"/>
      <c r="GU153" s="46"/>
      <c r="GV153" s="46"/>
      <c r="GW153" s="46"/>
      <c r="GX153" s="46"/>
      <c r="GY153" s="46"/>
      <c r="GZ153" s="46"/>
      <c r="HA153" s="46"/>
      <c r="HB153" s="46"/>
      <c r="HC153" s="46"/>
      <c r="HD153" s="46"/>
      <c r="HE153" s="46"/>
      <c r="HF153" s="46"/>
      <c r="HG153" s="46"/>
      <c r="HH153" s="46"/>
      <c r="HI153" s="46"/>
      <c r="HJ153" s="46"/>
      <c r="HK153" s="46"/>
      <c r="HL153" s="46"/>
      <c r="HM153" s="46"/>
      <c r="HN153" s="46"/>
      <c r="HO153" s="46"/>
      <c r="HP153" s="46"/>
      <c r="HQ153" s="46"/>
      <c r="HR153" s="46"/>
      <c r="HS153" s="46"/>
      <c r="HT153" s="46"/>
      <c r="HU153" s="46"/>
      <c r="HV153" s="46"/>
      <c r="HW153" s="46"/>
      <c r="HX153" s="46"/>
      <c r="HY153" s="46"/>
      <c r="HZ153" s="46"/>
      <c r="IA153" s="46"/>
      <c r="IB153" s="46"/>
      <c r="IC153" s="46"/>
      <c r="ID153" s="46"/>
      <c r="IE153" s="46"/>
      <c r="IF153" s="46"/>
      <c r="IG153" s="46"/>
      <c r="IH153" s="46"/>
      <c r="II153" s="46"/>
      <c r="IJ153" s="46"/>
      <c r="IK153" s="46"/>
      <c r="IL153" s="46"/>
      <c r="IM153" s="46"/>
      <c r="IN153" s="46"/>
      <c r="IO153" s="46"/>
      <c r="IP153" s="46"/>
      <c r="IQ153" s="46"/>
      <c r="IR153" s="46"/>
      <c r="IS153" s="46"/>
      <c r="IT153" s="46"/>
      <c r="IU153" s="46"/>
      <c r="IV153" s="46"/>
      <c r="IW153" s="46"/>
      <c r="IX153" s="46"/>
      <c r="IY153" s="46"/>
      <c r="IZ153" s="46"/>
      <c r="JA153" s="46"/>
      <c r="JB153" s="46"/>
      <c r="JC153" s="46"/>
      <c r="JD153" s="46"/>
      <c r="JE153" s="46"/>
      <c r="JF153" s="46"/>
      <c r="JG153" s="46"/>
      <c r="JH153" s="46"/>
      <c r="JI153" s="46"/>
      <c r="JJ153" s="46"/>
      <c r="JK153" s="46"/>
      <c r="JL153" s="46"/>
      <c r="JM153" s="46"/>
      <c r="JN153" s="46"/>
      <c r="JO153" s="46"/>
      <c r="JP153" s="46"/>
      <c r="JQ153" s="46"/>
      <c r="JR153" s="46"/>
      <c r="JS153" s="46"/>
      <c r="JT153" s="46"/>
      <c r="JU153" s="46"/>
      <c r="JV153" s="46"/>
      <c r="JW153" s="46"/>
      <c r="JX153" s="46"/>
      <c r="JY153" s="46"/>
      <c r="JZ153" s="46"/>
      <c r="KA153" s="46"/>
      <c r="KB153" s="46"/>
      <c r="KC153" s="46"/>
      <c r="KD153" s="46"/>
      <c r="KE153" s="46"/>
      <c r="KF153" s="46"/>
      <c r="KG153" s="46"/>
      <c r="KH153" s="46"/>
      <c r="KI153" s="46"/>
      <c r="KJ153" s="46"/>
      <c r="KK153" s="46"/>
      <c r="KL153" s="46"/>
      <c r="KM153" s="46"/>
      <c r="KN153" s="46"/>
      <c r="KO153" s="46"/>
      <c r="KP153" s="46"/>
      <c r="KQ153" s="46"/>
      <c r="KR153" s="46"/>
      <c r="KS153" s="46"/>
      <c r="KT153" s="46"/>
      <c r="KU153" s="46"/>
      <c r="KV153" s="46"/>
      <c r="KW153" s="46"/>
      <c r="KX153" s="46"/>
      <c r="KY153" s="46"/>
      <c r="KZ153" s="46"/>
      <c r="LA153" s="46"/>
      <c r="LB153" s="46"/>
      <c r="LC153" s="46"/>
      <c r="LD153" s="46"/>
      <c r="LE153" s="46"/>
      <c r="LF153" s="46"/>
      <c r="LG153" s="46"/>
      <c r="LH153" s="46"/>
      <c r="LI153" s="46"/>
      <c r="LJ153" s="46"/>
      <c r="LK153" s="46"/>
      <c r="LL153" s="46"/>
      <c r="LM153" s="46"/>
      <c r="LN153" s="46"/>
      <c r="LO153" s="46"/>
      <c r="LP153" s="46"/>
      <c r="LQ153" s="46"/>
      <c r="LR153" s="46"/>
      <c r="LS153" s="46"/>
      <c r="LT153" s="46"/>
      <c r="LU153" s="46"/>
      <c r="LV153" s="46"/>
      <c r="LW153" s="46"/>
      <c r="LX153" s="46"/>
      <c r="LY153" s="46"/>
      <c r="LZ153" s="46"/>
      <c r="MA153" s="46"/>
      <c r="MB153" s="46"/>
      <c r="MC153" s="46"/>
      <c r="MD153" s="46"/>
      <c r="ME153" s="46"/>
      <c r="MF153" s="46"/>
      <c r="MG153" s="46"/>
      <c r="MH153" s="46"/>
      <c r="MI153" s="46"/>
      <c r="MJ153" s="46"/>
      <c r="MK153" s="46"/>
      <c r="ML153" s="46"/>
      <c r="MM153" s="46"/>
      <c r="MN153" s="46"/>
      <c r="MO153" s="46"/>
      <c r="MP153" s="46"/>
      <c r="MQ153" s="46"/>
      <c r="MR153" s="46"/>
      <c r="MS153" s="46"/>
      <c r="MT153" s="46"/>
      <c r="MU153" s="46"/>
      <c r="MV153" s="46"/>
      <c r="MW153" s="46"/>
      <c r="MX153" s="46"/>
      <c r="MY153" s="46"/>
      <c r="MZ153" s="46"/>
      <c r="NA153" s="46"/>
      <c r="NB153" s="46"/>
      <c r="NC153" s="46"/>
      <c r="ND153" s="46"/>
      <c r="NE153" s="46"/>
      <c r="NF153" s="46"/>
      <c r="NG153" s="46"/>
      <c r="NH153" s="46"/>
      <c r="NI153" s="46"/>
      <c r="NJ153" s="46"/>
      <c r="NK153" s="46"/>
      <c r="NL153" s="46"/>
      <c r="NM153" s="46"/>
      <c r="NN153" s="46"/>
      <c r="NO153" s="46"/>
      <c r="NP153" s="46"/>
      <c r="NQ153" s="46"/>
      <c r="NR153" s="46"/>
      <c r="NS153" s="46"/>
      <c r="NT153" s="46"/>
      <c r="NU153" s="46"/>
      <c r="NV153" s="46"/>
      <c r="NW153" s="46"/>
      <c r="NX153" s="46"/>
      <c r="NY153" s="46"/>
      <c r="NZ153" s="46"/>
      <c r="OA153" s="46"/>
      <c r="OB153" s="46"/>
      <c r="OC153" s="46"/>
      <c r="OD153" s="46"/>
      <c r="OE153" s="46"/>
      <c r="OF153" s="46"/>
    </row>
    <row r="154" spans="1:396" s="51" customFormat="1" ht="13.5" x14ac:dyDescent="0.25">
      <c r="A154" s="40">
        <v>54515</v>
      </c>
      <c r="B154" s="41" t="s">
        <v>405</v>
      </c>
      <c r="C154" s="60">
        <v>44693518.520000003</v>
      </c>
      <c r="D154" s="61">
        <v>2.2783629999999999E-2</v>
      </c>
      <c r="E154" s="61">
        <v>2.2224029999999999E-2</v>
      </c>
      <c r="F154" s="62">
        <v>2.2705619999999999E-2</v>
      </c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  <c r="FI154" s="46"/>
      <c r="FJ154" s="46"/>
      <c r="FK154" s="46"/>
      <c r="FL154" s="46"/>
      <c r="FM154" s="46"/>
      <c r="FN154" s="46"/>
      <c r="FO154" s="46"/>
      <c r="FP154" s="46"/>
      <c r="FQ154" s="46"/>
      <c r="FR154" s="46"/>
      <c r="FS154" s="46"/>
      <c r="FT154" s="46"/>
      <c r="FU154" s="46"/>
      <c r="FV154" s="46"/>
      <c r="FW154" s="46"/>
      <c r="FX154" s="46"/>
      <c r="FY154" s="46"/>
      <c r="FZ154" s="46"/>
      <c r="GA154" s="46"/>
      <c r="GB154" s="46"/>
      <c r="GC154" s="46"/>
      <c r="GD154" s="46"/>
      <c r="GE154" s="46"/>
      <c r="GF154" s="46"/>
      <c r="GG154" s="46"/>
      <c r="GH154" s="46"/>
      <c r="GI154" s="46"/>
      <c r="GJ154" s="46"/>
      <c r="GK154" s="46"/>
      <c r="GL154" s="46"/>
      <c r="GM154" s="46"/>
      <c r="GN154" s="46"/>
      <c r="GO154" s="46"/>
      <c r="GP154" s="46"/>
      <c r="GQ154" s="46"/>
      <c r="GR154" s="46"/>
      <c r="GS154" s="46"/>
      <c r="GT154" s="46"/>
      <c r="GU154" s="46"/>
      <c r="GV154" s="46"/>
      <c r="GW154" s="46"/>
      <c r="GX154" s="46"/>
      <c r="GY154" s="46"/>
      <c r="GZ154" s="46"/>
      <c r="HA154" s="46"/>
      <c r="HB154" s="46"/>
      <c r="HC154" s="46"/>
      <c r="HD154" s="46"/>
      <c r="HE154" s="46"/>
      <c r="HF154" s="46"/>
      <c r="HG154" s="46"/>
      <c r="HH154" s="46"/>
      <c r="HI154" s="46"/>
      <c r="HJ154" s="46"/>
      <c r="HK154" s="46"/>
      <c r="HL154" s="46"/>
      <c r="HM154" s="46"/>
      <c r="HN154" s="46"/>
      <c r="HO154" s="46"/>
      <c r="HP154" s="46"/>
      <c r="HQ154" s="46"/>
      <c r="HR154" s="46"/>
      <c r="HS154" s="46"/>
      <c r="HT154" s="46"/>
      <c r="HU154" s="46"/>
      <c r="HV154" s="46"/>
      <c r="HW154" s="46"/>
      <c r="HX154" s="46"/>
      <c r="HY154" s="46"/>
      <c r="HZ154" s="46"/>
      <c r="IA154" s="46"/>
      <c r="IB154" s="46"/>
      <c r="IC154" s="46"/>
      <c r="ID154" s="46"/>
      <c r="IE154" s="46"/>
      <c r="IF154" s="46"/>
      <c r="IG154" s="46"/>
      <c r="IH154" s="46"/>
      <c r="II154" s="46"/>
      <c r="IJ154" s="46"/>
      <c r="IK154" s="46"/>
      <c r="IL154" s="46"/>
      <c r="IM154" s="46"/>
      <c r="IN154" s="46"/>
      <c r="IO154" s="46"/>
      <c r="IP154" s="46"/>
      <c r="IQ154" s="46"/>
      <c r="IR154" s="46"/>
      <c r="IS154" s="46"/>
      <c r="IT154" s="46"/>
      <c r="IU154" s="46"/>
      <c r="IV154" s="46"/>
      <c r="IW154" s="46"/>
      <c r="IX154" s="46"/>
      <c r="IY154" s="46"/>
      <c r="IZ154" s="46"/>
      <c r="JA154" s="46"/>
      <c r="JB154" s="46"/>
      <c r="JC154" s="46"/>
      <c r="JD154" s="46"/>
      <c r="JE154" s="46"/>
      <c r="JF154" s="46"/>
      <c r="JG154" s="46"/>
      <c r="JH154" s="46"/>
      <c r="JI154" s="46"/>
      <c r="JJ154" s="46"/>
      <c r="JK154" s="46"/>
      <c r="JL154" s="46"/>
      <c r="JM154" s="46"/>
      <c r="JN154" s="46"/>
      <c r="JO154" s="46"/>
      <c r="JP154" s="46"/>
      <c r="JQ154" s="46"/>
      <c r="JR154" s="46"/>
      <c r="JS154" s="46"/>
      <c r="JT154" s="46"/>
      <c r="JU154" s="46"/>
      <c r="JV154" s="46"/>
      <c r="JW154" s="46"/>
      <c r="JX154" s="46"/>
      <c r="JY154" s="46"/>
      <c r="JZ154" s="46"/>
      <c r="KA154" s="46"/>
      <c r="KB154" s="46"/>
      <c r="KC154" s="46"/>
      <c r="KD154" s="46"/>
      <c r="KE154" s="46"/>
      <c r="KF154" s="46"/>
      <c r="KG154" s="46"/>
      <c r="KH154" s="46"/>
      <c r="KI154" s="46"/>
      <c r="KJ154" s="46"/>
      <c r="KK154" s="46"/>
      <c r="KL154" s="46"/>
      <c r="KM154" s="46"/>
      <c r="KN154" s="46"/>
      <c r="KO154" s="46"/>
      <c r="KP154" s="46"/>
      <c r="KQ154" s="46"/>
      <c r="KR154" s="46"/>
      <c r="KS154" s="46"/>
      <c r="KT154" s="46"/>
      <c r="KU154" s="46"/>
      <c r="KV154" s="46"/>
      <c r="KW154" s="46"/>
      <c r="KX154" s="46"/>
      <c r="KY154" s="46"/>
      <c r="KZ154" s="46"/>
      <c r="LA154" s="46"/>
      <c r="LB154" s="46"/>
      <c r="LC154" s="46"/>
      <c r="LD154" s="46"/>
      <c r="LE154" s="46"/>
      <c r="LF154" s="46"/>
      <c r="LG154" s="46"/>
      <c r="LH154" s="46"/>
      <c r="LI154" s="46"/>
      <c r="LJ154" s="46"/>
      <c r="LK154" s="46"/>
      <c r="LL154" s="46"/>
      <c r="LM154" s="46"/>
      <c r="LN154" s="46"/>
      <c r="LO154" s="46"/>
      <c r="LP154" s="46"/>
      <c r="LQ154" s="46"/>
      <c r="LR154" s="46"/>
      <c r="LS154" s="46"/>
      <c r="LT154" s="46"/>
      <c r="LU154" s="46"/>
      <c r="LV154" s="46"/>
      <c r="LW154" s="46"/>
      <c r="LX154" s="46"/>
      <c r="LY154" s="46"/>
      <c r="LZ154" s="46"/>
      <c r="MA154" s="46"/>
      <c r="MB154" s="46"/>
      <c r="MC154" s="46"/>
      <c r="MD154" s="46"/>
      <c r="ME154" s="46"/>
      <c r="MF154" s="46"/>
      <c r="MG154" s="46"/>
      <c r="MH154" s="46"/>
      <c r="MI154" s="46"/>
      <c r="MJ154" s="46"/>
      <c r="MK154" s="46"/>
      <c r="ML154" s="46"/>
      <c r="MM154" s="46"/>
      <c r="MN154" s="46"/>
      <c r="MO154" s="46"/>
      <c r="MP154" s="46"/>
      <c r="MQ154" s="46"/>
      <c r="MR154" s="46"/>
      <c r="MS154" s="46"/>
      <c r="MT154" s="46"/>
      <c r="MU154" s="46"/>
      <c r="MV154" s="46"/>
      <c r="MW154" s="46"/>
      <c r="MX154" s="46"/>
      <c r="MY154" s="46"/>
      <c r="MZ154" s="46"/>
      <c r="NA154" s="46"/>
      <c r="NB154" s="46"/>
      <c r="NC154" s="46"/>
      <c r="ND154" s="46"/>
      <c r="NE154" s="46"/>
      <c r="NF154" s="46"/>
      <c r="NG154" s="46"/>
      <c r="NH154" s="46"/>
      <c r="NI154" s="46"/>
      <c r="NJ154" s="46"/>
      <c r="NK154" s="46"/>
      <c r="NL154" s="46"/>
      <c r="NM154" s="46"/>
      <c r="NN154" s="46"/>
      <c r="NO154" s="46"/>
      <c r="NP154" s="46"/>
      <c r="NQ154" s="46"/>
      <c r="NR154" s="46"/>
      <c r="NS154" s="46"/>
      <c r="NT154" s="46"/>
      <c r="NU154" s="46"/>
      <c r="NV154" s="46"/>
      <c r="NW154" s="46"/>
      <c r="NX154" s="46"/>
      <c r="NY154" s="46"/>
      <c r="NZ154" s="46"/>
      <c r="OA154" s="46"/>
      <c r="OB154" s="46"/>
      <c r="OC154" s="46"/>
      <c r="OD154" s="46"/>
      <c r="OE154" s="46"/>
      <c r="OF154" s="46"/>
    </row>
    <row r="155" spans="1:396" s="51" customFormat="1" ht="13.5" x14ac:dyDescent="0.25">
      <c r="A155" s="40">
        <v>54520</v>
      </c>
      <c r="B155" s="41" t="s">
        <v>406</v>
      </c>
      <c r="C155" s="60">
        <v>44207017.100000001</v>
      </c>
      <c r="D155" s="61">
        <v>2.2535619999999999E-2</v>
      </c>
      <c r="E155" s="61">
        <v>2.1982109999999999E-2</v>
      </c>
      <c r="F155" s="62">
        <v>2.245846E-2</v>
      </c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  <c r="GO155" s="46"/>
      <c r="GP155" s="46"/>
      <c r="GQ155" s="46"/>
      <c r="GR155" s="46"/>
      <c r="GS155" s="46"/>
      <c r="GT155" s="46"/>
      <c r="GU155" s="46"/>
      <c r="GV155" s="46"/>
      <c r="GW155" s="46"/>
      <c r="GX155" s="46"/>
      <c r="GY155" s="46"/>
      <c r="GZ155" s="46"/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/>
      <c r="HT155" s="46"/>
      <c r="HU155" s="46"/>
      <c r="HV155" s="46"/>
      <c r="HW155" s="46"/>
      <c r="HX155" s="46"/>
      <c r="HY155" s="46"/>
      <c r="HZ155" s="46"/>
      <c r="IA155" s="46"/>
      <c r="IB155" s="46"/>
      <c r="IC155" s="46"/>
      <c r="ID155" s="46"/>
      <c r="IE155" s="46"/>
      <c r="IF155" s="46"/>
      <c r="IG155" s="46"/>
      <c r="IH155" s="46"/>
      <c r="II155" s="46"/>
      <c r="IJ155" s="46"/>
      <c r="IK155" s="46"/>
      <c r="IL155" s="46"/>
      <c r="IM155" s="46"/>
      <c r="IN155" s="46"/>
      <c r="IO155" s="46"/>
      <c r="IP155" s="46"/>
      <c r="IQ155" s="46"/>
      <c r="IR155" s="46"/>
      <c r="IS155" s="46"/>
      <c r="IT155" s="46"/>
      <c r="IU155" s="46"/>
      <c r="IV155" s="46"/>
      <c r="IW155" s="46"/>
      <c r="IX155" s="46"/>
      <c r="IY155" s="46"/>
      <c r="IZ155" s="46"/>
      <c r="JA155" s="46"/>
      <c r="JB155" s="46"/>
      <c r="JC155" s="46"/>
      <c r="JD155" s="46"/>
      <c r="JE155" s="46"/>
      <c r="JF155" s="46"/>
      <c r="JG155" s="46"/>
      <c r="JH155" s="46"/>
      <c r="JI155" s="46"/>
      <c r="JJ155" s="46"/>
      <c r="JK155" s="46"/>
      <c r="JL155" s="46"/>
      <c r="JM155" s="46"/>
      <c r="JN155" s="46"/>
      <c r="JO155" s="46"/>
      <c r="JP155" s="46"/>
      <c r="JQ155" s="46"/>
      <c r="JR155" s="46"/>
      <c r="JS155" s="46"/>
      <c r="JT155" s="46"/>
      <c r="JU155" s="46"/>
      <c r="JV155" s="46"/>
      <c r="JW155" s="46"/>
      <c r="JX155" s="46"/>
      <c r="JY155" s="46"/>
      <c r="JZ155" s="46"/>
      <c r="KA155" s="46"/>
      <c r="KB155" s="46"/>
      <c r="KC155" s="46"/>
      <c r="KD155" s="46"/>
      <c r="KE155" s="46"/>
      <c r="KF155" s="46"/>
      <c r="KG155" s="46"/>
      <c r="KH155" s="46"/>
      <c r="KI155" s="46"/>
      <c r="KJ155" s="46"/>
      <c r="KK155" s="46"/>
      <c r="KL155" s="46"/>
      <c r="KM155" s="46"/>
      <c r="KN155" s="46"/>
      <c r="KO155" s="46"/>
      <c r="KP155" s="46"/>
      <c r="KQ155" s="46"/>
      <c r="KR155" s="46"/>
      <c r="KS155" s="46"/>
      <c r="KT155" s="46"/>
      <c r="KU155" s="46"/>
      <c r="KV155" s="46"/>
      <c r="KW155" s="46"/>
      <c r="KX155" s="46"/>
      <c r="KY155" s="46"/>
      <c r="KZ155" s="46"/>
      <c r="LA155" s="46"/>
      <c r="LB155" s="46"/>
      <c r="LC155" s="46"/>
      <c r="LD155" s="46"/>
      <c r="LE155" s="46"/>
      <c r="LF155" s="46"/>
      <c r="LG155" s="46"/>
      <c r="LH155" s="46"/>
      <c r="LI155" s="46"/>
      <c r="LJ155" s="46"/>
      <c r="LK155" s="46"/>
      <c r="LL155" s="46"/>
      <c r="LM155" s="46"/>
      <c r="LN155" s="46"/>
      <c r="LO155" s="46"/>
      <c r="LP155" s="46"/>
      <c r="LQ155" s="46"/>
      <c r="LR155" s="46"/>
      <c r="LS155" s="46"/>
      <c r="LT155" s="46"/>
      <c r="LU155" s="46"/>
      <c r="LV155" s="46"/>
      <c r="LW155" s="46"/>
      <c r="LX155" s="46"/>
      <c r="LY155" s="46"/>
      <c r="LZ155" s="46"/>
      <c r="MA155" s="46"/>
      <c r="MB155" s="46"/>
      <c r="MC155" s="46"/>
      <c r="MD155" s="46"/>
      <c r="ME155" s="46"/>
      <c r="MF155" s="46"/>
      <c r="MG155" s="46"/>
      <c r="MH155" s="46"/>
      <c r="MI155" s="46"/>
      <c r="MJ155" s="46"/>
      <c r="MK155" s="46"/>
      <c r="ML155" s="46"/>
      <c r="MM155" s="46"/>
      <c r="MN155" s="46"/>
      <c r="MO155" s="46"/>
      <c r="MP155" s="46"/>
      <c r="MQ155" s="46"/>
      <c r="MR155" s="46"/>
      <c r="MS155" s="46"/>
      <c r="MT155" s="46"/>
      <c r="MU155" s="46"/>
      <c r="MV155" s="46"/>
      <c r="MW155" s="46"/>
      <c r="MX155" s="46"/>
      <c r="MY155" s="46"/>
      <c r="MZ155" s="46"/>
      <c r="NA155" s="46"/>
      <c r="NB155" s="46"/>
      <c r="NC155" s="46"/>
      <c r="ND155" s="46"/>
      <c r="NE155" s="46"/>
      <c r="NF155" s="46"/>
      <c r="NG155" s="46"/>
      <c r="NH155" s="46"/>
      <c r="NI155" s="46"/>
      <c r="NJ155" s="46"/>
      <c r="NK155" s="46"/>
      <c r="NL155" s="46"/>
      <c r="NM155" s="46"/>
      <c r="NN155" s="46"/>
      <c r="NO155" s="46"/>
      <c r="NP155" s="46"/>
      <c r="NQ155" s="46"/>
      <c r="NR155" s="46"/>
      <c r="NS155" s="46"/>
      <c r="NT155" s="46"/>
      <c r="NU155" s="46"/>
      <c r="NV155" s="46"/>
      <c r="NW155" s="46"/>
      <c r="NX155" s="46"/>
      <c r="NY155" s="46"/>
      <c r="NZ155" s="46"/>
      <c r="OA155" s="46"/>
      <c r="OB155" s="46"/>
      <c r="OC155" s="46"/>
      <c r="OD155" s="46"/>
      <c r="OE155" s="46"/>
      <c r="OF155" s="46"/>
    </row>
    <row r="156" spans="1:396" s="51" customFormat="1" ht="13.5" x14ac:dyDescent="0.25">
      <c r="A156" s="40">
        <v>54523</v>
      </c>
      <c r="B156" s="41" t="s">
        <v>407</v>
      </c>
      <c r="C156" s="60">
        <v>39558714.409999996</v>
      </c>
      <c r="D156" s="61">
        <v>2.016604E-2</v>
      </c>
      <c r="E156" s="61">
        <v>1.9670730000000001E-2</v>
      </c>
      <c r="F156" s="62">
        <v>2.0096989999999999E-2</v>
      </c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/>
      <c r="FA156" s="46"/>
      <c r="FB156" s="46"/>
      <c r="FC156" s="46"/>
      <c r="FD156" s="46"/>
      <c r="FE156" s="46"/>
      <c r="FF156" s="46"/>
      <c r="FG156" s="46"/>
      <c r="FH156" s="46"/>
      <c r="FI156" s="46"/>
      <c r="FJ156" s="46"/>
      <c r="FK156" s="46"/>
      <c r="FL156" s="46"/>
      <c r="FM156" s="46"/>
      <c r="FN156" s="46"/>
      <c r="FO156" s="46"/>
      <c r="FP156" s="46"/>
      <c r="FQ156" s="46"/>
      <c r="FR156" s="46"/>
      <c r="FS156" s="46"/>
      <c r="FT156" s="46"/>
      <c r="FU156" s="46"/>
      <c r="FV156" s="46"/>
      <c r="FW156" s="46"/>
      <c r="FX156" s="46"/>
      <c r="FY156" s="46"/>
      <c r="FZ156" s="46"/>
      <c r="GA156" s="46"/>
      <c r="GB156" s="46"/>
      <c r="GC156" s="46"/>
      <c r="GD156" s="46"/>
      <c r="GE156" s="46"/>
      <c r="GF156" s="46"/>
      <c r="GG156" s="46"/>
      <c r="GH156" s="46"/>
      <c r="GI156" s="46"/>
      <c r="GJ156" s="46"/>
      <c r="GK156" s="46"/>
      <c r="GL156" s="46"/>
      <c r="GM156" s="46"/>
      <c r="GN156" s="46"/>
      <c r="GO156" s="46"/>
      <c r="GP156" s="46"/>
      <c r="GQ156" s="46"/>
      <c r="GR156" s="46"/>
      <c r="GS156" s="46"/>
      <c r="GT156" s="46"/>
      <c r="GU156" s="46"/>
      <c r="GV156" s="46"/>
      <c r="GW156" s="46"/>
      <c r="GX156" s="46"/>
      <c r="GY156" s="46"/>
      <c r="GZ156" s="46"/>
      <c r="HA156" s="46"/>
      <c r="HB156" s="46"/>
      <c r="HC156" s="46"/>
      <c r="HD156" s="46"/>
      <c r="HE156" s="46"/>
      <c r="HF156" s="46"/>
      <c r="HG156" s="46"/>
      <c r="HH156" s="46"/>
      <c r="HI156" s="46"/>
      <c r="HJ156" s="46"/>
      <c r="HK156" s="46"/>
      <c r="HL156" s="46"/>
      <c r="HM156" s="46"/>
      <c r="HN156" s="46"/>
      <c r="HO156" s="46"/>
      <c r="HP156" s="46"/>
      <c r="HQ156" s="46"/>
      <c r="HR156" s="46"/>
      <c r="HS156" s="46"/>
      <c r="HT156" s="46"/>
      <c r="HU156" s="46"/>
      <c r="HV156" s="46"/>
      <c r="HW156" s="46"/>
      <c r="HX156" s="46"/>
      <c r="HY156" s="46"/>
      <c r="HZ156" s="46"/>
      <c r="IA156" s="46"/>
      <c r="IB156" s="46"/>
      <c r="IC156" s="46"/>
      <c r="ID156" s="46"/>
      <c r="IE156" s="46"/>
      <c r="IF156" s="46"/>
      <c r="IG156" s="46"/>
      <c r="IH156" s="46"/>
      <c r="II156" s="46"/>
      <c r="IJ156" s="46"/>
      <c r="IK156" s="46"/>
      <c r="IL156" s="46"/>
      <c r="IM156" s="46"/>
      <c r="IN156" s="46"/>
      <c r="IO156" s="46"/>
      <c r="IP156" s="46"/>
      <c r="IQ156" s="46"/>
      <c r="IR156" s="46"/>
      <c r="IS156" s="46"/>
      <c r="IT156" s="46"/>
      <c r="IU156" s="46"/>
      <c r="IV156" s="46"/>
      <c r="IW156" s="46"/>
      <c r="IX156" s="46"/>
      <c r="IY156" s="46"/>
      <c r="IZ156" s="46"/>
      <c r="JA156" s="46"/>
      <c r="JB156" s="46"/>
      <c r="JC156" s="46"/>
      <c r="JD156" s="46"/>
      <c r="JE156" s="46"/>
      <c r="JF156" s="46"/>
      <c r="JG156" s="46"/>
      <c r="JH156" s="46"/>
      <c r="JI156" s="46"/>
      <c r="JJ156" s="46"/>
      <c r="JK156" s="46"/>
      <c r="JL156" s="46"/>
      <c r="JM156" s="46"/>
      <c r="JN156" s="46"/>
      <c r="JO156" s="46"/>
      <c r="JP156" s="46"/>
      <c r="JQ156" s="46"/>
      <c r="JR156" s="46"/>
      <c r="JS156" s="46"/>
      <c r="JT156" s="46"/>
      <c r="JU156" s="46"/>
      <c r="JV156" s="46"/>
      <c r="JW156" s="46"/>
      <c r="JX156" s="46"/>
      <c r="JY156" s="46"/>
      <c r="JZ156" s="46"/>
      <c r="KA156" s="46"/>
      <c r="KB156" s="46"/>
      <c r="KC156" s="46"/>
      <c r="KD156" s="46"/>
      <c r="KE156" s="46"/>
      <c r="KF156" s="46"/>
      <c r="KG156" s="46"/>
      <c r="KH156" s="46"/>
      <c r="KI156" s="46"/>
      <c r="KJ156" s="46"/>
      <c r="KK156" s="46"/>
      <c r="KL156" s="46"/>
      <c r="KM156" s="46"/>
      <c r="KN156" s="46"/>
      <c r="KO156" s="46"/>
      <c r="KP156" s="46"/>
      <c r="KQ156" s="46"/>
      <c r="KR156" s="46"/>
      <c r="KS156" s="46"/>
      <c r="KT156" s="46"/>
      <c r="KU156" s="46"/>
      <c r="KV156" s="46"/>
      <c r="KW156" s="46"/>
      <c r="KX156" s="46"/>
      <c r="KY156" s="46"/>
      <c r="KZ156" s="46"/>
      <c r="LA156" s="46"/>
      <c r="LB156" s="46"/>
      <c r="LC156" s="46"/>
      <c r="LD156" s="46"/>
      <c r="LE156" s="46"/>
      <c r="LF156" s="46"/>
      <c r="LG156" s="46"/>
      <c r="LH156" s="46"/>
      <c r="LI156" s="46"/>
      <c r="LJ156" s="46"/>
      <c r="LK156" s="46"/>
      <c r="LL156" s="46"/>
      <c r="LM156" s="46"/>
      <c r="LN156" s="46"/>
      <c r="LO156" s="46"/>
      <c r="LP156" s="46"/>
      <c r="LQ156" s="46"/>
      <c r="LR156" s="46"/>
      <c r="LS156" s="46"/>
      <c r="LT156" s="46"/>
      <c r="LU156" s="46"/>
      <c r="LV156" s="46"/>
      <c r="LW156" s="46"/>
      <c r="LX156" s="46"/>
      <c r="LY156" s="46"/>
      <c r="LZ156" s="46"/>
      <c r="MA156" s="46"/>
      <c r="MB156" s="46"/>
      <c r="MC156" s="46"/>
      <c r="MD156" s="46"/>
      <c r="ME156" s="46"/>
      <c r="MF156" s="46"/>
      <c r="MG156" s="46"/>
      <c r="MH156" s="46"/>
      <c r="MI156" s="46"/>
      <c r="MJ156" s="46"/>
      <c r="MK156" s="46"/>
      <c r="ML156" s="46"/>
      <c r="MM156" s="46"/>
      <c r="MN156" s="46"/>
      <c r="MO156" s="46"/>
      <c r="MP156" s="46"/>
      <c r="MQ156" s="46"/>
      <c r="MR156" s="46"/>
      <c r="MS156" s="46"/>
      <c r="MT156" s="46"/>
      <c r="MU156" s="46"/>
      <c r="MV156" s="46"/>
      <c r="MW156" s="46"/>
      <c r="MX156" s="46"/>
      <c r="MY156" s="46"/>
      <c r="MZ156" s="46"/>
      <c r="NA156" s="46"/>
      <c r="NB156" s="46"/>
      <c r="NC156" s="46"/>
      <c r="ND156" s="46"/>
      <c r="NE156" s="46"/>
      <c r="NF156" s="46"/>
      <c r="NG156" s="46"/>
      <c r="NH156" s="46"/>
      <c r="NI156" s="46"/>
      <c r="NJ156" s="46"/>
      <c r="NK156" s="46"/>
      <c r="NL156" s="46"/>
      <c r="NM156" s="46"/>
      <c r="NN156" s="46"/>
      <c r="NO156" s="46"/>
      <c r="NP156" s="46"/>
      <c r="NQ156" s="46"/>
      <c r="NR156" s="46"/>
      <c r="NS156" s="46"/>
      <c r="NT156" s="46"/>
      <c r="NU156" s="46"/>
      <c r="NV156" s="46"/>
      <c r="NW156" s="46"/>
      <c r="NX156" s="46"/>
      <c r="NY156" s="46"/>
      <c r="NZ156" s="46"/>
      <c r="OA156" s="46"/>
      <c r="OB156" s="46"/>
      <c r="OC156" s="46"/>
      <c r="OD156" s="46"/>
      <c r="OE156" s="46"/>
      <c r="OF156" s="46"/>
    </row>
    <row r="157" spans="1:396" s="51" customFormat="1" ht="13.5" x14ac:dyDescent="0.25">
      <c r="A157" s="40">
        <v>54525</v>
      </c>
      <c r="B157" s="41" t="s">
        <v>408</v>
      </c>
      <c r="C157" s="60">
        <v>9298728.3800000008</v>
      </c>
      <c r="D157" s="61">
        <v>4.7402599999999996E-3</v>
      </c>
      <c r="E157" s="61">
        <v>4.6238299999999998E-3</v>
      </c>
      <c r="F157" s="62">
        <v>4.7240299999999997E-3</v>
      </c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  <c r="FI157" s="46"/>
      <c r="FJ157" s="46"/>
      <c r="FK157" s="46"/>
      <c r="FL157" s="46"/>
      <c r="FM157" s="46"/>
      <c r="FN157" s="46"/>
      <c r="FO157" s="46"/>
      <c r="FP157" s="46"/>
      <c r="FQ157" s="46"/>
      <c r="FR157" s="46"/>
      <c r="FS157" s="46"/>
      <c r="FT157" s="46"/>
      <c r="FU157" s="46"/>
      <c r="FV157" s="46"/>
      <c r="FW157" s="46"/>
      <c r="FX157" s="46"/>
      <c r="FY157" s="46"/>
      <c r="FZ157" s="46"/>
      <c r="GA157" s="46"/>
      <c r="GB157" s="46"/>
      <c r="GC157" s="46"/>
      <c r="GD157" s="46"/>
      <c r="GE157" s="46"/>
      <c r="GF157" s="46"/>
      <c r="GG157" s="46"/>
      <c r="GH157" s="46"/>
      <c r="GI157" s="46"/>
      <c r="GJ157" s="46"/>
      <c r="GK157" s="46"/>
      <c r="GL157" s="46"/>
      <c r="GM157" s="46"/>
      <c r="GN157" s="46"/>
      <c r="GO157" s="46"/>
      <c r="GP157" s="46"/>
      <c r="GQ157" s="46"/>
      <c r="GR157" s="46"/>
      <c r="GS157" s="46"/>
      <c r="GT157" s="46"/>
      <c r="GU157" s="46"/>
      <c r="GV157" s="46"/>
      <c r="GW157" s="46"/>
      <c r="GX157" s="46"/>
      <c r="GY157" s="46"/>
      <c r="GZ157" s="46"/>
      <c r="HA157" s="46"/>
      <c r="HB157" s="46"/>
      <c r="HC157" s="46"/>
      <c r="HD157" s="46"/>
      <c r="HE157" s="46"/>
      <c r="HF157" s="46"/>
      <c r="HG157" s="46"/>
      <c r="HH157" s="46"/>
      <c r="HI157" s="46"/>
      <c r="HJ157" s="46"/>
      <c r="HK157" s="46"/>
      <c r="HL157" s="46"/>
      <c r="HM157" s="46"/>
      <c r="HN157" s="46"/>
      <c r="HO157" s="46"/>
      <c r="HP157" s="46"/>
      <c r="HQ157" s="46"/>
      <c r="HR157" s="46"/>
      <c r="HS157" s="46"/>
      <c r="HT157" s="46"/>
      <c r="HU157" s="46"/>
      <c r="HV157" s="46"/>
      <c r="HW157" s="46"/>
      <c r="HX157" s="46"/>
      <c r="HY157" s="46"/>
      <c r="HZ157" s="46"/>
      <c r="IA157" s="46"/>
      <c r="IB157" s="46"/>
      <c r="IC157" s="46"/>
      <c r="ID157" s="46"/>
      <c r="IE157" s="46"/>
      <c r="IF157" s="46"/>
      <c r="IG157" s="46"/>
      <c r="IH157" s="46"/>
      <c r="II157" s="46"/>
      <c r="IJ157" s="46"/>
      <c r="IK157" s="46"/>
      <c r="IL157" s="46"/>
      <c r="IM157" s="46"/>
      <c r="IN157" s="46"/>
      <c r="IO157" s="46"/>
      <c r="IP157" s="46"/>
      <c r="IQ157" s="46"/>
      <c r="IR157" s="46"/>
      <c r="IS157" s="46"/>
      <c r="IT157" s="46"/>
      <c r="IU157" s="46"/>
      <c r="IV157" s="46"/>
      <c r="IW157" s="46"/>
      <c r="IX157" s="46"/>
      <c r="IY157" s="46"/>
      <c r="IZ157" s="46"/>
      <c r="JA157" s="46"/>
      <c r="JB157" s="46"/>
      <c r="JC157" s="46"/>
      <c r="JD157" s="46"/>
      <c r="JE157" s="46"/>
      <c r="JF157" s="46"/>
      <c r="JG157" s="46"/>
      <c r="JH157" s="46"/>
      <c r="JI157" s="46"/>
      <c r="JJ157" s="46"/>
      <c r="JK157" s="46"/>
      <c r="JL157" s="46"/>
      <c r="JM157" s="46"/>
      <c r="JN157" s="46"/>
      <c r="JO157" s="46"/>
      <c r="JP157" s="46"/>
      <c r="JQ157" s="46"/>
      <c r="JR157" s="46"/>
      <c r="JS157" s="46"/>
      <c r="JT157" s="46"/>
      <c r="JU157" s="46"/>
      <c r="JV157" s="46"/>
      <c r="JW157" s="46"/>
      <c r="JX157" s="46"/>
      <c r="JY157" s="46"/>
      <c r="JZ157" s="46"/>
      <c r="KA157" s="46"/>
      <c r="KB157" s="46"/>
      <c r="KC157" s="46"/>
      <c r="KD157" s="46"/>
      <c r="KE157" s="46"/>
      <c r="KF157" s="46"/>
      <c r="KG157" s="46"/>
      <c r="KH157" s="46"/>
      <c r="KI157" s="46"/>
      <c r="KJ157" s="46"/>
      <c r="KK157" s="46"/>
      <c r="KL157" s="46"/>
      <c r="KM157" s="46"/>
      <c r="KN157" s="46"/>
      <c r="KO157" s="46"/>
      <c r="KP157" s="46"/>
      <c r="KQ157" s="46"/>
      <c r="KR157" s="46"/>
      <c r="KS157" s="46"/>
      <c r="KT157" s="46"/>
      <c r="KU157" s="46"/>
      <c r="KV157" s="46"/>
      <c r="KW157" s="46"/>
      <c r="KX157" s="46"/>
      <c r="KY157" s="46"/>
      <c r="KZ157" s="46"/>
      <c r="LA157" s="46"/>
      <c r="LB157" s="46"/>
      <c r="LC157" s="46"/>
      <c r="LD157" s="46"/>
      <c r="LE157" s="46"/>
      <c r="LF157" s="46"/>
      <c r="LG157" s="46"/>
      <c r="LH157" s="46"/>
      <c r="LI157" s="46"/>
      <c r="LJ157" s="46"/>
      <c r="LK157" s="46"/>
      <c r="LL157" s="46"/>
      <c r="LM157" s="46"/>
      <c r="LN157" s="46"/>
      <c r="LO157" s="46"/>
      <c r="LP157" s="46"/>
      <c r="LQ157" s="46"/>
      <c r="LR157" s="46"/>
      <c r="LS157" s="46"/>
      <c r="LT157" s="46"/>
      <c r="LU157" s="46"/>
      <c r="LV157" s="46"/>
      <c r="LW157" s="46"/>
      <c r="LX157" s="46"/>
      <c r="LY157" s="46"/>
      <c r="LZ157" s="46"/>
      <c r="MA157" s="46"/>
      <c r="MB157" s="46"/>
      <c r="MC157" s="46"/>
      <c r="MD157" s="46"/>
      <c r="ME157" s="46"/>
      <c r="MF157" s="46"/>
      <c r="MG157" s="46"/>
      <c r="MH157" s="46"/>
      <c r="MI157" s="46"/>
      <c r="MJ157" s="46"/>
      <c r="MK157" s="46"/>
      <c r="ML157" s="46"/>
      <c r="MM157" s="46"/>
      <c r="MN157" s="46"/>
      <c r="MO157" s="46"/>
      <c r="MP157" s="46"/>
      <c r="MQ157" s="46"/>
      <c r="MR157" s="46"/>
      <c r="MS157" s="46"/>
      <c r="MT157" s="46"/>
      <c r="MU157" s="46"/>
      <c r="MV157" s="46"/>
      <c r="MW157" s="46"/>
      <c r="MX157" s="46"/>
      <c r="MY157" s="46"/>
      <c r="MZ157" s="46"/>
      <c r="NA157" s="46"/>
      <c r="NB157" s="46"/>
      <c r="NC157" s="46"/>
      <c r="ND157" s="46"/>
      <c r="NE157" s="46"/>
      <c r="NF157" s="46"/>
      <c r="NG157" s="46"/>
      <c r="NH157" s="46"/>
      <c r="NI157" s="46"/>
      <c r="NJ157" s="46"/>
      <c r="NK157" s="46"/>
      <c r="NL157" s="46"/>
      <c r="NM157" s="46"/>
      <c r="NN157" s="46"/>
      <c r="NO157" s="46"/>
      <c r="NP157" s="46"/>
      <c r="NQ157" s="46"/>
      <c r="NR157" s="46"/>
      <c r="NS157" s="46"/>
      <c r="NT157" s="46"/>
      <c r="NU157" s="46"/>
      <c r="NV157" s="46"/>
      <c r="NW157" s="46"/>
      <c r="NX157" s="46"/>
      <c r="NY157" s="46"/>
      <c r="NZ157" s="46"/>
      <c r="OA157" s="46"/>
      <c r="OB157" s="46"/>
      <c r="OC157" s="46"/>
      <c r="OD157" s="46"/>
      <c r="OE157" s="46"/>
      <c r="OF157" s="46"/>
    </row>
    <row r="158" spans="1:396" s="51" customFormat="1" ht="13.5" x14ac:dyDescent="0.25">
      <c r="A158" s="40">
        <v>54527</v>
      </c>
      <c r="B158" s="41" t="s">
        <v>48</v>
      </c>
      <c r="C158" s="60">
        <v>21408221.719999999</v>
      </c>
      <c r="D158" s="61">
        <v>1.091337E-2</v>
      </c>
      <c r="E158" s="61">
        <v>1.064532E-2</v>
      </c>
      <c r="F158" s="62">
        <v>1.0876E-2</v>
      </c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  <c r="GO158" s="46"/>
      <c r="GP158" s="46"/>
      <c r="GQ158" s="46"/>
      <c r="GR158" s="46"/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/>
      <c r="HT158" s="46"/>
      <c r="HU158" s="46"/>
      <c r="HV158" s="46"/>
      <c r="HW158" s="46"/>
      <c r="HX158" s="46"/>
      <c r="HY158" s="46"/>
      <c r="HZ158" s="46"/>
      <c r="IA158" s="46"/>
      <c r="IB158" s="46"/>
      <c r="IC158" s="46"/>
      <c r="ID158" s="46"/>
      <c r="IE158" s="46"/>
      <c r="IF158" s="46"/>
      <c r="IG158" s="46"/>
      <c r="IH158" s="46"/>
      <c r="II158" s="46"/>
      <c r="IJ158" s="46"/>
      <c r="IK158" s="46"/>
      <c r="IL158" s="46"/>
      <c r="IM158" s="46"/>
      <c r="IN158" s="46"/>
      <c r="IO158" s="46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46"/>
      <c r="JB158" s="46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46"/>
      <c r="JO158" s="46"/>
      <c r="JP158" s="46"/>
      <c r="JQ158" s="46"/>
      <c r="JR158" s="46"/>
      <c r="JS158" s="46"/>
      <c r="JT158" s="46"/>
      <c r="JU158" s="46"/>
      <c r="JV158" s="46"/>
      <c r="JW158" s="46"/>
      <c r="JX158" s="46"/>
      <c r="JY158" s="46"/>
      <c r="JZ158" s="46"/>
      <c r="KA158" s="46"/>
      <c r="KB158" s="46"/>
      <c r="KC158" s="46"/>
      <c r="KD158" s="46"/>
      <c r="KE158" s="46"/>
      <c r="KF158" s="46"/>
      <c r="KG158" s="46"/>
      <c r="KH158" s="46"/>
      <c r="KI158" s="46"/>
      <c r="KJ158" s="46"/>
      <c r="KK158" s="46"/>
      <c r="KL158" s="46"/>
      <c r="KM158" s="46"/>
      <c r="KN158" s="46"/>
      <c r="KO158" s="46"/>
      <c r="KP158" s="46"/>
      <c r="KQ158" s="46"/>
      <c r="KR158" s="46"/>
      <c r="KS158" s="46"/>
      <c r="KT158" s="46"/>
      <c r="KU158" s="46"/>
      <c r="KV158" s="46"/>
      <c r="KW158" s="46"/>
      <c r="KX158" s="46"/>
      <c r="KY158" s="46"/>
      <c r="KZ158" s="46"/>
      <c r="LA158" s="46"/>
      <c r="LB158" s="46"/>
      <c r="LC158" s="46"/>
      <c r="LD158" s="46"/>
      <c r="LE158" s="46"/>
      <c r="LF158" s="46"/>
      <c r="LG158" s="46"/>
      <c r="LH158" s="46"/>
      <c r="LI158" s="46"/>
      <c r="LJ158" s="46"/>
      <c r="LK158" s="46"/>
      <c r="LL158" s="46"/>
      <c r="LM158" s="46"/>
      <c r="LN158" s="46"/>
      <c r="LO158" s="46"/>
      <c r="LP158" s="46"/>
      <c r="LQ158" s="46"/>
      <c r="LR158" s="46"/>
      <c r="LS158" s="46"/>
      <c r="LT158" s="46"/>
      <c r="LU158" s="46"/>
      <c r="LV158" s="46"/>
      <c r="LW158" s="46"/>
      <c r="LX158" s="46"/>
      <c r="LY158" s="46"/>
      <c r="LZ158" s="46"/>
      <c r="MA158" s="46"/>
      <c r="MB158" s="46"/>
      <c r="MC158" s="46"/>
      <c r="MD158" s="46"/>
      <c r="ME158" s="46"/>
      <c r="MF158" s="46"/>
      <c r="MG158" s="46"/>
      <c r="MH158" s="46"/>
      <c r="MI158" s="46"/>
      <c r="MJ158" s="46"/>
      <c r="MK158" s="46"/>
      <c r="ML158" s="46"/>
      <c r="MM158" s="46"/>
      <c r="MN158" s="46"/>
      <c r="MO158" s="46"/>
      <c r="MP158" s="46"/>
      <c r="MQ158" s="46"/>
      <c r="MR158" s="46"/>
      <c r="MS158" s="46"/>
      <c r="MT158" s="46"/>
      <c r="MU158" s="46"/>
      <c r="MV158" s="46"/>
      <c r="MW158" s="46"/>
      <c r="MX158" s="46"/>
      <c r="MY158" s="46"/>
      <c r="MZ158" s="46"/>
      <c r="NA158" s="46"/>
      <c r="NB158" s="46"/>
      <c r="NC158" s="46"/>
      <c r="ND158" s="46"/>
      <c r="NE158" s="46"/>
      <c r="NF158" s="46"/>
      <c r="NG158" s="46"/>
      <c r="NH158" s="46"/>
      <c r="NI158" s="46"/>
      <c r="NJ158" s="46"/>
      <c r="NK158" s="46"/>
      <c r="NL158" s="46"/>
      <c r="NM158" s="46"/>
      <c r="NN158" s="46"/>
      <c r="NO158" s="46"/>
      <c r="NP158" s="46"/>
      <c r="NQ158" s="46"/>
      <c r="NR158" s="46"/>
      <c r="NS158" s="46"/>
      <c r="NT158" s="46"/>
      <c r="NU158" s="46"/>
      <c r="NV158" s="46"/>
      <c r="NW158" s="46"/>
      <c r="NX158" s="46"/>
      <c r="NY158" s="46"/>
      <c r="NZ158" s="46"/>
      <c r="OA158" s="46"/>
      <c r="OB158" s="46"/>
      <c r="OC158" s="46"/>
      <c r="OD158" s="46"/>
      <c r="OE158" s="46"/>
      <c r="OF158" s="46"/>
    </row>
    <row r="159" spans="1:396" s="51" customFormat="1" ht="13.5" x14ac:dyDescent="0.25">
      <c r="A159" s="40">
        <v>55790</v>
      </c>
      <c r="B159" s="41" t="s">
        <v>381</v>
      </c>
      <c r="C159" s="60">
        <v>5453197.7800000003</v>
      </c>
      <c r="D159" s="61">
        <v>2.7799000000000001E-3</v>
      </c>
      <c r="E159" s="61">
        <v>2.7116200000000001E-3</v>
      </c>
      <c r="F159" s="62">
        <v>2.7703799999999998E-3</v>
      </c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/>
      <c r="FA159" s="46"/>
      <c r="FB159" s="46"/>
      <c r="FC159" s="46"/>
      <c r="FD159" s="46"/>
      <c r="FE159" s="46"/>
      <c r="FF159" s="46"/>
      <c r="FG159" s="46"/>
      <c r="FH159" s="46"/>
      <c r="FI159" s="46"/>
      <c r="FJ159" s="46"/>
      <c r="FK159" s="46"/>
      <c r="FL159" s="46"/>
      <c r="FM159" s="46"/>
      <c r="FN159" s="46"/>
      <c r="FO159" s="46"/>
      <c r="FP159" s="46"/>
      <c r="FQ159" s="46"/>
      <c r="FR159" s="46"/>
      <c r="FS159" s="46"/>
      <c r="FT159" s="46"/>
      <c r="FU159" s="46"/>
      <c r="FV159" s="46"/>
      <c r="FW159" s="46"/>
      <c r="FX159" s="46"/>
      <c r="FY159" s="46"/>
      <c r="FZ159" s="46"/>
      <c r="GA159" s="46"/>
      <c r="GB159" s="46"/>
      <c r="GC159" s="46"/>
      <c r="GD159" s="46"/>
      <c r="GE159" s="46"/>
      <c r="GF159" s="46"/>
      <c r="GG159" s="46"/>
      <c r="GH159" s="46"/>
      <c r="GI159" s="46"/>
      <c r="GJ159" s="46"/>
      <c r="GK159" s="46"/>
      <c r="GL159" s="46"/>
      <c r="GM159" s="46"/>
      <c r="GN159" s="46"/>
      <c r="GO159" s="46"/>
      <c r="GP159" s="46"/>
      <c r="GQ159" s="46"/>
      <c r="GR159" s="46"/>
      <c r="GS159" s="46"/>
      <c r="GT159" s="46"/>
      <c r="GU159" s="46"/>
      <c r="GV159" s="46"/>
      <c r="GW159" s="46"/>
      <c r="GX159" s="46"/>
      <c r="GY159" s="46"/>
      <c r="GZ159" s="46"/>
      <c r="HA159" s="46"/>
      <c r="HB159" s="46"/>
      <c r="HC159" s="46"/>
      <c r="HD159" s="46"/>
      <c r="HE159" s="46"/>
      <c r="HF159" s="46"/>
      <c r="HG159" s="46"/>
      <c r="HH159" s="46"/>
      <c r="HI159" s="46"/>
      <c r="HJ159" s="46"/>
      <c r="HK159" s="46"/>
      <c r="HL159" s="46"/>
      <c r="HM159" s="46"/>
      <c r="HN159" s="46"/>
      <c r="HO159" s="46"/>
      <c r="HP159" s="46"/>
      <c r="HQ159" s="46"/>
      <c r="HR159" s="46"/>
      <c r="HS159" s="46"/>
      <c r="HT159" s="46"/>
      <c r="HU159" s="46"/>
      <c r="HV159" s="46"/>
      <c r="HW159" s="46"/>
      <c r="HX159" s="46"/>
      <c r="HY159" s="46"/>
      <c r="HZ159" s="46"/>
      <c r="IA159" s="46"/>
      <c r="IB159" s="46"/>
      <c r="IC159" s="46"/>
      <c r="ID159" s="46"/>
      <c r="IE159" s="46"/>
      <c r="IF159" s="46"/>
      <c r="IG159" s="46"/>
      <c r="IH159" s="46"/>
      <c r="II159" s="46"/>
      <c r="IJ159" s="46"/>
      <c r="IK159" s="46"/>
      <c r="IL159" s="46"/>
      <c r="IM159" s="46"/>
      <c r="IN159" s="46"/>
      <c r="IO159" s="46"/>
      <c r="IP159" s="46"/>
      <c r="IQ159" s="46"/>
      <c r="IR159" s="46"/>
      <c r="IS159" s="46"/>
      <c r="IT159" s="46"/>
      <c r="IU159" s="46"/>
      <c r="IV159" s="46"/>
      <c r="IW159" s="46"/>
      <c r="IX159" s="46"/>
      <c r="IY159" s="46"/>
      <c r="IZ159" s="46"/>
      <c r="JA159" s="46"/>
      <c r="JB159" s="46"/>
      <c r="JC159" s="46"/>
      <c r="JD159" s="46"/>
      <c r="JE159" s="46"/>
      <c r="JF159" s="46"/>
      <c r="JG159" s="46"/>
      <c r="JH159" s="46"/>
      <c r="JI159" s="46"/>
      <c r="JJ159" s="46"/>
      <c r="JK159" s="46"/>
      <c r="JL159" s="46"/>
      <c r="JM159" s="46"/>
      <c r="JN159" s="46"/>
      <c r="JO159" s="46"/>
      <c r="JP159" s="46"/>
      <c r="JQ159" s="46"/>
      <c r="JR159" s="46"/>
      <c r="JS159" s="46"/>
      <c r="JT159" s="46"/>
      <c r="JU159" s="46"/>
      <c r="JV159" s="46"/>
      <c r="JW159" s="46"/>
      <c r="JX159" s="46"/>
      <c r="JY159" s="46"/>
      <c r="JZ159" s="46"/>
      <c r="KA159" s="46"/>
      <c r="KB159" s="46"/>
      <c r="KC159" s="46"/>
      <c r="KD159" s="46"/>
      <c r="KE159" s="46"/>
      <c r="KF159" s="46"/>
      <c r="KG159" s="46"/>
      <c r="KH159" s="46"/>
      <c r="KI159" s="46"/>
      <c r="KJ159" s="46"/>
      <c r="KK159" s="46"/>
      <c r="KL159" s="46"/>
      <c r="KM159" s="46"/>
      <c r="KN159" s="46"/>
      <c r="KO159" s="46"/>
      <c r="KP159" s="46"/>
      <c r="KQ159" s="46"/>
      <c r="KR159" s="46"/>
      <c r="KS159" s="46"/>
      <c r="KT159" s="46"/>
      <c r="KU159" s="46"/>
      <c r="KV159" s="46"/>
      <c r="KW159" s="46"/>
      <c r="KX159" s="46"/>
      <c r="KY159" s="46"/>
      <c r="KZ159" s="46"/>
      <c r="LA159" s="46"/>
      <c r="LB159" s="46"/>
      <c r="LC159" s="46"/>
      <c r="LD159" s="46"/>
      <c r="LE159" s="46"/>
      <c r="LF159" s="46"/>
      <c r="LG159" s="46"/>
      <c r="LH159" s="46"/>
      <c r="LI159" s="46"/>
      <c r="LJ159" s="46"/>
      <c r="LK159" s="46"/>
      <c r="LL159" s="46"/>
      <c r="LM159" s="46"/>
      <c r="LN159" s="46"/>
      <c r="LO159" s="46"/>
      <c r="LP159" s="46"/>
      <c r="LQ159" s="46"/>
      <c r="LR159" s="46"/>
      <c r="LS159" s="46"/>
      <c r="LT159" s="46"/>
      <c r="LU159" s="46"/>
      <c r="LV159" s="46"/>
      <c r="LW159" s="46"/>
      <c r="LX159" s="46"/>
      <c r="LY159" s="46"/>
      <c r="LZ159" s="46"/>
      <c r="MA159" s="46"/>
      <c r="MB159" s="46"/>
      <c r="MC159" s="46"/>
      <c r="MD159" s="46"/>
      <c r="ME159" s="46"/>
      <c r="MF159" s="46"/>
      <c r="MG159" s="46"/>
      <c r="MH159" s="46"/>
      <c r="MI159" s="46"/>
      <c r="MJ159" s="46"/>
      <c r="MK159" s="46"/>
      <c r="ML159" s="46"/>
      <c r="MM159" s="46"/>
      <c r="MN159" s="46"/>
      <c r="MO159" s="46"/>
      <c r="MP159" s="46"/>
      <c r="MQ159" s="46"/>
      <c r="MR159" s="46"/>
      <c r="MS159" s="46"/>
      <c r="MT159" s="46"/>
      <c r="MU159" s="46"/>
      <c r="MV159" s="46"/>
      <c r="MW159" s="46"/>
      <c r="MX159" s="46"/>
      <c r="MY159" s="46"/>
      <c r="MZ159" s="46"/>
      <c r="NA159" s="46"/>
      <c r="NB159" s="46"/>
      <c r="NC159" s="46"/>
      <c r="ND159" s="46"/>
      <c r="NE159" s="46"/>
      <c r="NF159" s="46"/>
      <c r="NG159" s="46"/>
      <c r="NH159" s="46"/>
      <c r="NI159" s="46"/>
      <c r="NJ159" s="46"/>
      <c r="NK159" s="46"/>
      <c r="NL159" s="46"/>
      <c r="NM159" s="46"/>
      <c r="NN159" s="46"/>
      <c r="NO159" s="46"/>
      <c r="NP159" s="46"/>
      <c r="NQ159" s="46"/>
      <c r="NR159" s="46"/>
      <c r="NS159" s="46"/>
      <c r="NT159" s="46"/>
      <c r="NU159" s="46"/>
      <c r="NV159" s="46"/>
      <c r="NW159" s="46"/>
      <c r="NX159" s="46"/>
      <c r="NY159" s="46"/>
      <c r="NZ159" s="46"/>
      <c r="OA159" s="46"/>
      <c r="OB159" s="46"/>
      <c r="OC159" s="46"/>
      <c r="OD159" s="46"/>
      <c r="OE159" s="46"/>
      <c r="OF159" s="46"/>
    </row>
    <row r="160" spans="1:396" s="51" customFormat="1" ht="13.5" x14ac:dyDescent="0.25">
      <c r="A160" s="40">
        <v>55793</v>
      </c>
      <c r="B160" s="41" t="s">
        <v>409</v>
      </c>
      <c r="C160" s="60">
        <v>2398665.2999999998</v>
      </c>
      <c r="D160" s="61">
        <v>1.2227799999999999E-3</v>
      </c>
      <c r="E160" s="61">
        <v>1.19275E-3</v>
      </c>
      <c r="F160" s="62">
        <v>1.2185900000000001E-3</v>
      </c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  <c r="FI160" s="46"/>
      <c r="FJ160" s="46"/>
      <c r="FK160" s="46"/>
      <c r="FL160" s="46"/>
      <c r="FM160" s="46"/>
      <c r="FN160" s="46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  <c r="GE160" s="46"/>
      <c r="GF160" s="46"/>
      <c r="GG160" s="46"/>
      <c r="GH160" s="46"/>
      <c r="GI160" s="46"/>
      <c r="GJ160" s="46"/>
      <c r="GK160" s="46"/>
      <c r="GL160" s="46"/>
      <c r="GM160" s="46"/>
      <c r="GN160" s="46"/>
      <c r="GO160" s="46"/>
      <c r="GP160" s="46"/>
      <c r="GQ160" s="46"/>
      <c r="GR160" s="46"/>
      <c r="GS160" s="46"/>
      <c r="GT160" s="46"/>
      <c r="GU160" s="46"/>
      <c r="GV160" s="46"/>
      <c r="GW160" s="46"/>
      <c r="GX160" s="46"/>
      <c r="GY160" s="46"/>
      <c r="GZ160" s="46"/>
      <c r="HA160" s="46"/>
      <c r="HB160" s="46"/>
      <c r="HC160" s="46"/>
      <c r="HD160" s="46"/>
      <c r="HE160" s="46"/>
      <c r="HF160" s="46"/>
      <c r="HG160" s="46"/>
      <c r="HH160" s="46"/>
      <c r="HI160" s="46"/>
      <c r="HJ160" s="46"/>
      <c r="HK160" s="46"/>
      <c r="HL160" s="46"/>
      <c r="HM160" s="46"/>
      <c r="HN160" s="46"/>
      <c r="HO160" s="46"/>
      <c r="HP160" s="46"/>
      <c r="HQ160" s="46"/>
      <c r="HR160" s="46"/>
      <c r="HS160" s="46"/>
      <c r="HT160" s="46"/>
      <c r="HU160" s="46"/>
      <c r="HV160" s="46"/>
      <c r="HW160" s="46"/>
      <c r="HX160" s="46"/>
      <c r="HY160" s="46"/>
      <c r="HZ160" s="46"/>
      <c r="IA160" s="46"/>
      <c r="IB160" s="46"/>
      <c r="IC160" s="46"/>
      <c r="ID160" s="46"/>
      <c r="IE160" s="46"/>
      <c r="IF160" s="46"/>
      <c r="IG160" s="46"/>
      <c r="IH160" s="46"/>
      <c r="II160" s="46"/>
      <c r="IJ160" s="46"/>
      <c r="IK160" s="46"/>
      <c r="IL160" s="46"/>
      <c r="IM160" s="46"/>
      <c r="IN160" s="46"/>
      <c r="IO160" s="46"/>
      <c r="IP160" s="46"/>
      <c r="IQ160" s="46"/>
      <c r="IR160" s="46"/>
      <c r="IS160" s="46"/>
      <c r="IT160" s="46"/>
      <c r="IU160" s="46"/>
      <c r="IV160" s="46"/>
      <c r="IW160" s="46"/>
      <c r="IX160" s="46"/>
      <c r="IY160" s="46"/>
      <c r="IZ160" s="46"/>
      <c r="JA160" s="46"/>
      <c r="JB160" s="46"/>
      <c r="JC160" s="46"/>
      <c r="JD160" s="46"/>
      <c r="JE160" s="46"/>
      <c r="JF160" s="46"/>
      <c r="JG160" s="46"/>
      <c r="JH160" s="46"/>
      <c r="JI160" s="46"/>
      <c r="JJ160" s="46"/>
      <c r="JK160" s="46"/>
      <c r="JL160" s="46"/>
      <c r="JM160" s="46"/>
      <c r="JN160" s="46"/>
      <c r="JO160" s="46"/>
      <c r="JP160" s="46"/>
      <c r="JQ160" s="46"/>
      <c r="JR160" s="46"/>
      <c r="JS160" s="46"/>
      <c r="JT160" s="46"/>
      <c r="JU160" s="46"/>
      <c r="JV160" s="46"/>
      <c r="JW160" s="46"/>
      <c r="JX160" s="46"/>
      <c r="JY160" s="46"/>
      <c r="JZ160" s="46"/>
      <c r="KA160" s="46"/>
      <c r="KB160" s="46"/>
      <c r="KC160" s="46"/>
      <c r="KD160" s="46"/>
      <c r="KE160" s="46"/>
      <c r="KF160" s="46"/>
      <c r="KG160" s="46"/>
      <c r="KH160" s="46"/>
      <c r="KI160" s="46"/>
      <c r="KJ160" s="46"/>
      <c r="KK160" s="46"/>
      <c r="KL160" s="46"/>
      <c r="KM160" s="46"/>
      <c r="KN160" s="46"/>
      <c r="KO160" s="46"/>
      <c r="KP160" s="46"/>
      <c r="KQ160" s="46"/>
      <c r="KR160" s="46"/>
      <c r="KS160" s="46"/>
      <c r="KT160" s="46"/>
      <c r="KU160" s="46"/>
      <c r="KV160" s="46"/>
      <c r="KW160" s="46"/>
      <c r="KX160" s="46"/>
      <c r="KY160" s="46"/>
      <c r="KZ160" s="46"/>
      <c r="LA160" s="46"/>
      <c r="LB160" s="46"/>
      <c r="LC160" s="46"/>
      <c r="LD160" s="46"/>
      <c r="LE160" s="46"/>
      <c r="LF160" s="46"/>
      <c r="LG160" s="46"/>
      <c r="LH160" s="46"/>
      <c r="LI160" s="46"/>
      <c r="LJ160" s="46"/>
      <c r="LK160" s="46"/>
      <c r="LL160" s="46"/>
      <c r="LM160" s="46"/>
      <c r="LN160" s="46"/>
      <c r="LO160" s="46"/>
      <c r="LP160" s="46"/>
      <c r="LQ160" s="46"/>
      <c r="LR160" s="46"/>
      <c r="LS160" s="46"/>
      <c r="LT160" s="46"/>
      <c r="LU160" s="46"/>
      <c r="LV160" s="46"/>
      <c r="LW160" s="46"/>
      <c r="LX160" s="46"/>
      <c r="LY160" s="46"/>
      <c r="LZ160" s="46"/>
      <c r="MA160" s="46"/>
      <c r="MB160" s="46"/>
      <c r="MC160" s="46"/>
      <c r="MD160" s="46"/>
      <c r="ME160" s="46"/>
      <c r="MF160" s="46"/>
      <c r="MG160" s="46"/>
      <c r="MH160" s="46"/>
      <c r="MI160" s="46"/>
      <c r="MJ160" s="46"/>
      <c r="MK160" s="46"/>
      <c r="ML160" s="46"/>
      <c r="MM160" s="46"/>
      <c r="MN160" s="46"/>
      <c r="MO160" s="46"/>
      <c r="MP160" s="46"/>
      <c r="MQ160" s="46"/>
      <c r="MR160" s="46"/>
      <c r="MS160" s="46"/>
      <c r="MT160" s="46"/>
      <c r="MU160" s="46"/>
      <c r="MV160" s="46"/>
      <c r="MW160" s="46"/>
      <c r="MX160" s="46"/>
      <c r="MY160" s="46"/>
      <c r="MZ160" s="46"/>
      <c r="NA160" s="46"/>
      <c r="NB160" s="46"/>
      <c r="NC160" s="46"/>
      <c r="ND160" s="46"/>
      <c r="NE160" s="46"/>
      <c r="NF160" s="46"/>
      <c r="NG160" s="46"/>
      <c r="NH160" s="46"/>
      <c r="NI160" s="46"/>
      <c r="NJ160" s="46"/>
      <c r="NK160" s="46"/>
      <c r="NL160" s="46"/>
      <c r="NM160" s="46"/>
      <c r="NN160" s="46"/>
      <c r="NO160" s="46"/>
      <c r="NP160" s="46"/>
      <c r="NQ160" s="46"/>
      <c r="NR160" s="46"/>
      <c r="NS160" s="46"/>
      <c r="NT160" s="46"/>
      <c r="NU160" s="46"/>
      <c r="NV160" s="46"/>
      <c r="NW160" s="46"/>
      <c r="NX160" s="46"/>
      <c r="NY160" s="46"/>
      <c r="NZ160" s="46"/>
      <c r="OA160" s="46"/>
      <c r="OB160" s="46"/>
      <c r="OC160" s="46"/>
      <c r="OD160" s="46"/>
      <c r="OE160" s="46"/>
      <c r="OF160" s="46"/>
    </row>
    <row r="161" spans="1:396" s="51" customFormat="1" ht="13.5" x14ac:dyDescent="0.25">
      <c r="A161" s="40">
        <v>55794</v>
      </c>
      <c r="B161" s="41" t="s">
        <v>410</v>
      </c>
      <c r="C161" s="60">
        <v>2746417.4</v>
      </c>
      <c r="D161" s="61">
        <v>1.4000499999999999E-3</v>
      </c>
      <c r="E161" s="61">
        <v>1.36567E-3</v>
      </c>
      <c r="F161" s="62">
        <v>1.3952599999999999E-3</v>
      </c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  <c r="GO161" s="46"/>
      <c r="GP161" s="46"/>
      <c r="GQ161" s="46"/>
      <c r="GR161" s="46"/>
      <c r="GS161" s="46"/>
      <c r="GT161" s="46"/>
      <c r="GU161" s="46"/>
      <c r="GV161" s="46"/>
      <c r="GW161" s="46"/>
      <c r="GX161" s="46"/>
      <c r="GY161" s="46"/>
      <c r="GZ161" s="46"/>
      <c r="HA161" s="46"/>
      <c r="HB161" s="46"/>
      <c r="HC161" s="46"/>
      <c r="HD161" s="46"/>
      <c r="HE161" s="46"/>
      <c r="HF161" s="46"/>
      <c r="HG161" s="46"/>
      <c r="HH161" s="46"/>
      <c r="HI161" s="46"/>
      <c r="HJ161" s="46"/>
      <c r="HK161" s="46"/>
      <c r="HL161" s="46"/>
      <c r="HM161" s="46"/>
      <c r="HN161" s="46"/>
      <c r="HO161" s="46"/>
      <c r="HP161" s="46"/>
      <c r="HQ161" s="46"/>
      <c r="HR161" s="46"/>
      <c r="HS161" s="46"/>
      <c r="HT161" s="46"/>
      <c r="HU161" s="46"/>
      <c r="HV161" s="46"/>
      <c r="HW161" s="46"/>
      <c r="HX161" s="46"/>
      <c r="HY161" s="46"/>
      <c r="HZ161" s="46"/>
      <c r="IA161" s="46"/>
      <c r="IB161" s="46"/>
      <c r="IC161" s="46"/>
      <c r="ID161" s="46"/>
      <c r="IE161" s="46"/>
      <c r="IF161" s="46"/>
      <c r="IG161" s="46"/>
      <c r="IH161" s="46"/>
      <c r="II161" s="46"/>
      <c r="IJ161" s="46"/>
      <c r="IK161" s="46"/>
      <c r="IL161" s="46"/>
      <c r="IM161" s="46"/>
      <c r="IN161" s="46"/>
      <c r="IO161" s="46"/>
      <c r="IP161" s="46"/>
      <c r="IQ161" s="46"/>
      <c r="IR161" s="46"/>
      <c r="IS161" s="46"/>
      <c r="IT161" s="46"/>
      <c r="IU161" s="46"/>
      <c r="IV161" s="46"/>
      <c r="IW161" s="46"/>
      <c r="IX161" s="46"/>
      <c r="IY161" s="46"/>
      <c r="IZ161" s="46"/>
      <c r="JA161" s="46"/>
      <c r="JB161" s="46"/>
      <c r="JC161" s="46"/>
      <c r="JD161" s="46"/>
      <c r="JE161" s="46"/>
      <c r="JF161" s="46"/>
      <c r="JG161" s="46"/>
      <c r="JH161" s="46"/>
      <c r="JI161" s="46"/>
      <c r="JJ161" s="46"/>
      <c r="JK161" s="46"/>
      <c r="JL161" s="46"/>
      <c r="JM161" s="46"/>
      <c r="JN161" s="46"/>
      <c r="JO161" s="46"/>
      <c r="JP161" s="46"/>
      <c r="JQ161" s="46"/>
      <c r="JR161" s="46"/>
      <c r="JS161" s="46"/>
      <c r="JT161" s="46"/>
      <c r="JU161" s="46"/>
      <c r="JV161" s="46"/>
      <c r="JW161" s="46"/>
      <c r="JX161" s="46"/>
      <c r="JY161" s="46"/>
      <c r="JZ161" s="46"/>
      <c r="KA161" s="46"/>
      <c r="KB161" s="46"/>
      <c r="KC161" s="46"/>
      <c r="KD161" s="46"/>
      <c r="KE161" s="46"/>
      <c r="KF161" s="46"/>
      <c r="KG161" s="46"/>
      <c r="KH161" s="46"/>
      <c r="KI161" s="46"/>
      <c r="KJ161" s="46"/>
      <c r="KK161" s="46"/>
      <c r="KL161" s="46"/>
      <c r="KM161" s="46"/>
      <c r="KN161" s="46"/>
      <c r="KO161" s="46"/>
      <c r="KP161" s="46"/>
      <c r="KQ161" s="46"/>
      <c r="KR161" s="46"/>
      <c r="KS161" s="46"/>
      <c r="KT161" s="46"/>
      <c r="KU161" s="46"/>
      <c r="KV161" s="46"/>
      <c r="KW161" s="46"/>
      <c r="KX161" s="46"/>
      <c r="KY161" s="46"/>
      <c r="KZ161" s="46"/>
      <c r="LA161" s="46"/>
      <c r="LB161" s="46"/>
      <c r="LC161" s="46"/>
      <c r="LD161" s="46"/>
      <c r="LE161" s="46"/>
      <c r="LF161" s="46"/>
      <c r="LG161" s="46"/>
      <c r="LH161" s="46"/>
      <c r="LI161" s="46"/>
      <c r="LJ161" s="46"/>
      <c r="LK161" s="46"/>
      <c r="LL161" s="46"/>
      <c r="LM161" s="46"/>
      <c r="LN161" s="46"/>
      <c r="LO161" s="46"/>
      <c r="LP161" s="46"/>
      <c r="LQ161" s="46"/>
      <c r="LR161" s="46"/>
      <c r="LS161" s="46"/>
      <c r="LT161" s="46"/>
      <c r="LU161" s="46"/>
      <c r="LV161" s="46"/>
      <c r="LW161" s="46"/>
      <c r="LX161" s="46"/>
      <c r="LY161" s="46"/>
      <c r="LZ161" s="46"/>
      <c r="MA161" s="46"/>
      <c r="MB161" s="46"/>
      <c r="MC161" s="46"/>
      <c r="MD161" s="46"/>
      <c r="ME161" s="46"/>
      <c r="MF161" s="46"/>
      <c r="MG161" s="46"/>
      <c r="MH161" s="46"/>
      <c r="MI161" s="46"/>
      <c r="MJ161" s="46"/>
      <c r="MK161" s="46"/>
      <c r="ML161" s="46"/>
      <c r="MM161" s="46"/>
      <c r="MN161" s="46"/>
      <c r="MO161" s="46"/>
      <c r="MP161" s="46"/>
      <c r="MQ161" s="46"/>
      <c r="MR161" s="46"/>
      <c r="MS161" s="46"/>
      <c r="MT161" s="46"/>
      <c r="MU161" s="46"/>
      <c r="MV161" s="46"/>
      <c r="MW161" s="46"/>
      <c r="MX161" s="46"/>
      <c r="MY161" s="46"/>
      <c r="MZ161" s="46"/>
      <c r="NA161" s="46"/>
      <c r="NB161" s="46"/>
      <c r="NC161" s="46"/>
      <c r="ND161" s="46"/>
      <c r="NE161" s="46"/>
      <c r="NF161" s="46"/>
      <c r="NG161" s="46"/>
      <c r="NH161" s="46"/>
      <c r="NI161" s="46"/>
      <c r="NJ161" s="46"/>
      <c r="NK161" s="46"/>
      <c r="NL161" s="46"/>
      <c r="NM161" s="46"/>
      <c r="NN161" s="46"/>
      <c r="NO161" s="46"/>
      <c r="NP161" s="46"/>
      <c r="NQ161" s="46"/>
      <c r="NR161" s="46"/>
      <c r="NS161" s="46"/>
      <c r="NT161" s="46"/>
      <c r="NU161" s="46"/>
      <c r="NV161" s="46"/>
      <c r="NW161" s="46"/>
      <c r="NX161" s="46"/>
      <c r="NY161" s="46"/>
      <c r="NZ161" s="46"/>
      <c r="OA161" s="46"/>
      <c r="OB161" s="46"/>
      <c r="OC161" s="46"/>
      <c r="OD161" s="46"/>
      <c r="OE161" s="46"/>
      <c r="OF161" s="46"/>
    </row>
    <row r="162" spans="1:396" s="51" customFormat="1" ht="13.5" x14ac:dyDescent="0.25">
      <c r="A162" s="40">
        <v>56102</v>
      </c>
      <c r="B162" s="41" t="s">
        <v>381</v>
      </c>
      <c r="C162" s="60">
        <v>0</v>
      </c>
      <c r="D162" s="61">
        <v>0</v>
      </c>
      <c r="E162" s="61">
        <v>0</v>
      </c>
      <c r="F162" s="62">
        <v>0</v>
      </c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  <c r="FI162" s="46"/>
      <c r="FJ162" s="46"/>
      <c r="FK162" s="46"/>
      <c r="FL162" s="46"/>
      <c r="FM162" s="46"/>
      <c r="FN162" s="46"/>
      <c r="FO162" s="46"/>
      <c r="FP162" s="46"/>
      <c r="FQ162" s="46"/>
      <c r="FR162" s="46"/>
      <c r="FS162" s="46"/>
      <c r="FT162" s="46"/>
      <c r="FU162" s="46"/>
      <c r="FV162" s="46"/>
      <c r="FW162" s="46"/>
      <c r="FX162" s="46"/>
      <c r="FY162" s="46"/>
      <c r="FZ162" s="46"/>
      <c r="GA162" s="46"/>
      <c r="GB162" s="46"/>
      <c r="GC162" s="46"/>
      <c r="GD162" s="46"/>
      <c r="GE162" s="46"/>
      <c r="GF162" s="46"/>
      <c r="GG162" s="46"/>
      <c r="GH162" s="46"/>
      <c r="GI162" s="46"/>
      <c r="GJ162" s="46"/>
      <c r="GK162" s="46"/>
      <c r="GL162" s="46"/>
      <c r="GM162" s="46"/>
      <c r="GN162" s="46"/>
      <c r="GO162" s="46"/>
      <c r="GP162" s="46"/>
      <c r="GQ162" s="46"/>
      <c r="GR162" s="46"/>
      <c r="GS162" s="46"/>
      <c r="GT162" s="46"/>
      <c r="GU162" s="46"/>
      <c r="GV162" s="46"/>
      <c r="GW162" s="46"/>
      <c r="GX162" s="46"/>
      <c r="GY162" s="46"/>
      <c r="GZ162" s="46"/>
      <c r="HA162" s="46"/>
      <c r="HB162" s="46"/>
      <c r="HC162" s="46"/>
      <c r="HD162" s="46"/>
      <c r="HE162" s="46"/>
      <c r="HF162" s="46"/>
      <c r="HG162" s="46"/>
      <c r="HH162" s="46"/>
      <c r="HI162" s="46"/>
      <c r="HJ162" s="46"/>
      <c r="HK162" s="46"/>
      <c r="HL162" s="46"/>
      <c r="HM162" s="46"/>
      <c r="HN162" s="46"/>
      <c r="HO162" s="46"/>
      <c r="HP162" s="46"/>
      <c r="HQ162" s="46"/>
      <c r="HR162" s="46"/>
      <c r="HS162" s="46"/>
      <c r="HT162" s="46"/>
      <c r="HU162" s="46"/>
      <c r="HV162" s="46"/>
      <c r="HW162" s="46"/>
      <c r="HX162" s="46"/>
      <c r="HY162" s="46"/>
      <c r="HZ162" s="46"/>
      <c r="IA162" s="46"/>
      <c r="IB162" s="46"/>
      <c r="IC162" s="46"/>
      <c r="ID162" s="46"/>
      <c r="IE162" s="46"/>
      <c r="IF162" s="46"/>
      <c r="IG162" s="46"/>
      <c r="IH162" s="46"/>
      <c r="II162" s="46"/>
      <c r="IJ162" s="46"/>
      <c r="IK162" s="46"/>
      <c r="IL162" s="46"/>
      <c r="IM162" s="46"/>
      <c r="IN162" s="46"/>
      <c r="IO162" s="46"/>
      <c r="IP162" s="46"/>
      <c r="IQ162" s="46"/>
      <c r="IR162" s="46"/>
      <c r="IS162" s="46"/>
      <c r="IT162" s="46"/>
      <c r="IU162" s="46"/>
      <c r="IV162" s="46"/>
      <c r="IW162" s="46"/>
      <c r="IX162" s="46"/>
      <c r="IY162" s="46"/>
      <c r="IZ162" s="46"/>
      <c r="JA162" s="46"/>
      <c r="JB162" s="46"/>
      <c r="JC162" s="46"/>
      <c r="JD162" s="46"/>
      <c r="JE162" s="46"/>
      <c r="JF162" s="46"/>
      <c r="JG162" s="46"/>
      <c r="JH162" s="46"/>
      <c r="JI162" s="46"/>
      <c r="JJ162" s="46"/>
      <c r="JK162" s="46"/>
      <c r="JL162" s="46"/>
      <c r="JM162" s="46"/>
      <c r="JN162" s="46"/>
      <c r="JO162" s="46"/>
      <c r="JP162" s="46"/>
      <c r="JQ162" s="46"/>
      <c r="JR162" s="46"/>
      <c r="JS162" s="46"/>
      <c r="JT162" s="46"/>
      <c r="JU162" s="46"/>
      <c r="JV162" s="46"/>
      <c r="JW162" s="46"/>
      <c r="JX162" s="46"/>
      <c r="JY162" s="46"/>
      <c r="JZ162" s="46"/>
      <c r="KA162" s="46"/>
      <c r="KB162" s="46"/>
      <c r="KC162" s="46"/>
      <c r="KD162" s="46"/>
      <c r="KE162" s="46"/>
      <c r="KF162" s="46"/>
      <c r="KG162" s="46"/>
      <c r="KH162" s="46"/>
      <c r="KI162" s="46"/>
      <c r="KJ162" s="46"/>
      <c r="KK162" s="46"/>
      <c r="KL162" s="46"/>
      <c r="KM162" s="46"/>
      <c r="KN162" s="46"/>
      <c r="KO162" s="46"/>
      <c r="KP162" s="46"/>
      <c r="KQ162" s="46"/>
      <c r="KR162" s="46"/>
      <c r="KS162" s="46"/>
      <c r="KT162" s="46"/>
      <c r="KU162" s="46"/>
      <c r="KV162" s="46"/>
      <c r="KW162" s="46"/>
      <c r="KX162" s="46"/>
      <c r="KY162" s="46"/>
      <c r="KZ162" s="46"/>
      <c r="LA162" s="46"/>
      <c r="LB162" s="46"/>
      <c r="LC162" s="46"/>
      <c r="LD162" s="46"/>
      <c r="LE162" s="46"/>
      <c r="LF162" s="46"/>
      <c r="LG162" s="46"/>
      <c r="LH162" s="46"/>
      <c r="LI162" s="46"/>
      <c r="LJ162" s="46"/>
      <c r="LK162" s="46"/>
      <c r="LL162" s="46"/>
      <c r="LM162" s="46"/>
      <c r="LN162" s="46"/>
      <c r="LO162" s="46"/>
      <c r="LP162" s="46"/>
      <c r="LQ162" s="46"/>
      <c r="LR162" s="46"/>
      <c r="LS162" s="46"/>
      <c r="LT162" s="46"/>
      <c r="LU162" s="46"/>
      <c r="LV162" s="46"/>
      <c r="LW162" s="46"/>
      <c r="LX162" s="46"/>
      <c r="LY162" s="46"/>
      <c r="LZ162" s="46"/>
      <c r="MA162" s="46"/>
      <c r="MB162" s="46"/>
      <c r="MC162" s="46"/>
      <c r="MD162" s="46"/>
      <c r="ME162" s="46"/>
      <c r="MF162" s="46"/>
      <c r="MG162" s="46"/>
      <c r="MH162" s="46"/>
      <c r="MI162" s="46"/>
      <c r="MJ162" s="46"/>
      <c r="MK162" s="46"/>
      <c r="ML162" s="46"/>
      <c r="MM162" s="46"/>
      <c r="MN162" s="46"/>
      <c r="MO162" s="46"/>
      <c r="MP162" s="46"/>
      <c r="MQ162" s="46"/>
      <c r="MR162" s="46"/>
      <c r="MS162" s="46"/>
      <c r="MT162" s="46"/>
      <c r="MU162" s="46"/>
      <c r="MV162" s="46"/>
      <c r="MW162" s="46"/>
      <c r="MX162" s="46"/>
      <c r="MY162" s="46"/>
      <c r="MZ162" s="46"/>
      <c r="NA162" s="46"/>
      <c r="NB162" s="46"/>
      <c r="NC162" s="46"/>
      <c r="ND162" s="46"/>
      <c r="NE162" s="46"/>
      <c r="NF162" s="46"/>
      <c r="NG162" s="46"/>
      <c r="NH162" s="46"/>
      <c r="NI162" s="46"/>
      <c r="NJ162" s="46"/>
      <c r="NK162" s="46"/>
      <c r="NL162" s="46"/>
      <c r="NM162" s="46"/>
      <c r="NN162" s="46"/>
      <c r="NO162" s="46"/>
      <c r="NP162" s="46"/>
      <c r="NQ162" s="46"/>
      <c r="NR162" s="46"/>
      <c r="NS162" s="46"/>
      <c r="NT162" s="46"/>
      <c r="NU162" s="46"/>
      <c r="NV162" s="46"/>
      <c r="NW162" s="46"/>
      <c r="NX162" s="46"/>
      <c r="NY162" s="46"/>
      <c r="NZ162" s="46"/>
      <c r="OA162" s="46"/>
      <c r="OB162" s="46"/>
      <c r="OC162" s="46"/>
      <c r="OD162" s="46"/>
      <c r="OE162" s="46"/>
      <c r="OF162" s="46"/>
    </row>
    <row r="163" spans="1:396" s="51" customFormat="1" ht="13.5" x14ac:dyDescent="0.25">
      <c r="A163" s="40">
        <v>56106</v>
      </c>
      <c r="B163" s="41" t="s">
        <v>411</v>
      </c>
      <c r="C163" s="60">
        <v>0</v>
      </c>
      <c r="D163" s="61">
        <v>0</v>
      </c>
      <c r="E163" s="61">
        <v>0</v>
      </c>
      <c r="F163" s="62">
        <v>0</v>
      </c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46"/>
      <c r="FZ163" s="46"/>
      <c r="GA163" s="46"/>
      <c r="GB163" s="46"/>
      <c r="GC163" s="46"/>
      <c r="GD163" s="46"/>
      <c r="GE163" s="46"/>
      <c r="GF163" s="46"/>
      <c r="GG163" s="46"/>
      <c r="GH163" s="46"/>
      <c r="GI163" s="46"/>
      <c r="GJ163" s="46"/>
      <c r="GK163" s="46"/>
      <c r="GL163" s="46"/>
      <c r="GM163" s="46"/>
      <c r="GN163" s="46"/>
      <c r="GO163" s="46"/>
      <c r="GP163" s="46"/>
      <c r="GQ163" s="46"/>
      <c r="GR163" s="46"/>
      <c r="GS163" s="46"/>
      <c r="GT163" s="46"/>
      <c r="GU163" s="46"/>
      <c r="GV163" s="46"/>
      <c r="GW163" s="46"/>
      <c r="GX163" s="46"/>
      <c r="GY163" s="46"/>
      <c r="GZ163" s="46"/>
      <c r="HA163" s="46"/>
      <c r="HB163" s="46"/>
      <c r="HC163" s="46"/>
      <c r="HD163" s="46"/>
      <c r="HE163" s="46"/>
      <c r="HF163" s="46"/>
      <c r="HG163" s="46"/>
      <c r="HH163" s="46"/>
      <c r="HI163" s="46"/>
      <c r="HJ163" s="46"/>
      <c r="HK163" s="46"/>
      <c r="HL163" s="46"/>
      <c r="HM163" s="46"/>
      <c r="HN163" s="46"/>
      <c r="HO163" s="46"/>
      <c r="HP163" s="46"/>
      <c r="HQ163" s="46"/>
      <c r="HR163" s="46"/>
      <c r="HS163" s="46"/>
      <c r="HT163" s="46"/>
      <c r="HU163" s="46"/>
      <c r="HV163" s="46"/>
      <c r="HW163" s="46"/>
      <c r="HX163" s="46"/>
      <c r="HY163" s="46"/>
      <c r="HZ163" s="46"/>
      <c r="IA163" s="46"/>
      <c r="IB163" s="46"/>
      <c r="IC163" s="46"/>
      <c r="ID163" s="46"/>
      <c r="IE163" s="46"/>
      <c r="IF163" s="46"/>
      <c r="IG163" s="46"/>
      <c r="IH163" s="46"/>
      <c r="II163" s="46"/>
      <c r="IJ163" s="46"/>
      <c r="IK163" s="46"/>
      <c r="IL163" s="46"/>
      <c r="IM163" s="46"/>
      <c r="IN163" s="46"/>
      <c r="IO163" s="46"/>
      <c r="IP163" s="46"/>
      <c r="IQ163" s="46"/>
      <c r="IR163" s="46"/>
      <c r="IS163" s="46"/>
      <c r="IT163" s="46"/>
      <c r="IU163" s="46"/>
      <c r="IV163" s="46"/>
      <c r="IW163" s="46"/>
      <c r="IX163" s="46"/>
      <c r="IY163" s="46"/>
      <c r="IZ163" s="46"/>
      <c r="JA163" s="46"/>
      <c r="JB163" s="46"/>
      <c r="JC163" s="46"/>
      <c r="JD163" s="46"/>
      <c r="JE163" s="46"/>
      <c r="JF163" s="46"/>
      <c r="JG163" s="46"/>
      <c r="JH163" s="46"/>
      <c r="JI163" s="46"/>
      <c r="JJ163" s="46"/>
      <c r="JK163" s="46"/>
      <c r="JL163" s="46"/>
      <c r="JM163" s="46"/>
      <c r="JN163" s="46"/>
      <c r="JO163" s="46"/>
      <c r="JP163" s="46"/>
      <c r="JQ163" s="46"/>
      <c r="JR163" s="46"/>
      <c r="JS163" s="46"/>
      <c r="JT163" s="46"/>
      <c r="JU163" s="46"/>
      <c r="JV163" s="46"/>
      <c r="JW163" s="46"/>
      <c r="JX163" s="46"/>
      <c r="JY163" s="46"/>
      <c r="JZ163" s="46"/>
      <c r="KA163" s="46"/>
      <c r="KB163" s="46"/>
      <c r="KC163" s="46"/>
      <c r="KD163" s="46"/>
      <c r="KE163" s="46"/>
      <c r="KF163" s="46"/>
      <c r="KG163" s="46"/>
      <c r="KH163" s="46"/>
      <c r="KI163" s="46"/>
      <c r="KJ163" s="46"/>
      <c r="KK163" s="46"/>
      <c r="KL163" s="46"/>
      <c r="KM163" s="46"/>
      <c r="KN163" s="46"/>
      <c r="KO163" s="46"/>
      <c r="KP163" s="46"/>
      <c r="KQ163" s="46"/>
      <c r="KR163" s="46"/>
      <c r="KS163" s="46"/>
      <c r="KT163" s="46"/>
      <c r="KU163" s="46"/>
      <c r="KV163" s="46"/>
      <c r="KW163" s="46"/>
      <c r="KX163" s="46"/>
      <c r="KY163" s="46"/>
      <c r="KZ163" s="46"/>
      <c r="LA163" s="46"/>
      <c r="LB163" s="46"/>
      <c r="LC163" s="46"/>
      <c r="LD163" s="46"/>
      <c r="LE163" s="46"/>
      <c r="LF163" s="46"/>
      <c r="LG163" s="46"/>
      <c r="LH163" s="46"/>
      <c r="LI163" s="46"/>
      <c r="LJ163" s="46"/>
      <c r="LK163" s="46"/>
      <c r="LL163" s="46"/>
      <c r="LM163" s="46"/>
      <c r="LN163" s="46"/>
      <c r="LO163" s="46"/>
      <c r="LP163" s="46"/>
      <c r="LQ163" s="46"/>
      <c r="LR163" s="46"/>
      <c r="LS163" s="46"/>
      <c r="LT163" s="46"/>
      <c r="LU163" s="46"/>
      <c r="LV163" s="46"/>
      <c r="LW163" s="46"/>
      <c r="LX163" s="46"/>
      <c r="LY163" s="46"/>
      <c r="LZ163" s="46"/>
      <c r="MA163" s="46"/>
      <c r="MB163" s="46"/>
      <c r="MC163" s="46"/>
      <c r="MD163" s="46"/>
      <c r="ME163" s="46"/>
      <c r="MF163" s="46"/>
      <c r="MG163" s="46"/>
      <c r="MH163" s="46"/>
      <c r="MI163" s="46"/>
      <c r="MJ163" s="46"/>
      <c r="MK163" s="46"/>
      <c r="ML163" s="46"/>
      <c r="MM163" s="46"/>
      <c r="MN163" s="46"/>
      <c r="MO163" s="46"/>
      <c r="MP163" s="46"/>
      <c r="MQ163" s="46"/>
      <c r="MR163" s="46"/>
      <c r="MS163" s="46"/>
      <c r="MT163" s="46"/>
      <c r="MU163" s="46"/>
      <c r="MV163" s="46"/>
      <c r="MW163" s="46"/>
      <c r="MX163" s="46"/>
      <c r="MY163" s="46"/>
      <c r="MZ163" s="46"/>
      <c r="NA163" s="46"/>
      <c r="NB163" s="46"/>
      <c r="NC163" s="46"/>
      <c r="ND163" s="46"/>
      <c r="NE163" s="46"/>
      <c r="NF163" s="46"/>
      <c r="NG163" s="46"/>
      <c r="NH163" s="46"/>
      <c r="NI163" s="46"/>
      <c r="NJ163" s="46"/>
      <c r="NK163" s="46"/>
      <c r="NL163" s="46"/>
      <c r="NM163" s="46"/>
      <c r="NN163" s="46"/>
      <c r="NO163" s="46"/>
      <c r="NP163" s="46"/>
      <c r="NQ163" s="46"/>
      <c r="NR163" s="46"/>
      <c r="NS163" s="46"/>
      <c r="NT163" s="46"/>
      <c r="NU163" s="46"/>
      <c r="NV163" s="46"/>
      <c r="NW163" s="46"/>
      <c r="NX163" s="46"/>
      <c r="NY163" s="46"/>
      <c r="NZ163" s="46"/>
      <c r="OA163" s="46"/>
      <c r="OB163" s="46"/>
      <c r="OC163" s="46"/>
      <c r="OD163" s="46"/>
      <c r="OE163" s="46"/>
      <c r="OF163" s="46"/>
    </row>
    <row r="164" spans="1:396" s="51" customFormat="1" ht="13.5" x14ac:dyDescent="0.25">
      <c r="A164" s="40">
        <v>56107</v>
      </c>
      <c r="B164" s="41" t="s">
        <v>412</v>
      </c>
      <c r="C164" s="60">
        <v>0</v>
      </c>
      <c r="D164" s="61">
        <v>0</v>
      </c>
      <c r="E164" s="61">
        <v>0</v>
      </c>
      <c r="F164" s="62">
        <v>0</v>
      </c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  <c r="IW164" s="46"/>
      <c r="IX164" s="46"/>
      <c r="IY164" s="46"/>
      <c r="IZ164" s="46"/>
      <c r="JA164" s="46"/>
      <c r="JB164" s="46"/>
      <c r="JC164" s="46"/>
      <c r="JD164" s="46"/>
      <c r="JE164" s="46"/>
      <c r="JF164" s="46"/>
      <c r="JG164" s="46"/>
      <c r="JH164" s="46"/>
      <c r="JI164" s="46"/>
      <c r="JJ164" s="46"/>
      <c r="JK164" s="46"/>
      <c r="JL164" s="46"/>
      <c r="JM164" s="46"/>
      <c r="JN164" s="46"/>
      <c r="JO164" s="46"/>
      <c r="JP164" s="46"/>
      <c r="JQ164" s="46"/>
      <c r="JR164" s="46"/>
      <c r="JS164" s="46"/>
      <c r="JT164" s="46"/>
      <c r="JU164" s="46"/>
      <c r="JV164" s="46"/>
      <c r="JW164" s="46"/>
      <c r="JX164" s="46"/>
      <c r="JY164" s="46"/>
      <c r="JZ164" s="46"/>
      <c r="KA164" s="46"/>
      <c r="KB164" s="46"/>
      <c r="KC164" s="46"/>
      <c r="KD164" s="46"/>
      <c r="KE164" s="46"/>
      <c r="KF164" s="46"/>
      <c r="KG164" s="46"/>
      <c r="KH164" s="46"/>
      <c r="KI164" s="46"/>
      <c r="KJ164" s="46"/>
      <c r="KK164" s="46"/>
      <c r="KL164" s="46"/>
      <c r="KM164" s="46"/>
      <c r="KN164" s="46"/>
      <c r="KO164" s="46"/>
      <c r="KP164" s="46"/>
      <c r="KQ164" s="46"/>
      <c r="KR164" s="46"/>
      <c r="KS164" s="46"/>
      <c r="KT164" s="46"/>
      <c r="KU164" s="46"/>
      <c r="KV164" s="46"/>
      <c r="KW164" s="46"/>
      <c r="KX164" s="46"/>
      <c r="KY164" s="46"/>
      <c r="KZ164" s="46"/>
      <c r="LA164" s="46"/>
      <c r="LB164" s="46"/>
      <c r="LC164" s="46"/>
      <c r="LD164" s="46"/>
      <c r="LE164" s="46"/>
      <c r="LF164" s="46"/>
      <c r="LG164" s="46"/>
      <c r="LH164" s="46"/>
      <c r="LI164" s="46"/>
      <c r="LJ164" s="46"/>
      <c r="LK164" s="46"/>
      <c r="LL164" s="46"/>
      <c r="LM164" s="46"/>
      <c r="LN164" s="46"/>
      <c r="LO164" s="46"/>
      <c r="LP164" s="46"/>
      <c r="LQ164" s="46"/>
      <c r="LR164" s="46"/>
      <c r="LS164" s="46"/>
      <c r="LT164" s="46"/>
      <c r="LU164" s="46"/>
      <c r="LV164" s="46"/>
      <c r="LW164" s="46"/>
      <c r="LX164" s="46"/>
      <c r="LY164" s="46"/>
      <c r="LZ164" s="46"/>
      <c r="MA164" s="46"/>
      <c r="MB164" s="46"/>
      <c r="MC164" s="46"/>
      <c r="MD164" s="46"/>
      <c r="ME164" s="46"/>
      <c r="MF164" s="46"/>
      <c r="MG164" s="46"/>
      <c r="MH164" s="46"/>
      <c r="MI164" s="46"/>
      <c r="MJ164" s="46"/>
      <c r="MK164" s="46"/>
      <c r="ML164" s="46"/>
      <c r="MM164" s="46"/>
      <c r="MN164" s="46"/>
      <c r="MO164" s="46"/>
      <c r="MP164" s="46"/>
      <c r="MQ164" s="46"/>
      <c r="MR164" s="46"/>
      <c r="MS164" s="46"/>
      <c r="MT164" s="46"/>
      <c r="MU164" s="46"/>
      <c r="MV164" s="46"/>
      <c r="MW164" s="46"/>
      <c r="MX164" s="46"/>
      <c r="MY164" s="46"/>
      <c r="MZ164" s="46"/>
      <c r="NA164" s="46"/>
      <c r="NB164" s="46"/>
      <c r="NC164" s="46"/>
      <c r="ND164" s="46"/>
      <c r="NE164" s="46"/>
      <c r="NF164" s="46"/>
      <c r="NG164" s="46"/>
      <c r="NH164" s="46"/>
      <c r="NI164" s="46"/>
      <c r="NJ164" s="46"/>
      <c r="NK164" s="46"/>
      <c r="NL164" s="46"/>
      <c r="NM164" s="46"/>
      <c r="NN164" s="46"/>
      <c r="NO164" s="46"/>
      <c r="NP164" s="46"/>
      <c r="NQ164" s="46"/>
      <c r="NR164" s="46"/>
      <c r="NS164" s="46"/>
      <c r="NT164" s="46"/>
      <c r="NU164" s="46"/>
      <c r="NV164" s="46"/>
      <c r="NW164" s="46"/>
      <c r="NX164" s="46"/>
      <c r="NY164" s="46"/>
      <c r="NZ164" s="46"/>
      <c r="OA164" s="46"/>
      <c r="OB164" s="46"/>
      <c r="OC164" s="46"/>
      <c r="OD164" s="46"/>
      <c r="OE164" s="46"/>
      <c r="OF164" s="46"/>
    </row>
    <row r="165" spans="1:396" s="51" customFormat="1" ht="13.5" x14ac:dyDescent="0.25">
      <c r="A165" s="40">
        <v>56113</v>
      </c>
      <c r="B165" s="41" t="s">
        <v>374</v>
      </c>
      <c r="C165" s="60">
        <v>0</v>
      </c>
      <c r="D165" s="61">
        <v>0</v>
      </c>
      <c r="E165" s="61">
        <v>0</v>
      </c>
      <c r="F165" s="62">
        <v>0</v>
      </c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46"/>
      <c r="FZ165" s="46"/>
      <c r="GA165" s="46"/>
      <c r="GB165" s="46"/>
      <c r="GC165" s="46"/>
      <c r="GD165" s="46"/>
      <c r="GE165" s="46"/>
      <c r="GF165" s="46"/>
      <c r="GG165" s="46"/>
      <c r="GH165" s="46"/>
      <c r="GI165" s="46"/>
      <c r="GJ165" s="46"/>
      <c r="GK165" s="46"/>
      <c r="GL165" s="46"/>
      <c r="GM165" s="46"/>
      <c r="GN165" s="46"/>
      <c r="GO165" s="46"/>
      <c r="GP165" s="46"/>
      <c r="GQ165" s="46"/>
      <c r="GR165" s="46"/>
      <c r="GS165" s="46"/>
      <c r="GT165" s="46"/>
      <c r="GU165" s="46"/>
      <c r="GV165" s="46"/>
      <c r="GW165" s="46"/>
      <c r="GX165" s="46"/>
      <c r="GY165" s="46"/>
      <c r="GZ165" s="46"/>
      <c r="HA165" s="46"/>
      <c r="HB165" s="46"/>
      <c r="HC165" s="46"/>
      <c r="HD165" s="46"/>
      <c r="HE165" s="46"/>
      <c r="HF165" s="46"/>
      <c r="HG165" s="46"/>
      <c r="HH165" s="46"/>
      <c r="HI165" s="46"/>
      <c r="HJ165" s="46"/>
      <c r="HK165" s="46"/>
      <c r="HL165" s="46"/>
      <c r="HM165" s="46"/>
      <c r="HN165" s="46"/>
      <c r="HO165" s="46"/>
      <c r="HP165" s="46"/>
      <c r="HQ165" s="46"/>
      <c r="HR165" s="46"/>
      <c r="HS165" s="46"/>
      <c r="HT165" s="46"/>
      <c r="HU165" s="46"/>
      <c r="HV165" s="46"/>
      <c r="HW165" s="46"/>
      <c r="HX165" s="46"/>
      <c r="HY165" s="46"/>
      <c r="HZ165" s="46"/>
      <c r="IA165" s="46"/>
      <c r="IB165" s="46"/>
      <c r="IC165" s="46"/>
      <c r="ID165" s="46"/>
      <c r="IE165" s="46"/>
      <c r="IF165" s="46"/>
      <c r="IG165" s="46"/>
      <c r="IH165" s="46"/>
      <c r="II165" s="46"/>
      <c r="IJ165" s="46"/>
      <c r="IK165" s="46"/>
      <c r="IL165" s="46"/>
      <c r="IM165" s="46"/>
      <c r="IN165" s="46"/>
      <c r="IO165" s="46"/>
      <c r="IP165" s="46"/>
      <c r="IQ165" s="46"/>
      <c r="IR165" s="46"/>
      <c r="IS165" s="46"/>
      <c r="IT165" s="46"/>
      <c r="IU165" s="46"/>
      <c r="IV165" s="46"/>
      <c r="IW165" s="46"/>
      <c r="IX165" s="46"/>
      <c r="IY165" s="46"/>
      <c r="IZ165" s="46"/>
      <c r="JA165" s="46"/>
      <c r="JB165" s="46"/>
      <c r="JC165" s="46"/>
      <c r="JD165" s="46"/>
      <c r="JE165" s="46"/>
      <c r="JF165" s="46"/>
      <c r="JG165" s="46"/>
      <c r="JH165" s="46"/>
      <c r="JI165" s="46"/>
      <c r="JJ165" s="46"/>
      <c r="JK165" s="46"/>
      <c r="JL165" s="46"/>
      <c r="JM165" s="46"/>
      <c r="JN165" s="46"/>
      <c r="JO165" s="46"/>
      <c r="JP165" s="46"/>
      <c r="JQ165" s="46"/>
      <c r="JR165" s="46"/>
      <c r="JS165" s="46"/>
      <c r="JT165" s="46"/>
      <c r="JU165" s="46"/>
      <c r="JV165" s="46"/>
      <c r="JW165" s="46"/>
      <c r="JX165" s="46"/>
      <c r="JY165" s="46"/>
      <c r="JZ165" s="46"/>
      <c r="KA165" s="46"/>
      <c r="KB165" s="46"/>
      <c r="KC165" s="46"/>
      <c r="KD165" s="46"/>
      <c r="KE165" s="46"/>
      <c r="KF165" s="46"/>
      <c r="KG165" s="46"/>
      <c r="KH165" s="46"/>
      <c r="KI165" s="46"/>
      <c r="KJ165" s="46"/>
      <c r="KK165" s="46"/>
      <c r="KL165" s="46"/>
      <c r="KM165" s="46"/>
      <c r="KN165" s="46"/>
      <c r="KO165" s="46"/>
      <c r="KP165" s="46"/>
      <c r="KQ165" s="46"/>
      <c r="KR165" s="46"/>
      <c r="KS165" s="46"/>
      <c r="KT165" s="46"/>
      <c r="KU165" s="46"/>
      <c r="KV165" s="46"/>
      <c r="KW165" s="46"/>
      <c r="KX165" s="46"/>
      <c r="KY165" s="46"/>
      <c r="KZ165" s="46"/>
      <c r="LA165" s="46"/>
      <c r="LB165" s="46"/>
      <c r="LC165" s="46"/>
      <c r="LD165" s="46"/>
      <c r="LE165" s="46"/>
      <c r="LF165" s="46"/>
      <c r="LG165" s="46"/>
      <c r="LH165" s="46"/>
      <c r="LI165" s="46"/>
      <c r="LJ165" s="46"/>
      <c r="LK165" s="46"/>
      <c r="LL165" s="46"/>
      <c r="LM165" s="46"/>
      <c r="LN165" s="46"/>
      <c r="LO165" s="46"/>
      <c r="LP165" s="46"/>
      <c r="LQ165" s="46"/>
      <c r="LR165" s="46"/>
      <c r="LS165" s="46"/>
      <c r="LT165" s="46"/>
      <c r="LU165" s="46"/>
      <c r="LV165" s="46"/>
      <c r="LW165" s="46"/>
      <c r="LX165" s="46"/>
      <c r="LY165" s="46"/>
      <c r="LZ165" s="46"/>
      <c r="MA165" s="46"/>
      <c r="MB165" s="46"/>
      <c r="MC165" s="46"/>
      <c r="MD165" s="46"/>
      <c r="ME165" s="46"/>
      <c r="MF165" s="46"/>
      <c r="MG165" s="46"/>
      <c r="MH165" s="46"/>
      <c r="MI165" s="46"/>
      <c r="MJ165" s="46"/>
      <c r="MK165" s="46"/>
      <c r="ML165" s="46"/>
      <c r="MM165" s="46"/>
      <c r="MN165" s="46"/>
      <c r="MO165" s="46"/>
      <c r="MP165" s="46"/>
      <c r="MQ165" s="46"/>
      <c r="MR165" s="46"/>
      <c r="MS165" s="46"/>
      <c r="MT165" s="46"/>
      <c r="MU165" s="46"/>
      <c r="MV165" s="46"/>
      <c r="MW165" s="46"/>
      <c r="MX165" s="46"/>
      <c r="MY165" s="46"/>
      <c r="MZ165" s="46"/>
      <c r="NA165" s="46"/>
      <c r="NB165" s="46"/>
      <c r="NC165" s="46"/>
      <c r="ND165" s="46"/>
      <c r="NE165" s="46"/>
      <c r="NF165" s="46"/>
      <c r="NG165" s="46"/>
      <c r="NH165" s="46"/>
      <c r="NI165" s="46"/>
      <c r="NJ165" s="46"/>
      <c r="NK165" s="46"/>
      <c r="NL165" s="46"/>
      <c r="NM165" s="46"/>
      <c r="NN165" s="46"/>
      <c r="NO165" s="46"/>
      <c r="NP165" s="46"/>
      <c r="NQ165" s="46"/>
      <c r="NR165" s="46"/>
      <c r="NS165" s="46"/>
      <c r="NT165" s="46"/>
      <c r="NU165" s="46"/>
      <c r="NV165" s="46"/>
      <c r="NW165" s="46"/>
      <c r="NX165" s="46"/>
      <c r="NY165" s="46"/>
      <c r="NZ165" s="46"/>
      <c r="OA165" s="46"/>
      <c r="OB165" s="46"/>
      <c r="OC165" s="46"/>
      <c r="OD165" s="46"/>
      <c r="OE165" s="46"/>
      <c r="OF165" s="46"/>
    </row>
    <row r="166" spans="1:396" s="51" customFormat="1" ht="13.5" x14ac:dyDescent="0.25">
      <c r="A166" s="40">
        <v>56114</v>
      </c>
      <c r="B166" s="41" t="s">
        <v>413</v>
      </c>
      <c r="C166" s="60">
        <v>0</v>
      </c>
      <c r="D166" s="61">
        <v>0</v>
      </c>
      <c r="E166" s="61">
        <v>0</v>
      </c>
      <c r="F166" s="62">
        <v>0</v>
      </c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  <c r="FI166" s="46"/>
      <c r="FJ166" s="46"/>
      <c r="FK166" s="46"/>
      <c r="FL166" s="46"/>
      <c r="FM166" s="46"/>
      <c r="FN166" s="46"/>
      <c r="FO166" s="46"/>
      <c r="FP166" s="46"/>
      <c r="FQ166" s="46"/>
      <c r="FR166" s="46"/>
      <c r="FS166" s="46"/>
      <c r="FT166" s="46"/>
      <c r="FU166" s="46"/>
      <c r="FV166" s="46"/>
      <c r="FW166" s="46"/>
      <c r="FX166" s="46"/>
      <c r="FY166" s="46"/>
      <c r="FZ166" s="46"/>
      <c r="GA166" s="46"/>
      <c r="GB166" s="46"/>
      <c r="GC166" s="46"/>
      <c r="GD166" s="46"/>
      <c r="GE166" s="46"/>
      <c r="GF166" s="46"/>
      <c r="GG166" s="46"/>
      <c r="GH166" s="46"/>
      <c r="GI166" s="46"/>
      <c r="GJ166" s="46"/>
      <c r="GK166" s="46"/>
      <c r="GL166" s="46"/>
      <c r="GM166" s="46"/>
      <c r="GN166" s="46"/>
      <c r="GO166" s="46"/>
      <c r="GP166" s="46"/>
      <c r="GQ166" s="46"/>
      <c r="GR166" s="46"/>
      <c r="GS166" s="46"/>
      <c r="GT166" s="46"/>
      <c r="GU166" s="46"/>
      <c r="GV166" s="46"/>
      <c r="GW166" s="46"/>
      <c r="GX166" s="46"/>
      <c r="GY166" s="46"/>
      <c r="GZ166" s="46"/>
      <c r="HA166" s="46"/>
      <c r="HB166" s="46"/>
      <c r="HC166" s="46"/>
      <c r="HD166" s="46"/>
      <c r="HE166" s="46"/>
      <c r="HF166" s="46"/>
      <c r="HG166" s="46"/>
      <c r="HH166" s="46"/>
      <c r="HI166" s="46"/>
      <c r="HJ166" s="46"/>
      <c r="HK166" s="46"/>
      <c r="HL166" s="46"/>
      <c r="HM166" s="46"/>
      <c r="HN166" s="46"/>
      <c r="HO166" s="46"/>
      <c r="HP166" s="46"/>
      <c r="HQ166" s="46"/>
      <c r="HR166" s="46"/>
      <c r="HS166" s="46"/>
      <c r="HT166" s="46"/>
      <c r="HU166" s="46"/>
      <c r="HV166" s="46"/>
      <c r="HW166" s="46"/>
      <c r="HX166" s="46"/>
      <c r="HY166" s="46"/>
      <c r="HZ166" s="46"/>
      <c r="IA166" s="46"/>
      <c r="IB166" s="46"/>
      <c r="IC166" s="46"/>
      <c r="ID166" s="46"/>
      <c r="IE166" s="46"/>
      <c r="IF166" s="46"/>
      <c r="IG166" s="46"/>
      <c r="IH166" s="46"/>
      <c r="II166" s="46"/>
      <c r="IJ166" s="46"/>
      <c r="IK166" s="46"/>
      <c r="IL166" s="46"/>
      <c r="IM166" s="46"/>
      <c r="IN166" s="46"/>
      <c r="IO166" s="46"/>
      <c r="IP166" s="46"/>
      <c r="IQ166" s="46"/>
      <c r="IR166" s="46"/>
      <c r="IS166" s="46"/>
      <c r="IT166" s="46"/>
      <c r="IU166" s="46"/>
      <c r="IV166" s="46"/>
      <c r="IW166" s="46"/>
      <c r="IX166" s="46"/>
      <c r="IY166" s="46"/>
      <c r="IZ166" s="46"/>
      <c r="JA166" s="46"/>
      <c r="JB166" s="46"/>
      <c r="JC166" s="46"/>
      <c r="JD166" s="46"/>
      <c r="JE166" s="46"/>
      <c r="JF166" s="46"/>
      <c r="JG166" s="46"/>
      <c r="JH166" s="46"/>
      <c r="JI166" s="46"/>
      <c r="JJ166" s="46"/>
      <c r="JK166" s="46"/>
      <c r="JL166" s="46"/>
      <c r="JM166" s="46"/>
      <c r="JN166" s="46"/>
      <c r="JO166" s="46"/>
      <c r="JP166" s="46"/>
      <c r="JQ166" s="46"/>
      <c r="JR166" s="46"/>
      <c r="JS166" s="46"/>
      <c r="JT166" s="46"/>
      <c r="JU166" s="46"/>
      <c r="JV166" s="46"/>
      <c r="JW166" s="46"/>
      <c r="JX166" s="46"/>
      <c r="JY166" s="46"/>
      <c r="JZ166" s="46"/>
      <c r="KA166" s="46"/>
      <c r="KB166" s="46"/>
      <c r="KC166" s="46"/>
      <c r="KD166" s="46"/>
      <c r="KE166" s="46"/>
      <c r="KF166" s="46"/>
      <c r="KG166" s="46"/>
      <c r="KH166" s="46"/>
      <c r="KI166" s="46"/>
      <c r="KJ166" s="46"/>
      <c r="KK166" s="46"/>
      <c r="KL166" s="46"/>
      <c r="KM166" s="46"/>
      <c r="KN166" s="46"/>
      <c r="KO166" s="46"/>
      <c r="KP166" s="46"/>
      <c r="KQ166" s="46"/>
      <c r="KR166" s="46"/>
      <c r="KS166" s="46"/>
      <c r="KT166" s="46"/>
      <c r="KU166" s="46"/>
      <c r="KV166" s="46"/>
      <c r="KW166" s="46"/>
      <c r="KX166" s="46"/>
      <c r="KY166" s="46"/>
      <c r="KZ166" s="46"/>
      <c r="LA166" s="46"/>
      <c r="LB166" s="46"/>
      <c r="LC166" s="46"/>
      <c r="LD166" s="46"/>
      <c r="LE166" s="46"/>
      <c r="LF166" s="46"/>
      <c r="LG166" s="46"/>
      <c r="LH166" s="46"/>
      <c r="LI166" s="46"/>
      <c r="LJ166" s="46"/>
      <c r="LK166" s="46"/>
      <c r="LL166" s="46"/>
      <c r="LM166" s="46"/>
      <c r="LN166" s="46"/>
      <c r="LO166" s="46"/>
      <c r="LP166" s="46"/>
      <c r="LQ166" s="46"/>
      <c r="LR166" s="46"/>
      <c r="LS166" s="46"/>
      <c r="LT166" s="46"/>
      <c r="LU166" s="46"/>
      <c r="LV166" s="46"/>
      <c r="LW166" s="46"/>
      <c r="LX166" s="46"/>
      <c r="LY166" s="46"/>
      <c r="LZ166" s="46"/>
      <c r="MA166" s="46"/>
      <c r="MB166" s="46"/>
      <c r="MC166" s="46"/>
      <c r="MD166" s="46"/>
      <c r="ME166" s="46"/>
      <c r="MF166" s="46"/>
      <c r="MG166" s="46"/>
      <c r="MH166" s="46"/>
      <c r="MI166" s="46"/>
      <c r="MJ166" s="46"/>
      <c r="MK166" s="46"/>
      <c r="ML166" s="46"/>
      <c r="MM166" s="46"/>
      <c r="MN166" s="46"/>
      <c r="MO166" s="46"/>
      <c r="MP166" s="46"/>
      <c r="MQ166" s="46"/>
      <c r="MR166" s="46"/>
      <c r="MS166" s="46"/>
      <c r="MT166" s="46"/>
      <c r="MU166" s="46"/>
      <c r="MV166" s="46"/>
      <c r="MW166" s="46"/>
      <c r="MX166" s="46"/>
      <c r="MY166" s="46"/>
      <c r="MZ166" s="46"/>
      <c r="NA166" s="46"/>
      <c r="NB166" s="46"/>
      <c r="NC166" s="46"/>
      <c r="ND166" s="46"/>
      <c r="NE166" s="46"/>
      <c r="NF166" s="46"/>
      <c r="NG166" s="46"/>
      <c r="NH166" s="46"/>
      <c r="NI166" s="46"/>
      <c r="NJ166" s="46"/>
      <c r="NK166" s="46"/>
      <c r="NL166" s="46"/>
      <c r="NM166" s="46"/>
      <c r="NN166" s="46"/>
      <c r="NO166" s="46"/>
      <c r="NP166" s="46"/>
      <c r="NQ166" s="46"/>
      <c r="NR166" s="46"/>
      <c r="NS166" s="46"/>
      <c r="NT166" s="46"/>
      <c r="NU166" s="46"/>
      <c r="NV166" s="46"/>
      <c r="NW166" s="46"/>
      <c r="NX166" s="46"/>
      <c r="NY166" s="46"/>
      <c r="NZ166" s="46"/>
      <c r="OA166" s="46"/>
      <c r="OB166" s="46"/>
      <c r="OC166" s="46"/>
      <c r="OD166" s="46"/>
      <c r="OE166" s="46"/>
      <c r="OF166" s="46"/>
    </row>
    <row r="167" spans="1:396" s="51" customFormat="1" ht="13.5" x14ac:dyDescent="0.25">
      <c r="A167" s="40">
        <v>56142</v>
      </c>
      <c r="B167" s="41" t="s">
        <v>376</v>
      </c>
      <c r="C167" s="60">
        <v>0</v>
      </c>
      <c r="D167" s="61">
        <v>0</v>
      </c>
      <c r="E167" s="61">
        <v>0</v>
      </c>
      <c r="F167" s="62">
        <v>0</v>
      </c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46"/>
      <c r="KQ167" s="46"/>
      <c r="KR167" s="46"/>
      <c r="KS167" s="46"/>
      <c r="KT167" s="46"/>
      <c r="KU167" s="46"/>
      <c r="KV167" s="46"/>
      <c r="KW167" s="46"/>
      <c r="KX167" s="46"/>
      <c r="KY167" s="46"/>
      <c r="KZ167" s="46"/>
      <c r="LA167" s="46"/>
      <c r="LB167" s="46"/>
      <c r="LC167" s="46"/>
      <c r="LD167" s="46"/>
      <c r="LE167" s="46"/>
      <c r="LF167" s="46"/>
      <c r="LG167" s="46"/>
      <c r="LH167" s="46"/>
      <c r="LI167" s="46"/>
      <c r="LJ167" s="46"/>
      <c r="LK167" s="46"/>
      <c r="LL167" s="46"/>
      <c r="LM167" s="46"/>
      <c r="LN167" s="46"/>
      <c r="LO167" s="46"/>
      <c r="LP167" s="46"/>
      <c r="LQ167" s="46"/>
      <c r="LR167" s="46"/>
      <c r="LS167" s="46"/>
      <c r="LT167" s="46"/>
      <c r="LU167" s="46"/>
      <c r="LV167" s="46"/>
      <c r="LW167" s="46"/>
      <c r="LX167" s="46"/>
      <c r="LY167" s="46"/>
      <c r="LZ167" s="46"/>
      <c r="MA167" s="46"/>
      <c r="MB167" s="46"/>
      <c r="MC167" s="46"/>
      <c r="MD167" s="46"/>
      <c r="ME167" s="46"/>
      <c r="MF167" s="46"/>
      <c r="MG167" s="46"/>
      <c r="MH167" s="46"/>
      <c r="MI167" s="46"/>
      <c r="MJ167" s="46"/>
      <c r="MK167" s="46"/>
      <c r="ML167" s="46"/>
      <c r="MM167" s="46"/>
      <c r="MN167" s="46"/>
      <c r="MO167" s="46"/>
      <c r="MP167" s="46"/>
      <c r="MQ167" s="46"/>
      <c r="MR167" s="46"/>
      <c r="MS167" s="46"/>
      <c r="MT167" s="46"/>
      <c r="MU167" s="46"/>
      <c r="MV167" s="46"/>
      <c r="MW167" s="46"/>
      <c r="MX167" s="46"/>
      <c r="MY167" s="46"/>
      <c r="MZ167" s="46"/>
      <c r="NA167" s="46"/>
      <c r="NB167" s="46"/>
      <c r="NC167" s="46"/>
      <c r="ND167" s="46"/>
      <c r="NE167" s="46"/>
      <c r="NF167" s="46"/>
      <c r="NG167" s="46"/>
      <c r="NH167" s="46"/>
      <c r="NI167" s="46"/>
      <c r="NJ167" s="46"/>
      <c r="NK167" s="46"/>
      <c r="NL167" s="46"/>
      <c r="NM167" s="46"/>
      <c r="NN167" s="46"/>
      <c r="NO167" s="46"/>
      <c r="NP167" s="46"/>
      <c r="NQ167" s="46"/>
      <c r="NR167" s="46"/>
      <c r="NS167" s="46"/>
      <c r="NT167" s="46"/>
      <c r="NU167" s="46"/>
      <c r="NV167" s="46"/>
      <c r="NW167" s="46"/>
      <c r="NX167" s="46"/>
      <c r="NY167" s="46"/>
      <c r="NZ167" s="46"/>
      <c r="OA167" s="46"/>
      <c r="OB167" s="46"/>
      <c r="OC167" s="46"/>
      <c r="OD167" s="46"/>
      <c r="OE167" s="46"/>
      <c r="OF167" s="46"/>
    </row>
    <row r="168" spans="1:396" s="51" customFormat="1" ht="13.5" x14ac:dyDescent="0.25">
      <c r="A168" s="40">
        <v>57123</v>
      </c>
      <c r="B168" s="41" t="s">
        <v>418</v>
      </c>
      <c r="C168" s="60">
        <v>6123593.8099999996</v>
      </c>
      <c r="D168" s="61">
        <v>3.1216500000000001E-3</v>
      </c>
      <c r="E168" s="61">
        <v>3.0449800000000001E-3</v>
      </c>
      <c r="F168" s="62">
        <v>3.1109599999999999E-3</v>
      </c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  <c r="GO168" s="46"/>
      <c r="GP168" s="46"/>
      <c r="GQ168" s="46"/>
      <c r="GR168" s="46"/>
      <c r="GS168" s="46"/>
      <c r="GT168" s="46"/>
      <c r="GU168" s="46"/>
      <c r="GV168" s="46"/>
      <c r="GW168" s="46"/>
      <c r="GX168" s="46"/>
      <c r="GY168" s="46"/>
      <c r="GZ168" s="46"/>
      <c r="HA168" s="46"/>
      <c r="HB168" s="46"/>
      <c r="HC168" s="46"/>
      <c r="HD168" s="46"/>
      <c r="HE168" s="46"/>
      <c r="HF168" s="46"/>
      <c r="HG168" s="46"/>
      <c r="HH168" s="46"/>
      <c r="HI168" s="46"/>
      <c r="HJ168" s="46"/>
      <c r="HK168" s="46"/>
      <c r="HL168" s="46"/>
      <c r="HM168" s="46"/>
      <c r="HN168" s="46"/>
      <c r="HO168" s="46"/>
      <c r="HP168" s="46"/>
      <c r="HQ168" s="46"/>
      <c r="HR168" s="46"/>
      <c r="HS168" s="46"/>
      <c r="HT168" s="46"/>
      <c r="HU168" s="46"/>
      <c r="HV168" s="46"/>
      <c r="HW168" s="46"/>
      <c r="HX168" s="46"/>
      <c r="HY168" s="46"/>
      <c r="HZ168" s="46"/>
      <c r="IA168" s="46"/>
      <c r="IB168" s="46"/>
      <c r="IC168" s="46"/>
      <c r="ID168" s="46"/>
      <c r="IE168" s="46"/>
      <c r="IF168" s="46"/>
      <c r="IG168" s="46"/>
      <c r="IH168" s="46"/>
      <c r="II168" s="46"/>
      <c r="IJ168" s="46"/>
      <c r="IK168" s="46"/>
      <c r="IL168" s="46"/>
      <c r="IM168" s="46"/>
      <c r="IN168" s="46"/>
      <c r="IO168" s="46"/>
      <c r="IP168" s="46"/>
      <c r="IQ168" s="46"/>
      <c r="IR168" s="46"/>
      <c r="IS168" s="46"/>
      <c r="IT168" s="46"/>
      <c r="IU168" s="46"/>
      <c r="IV168" s="46"/>
      <c r="IW168" s="46"/>
      <c r="IX168" s="46"/>
      <c r="IY168" s="46"/>
      <c r="IZ168" s="46"/>
      <c r="JA168" s="46"/>
      <c r="JB168" s="46"/>
      <c r="JC168" s="46"/>
      <c r="JD168" s="46"/>
      <c r="JE168" s="46"/>
      <c r="JF168" s="46"/>
      <c r="JG168" s="46"/>
      <c r="JH168" s="46"/>
      <c r="JI168" s="46"/>
      <c r="JJ168" s="46"/>
      <c r="JK168" s="46"/>
      <c r="JL168" s="46"/>
      <c r="JM168" s="46"/>
      <c r="JN168" s="46"/>
      <c r="JO168" s="46"/>
      <c r="JP168" s="46"/>
      <c r="JQ168" s="46"/>
      <c r="JR168" s="46"/>
      <c r="JS168" s="46"/>
      <c r="JT168" s="46"/>
      <c r="JU168" s="46"/>
      <c r="JV168" s="46"/>
      <c r="JW168" s="46"/>
      <c r="JX168" s="46"/>
      <c r="JY168" s="46"/>
      <c r="JZ168" s="46"/>
      <c r="KA168" s="46"/>
      <c r="KB168" s="46"/>
      <c r="KC168" s="46"/>
      <c r="KD168" s="46"/>
      <c r="KE168" s="46"/>
      <c r="KF168" s="46"/>
      <c r="KG168" s="46"/>
      <c r="KH168" s="46"/>
      <c r="KI168" s="46"/>
      <c r="KJ168" s="46"/>
      <c r="KK168" s="46"/>
      <c r="KL168" s="46"/>
      <c r="KM168" s="46"/>
      <c r="KN168" s="46"/>
      <c r="KO168" s="46"/>
      <c r="KP168" s="46"/>
      <c r="KQ168" s="46"/>
      <c r="KR168" s="46"/>
      <c r="KS168" s="46"/>
      <c r="KT168" s="46"/>
      <c r="KU168" s="46"/>
      <c r="KV168" s="46"/>
      <c r="KW168" s="46"/>
      <c r="KX168" s="46"/>
      <c r="KY168" s="46"/>
      <c r="KZ168" s="46"/>
      <c r="LA168" s="46"/>
      <c r="LB168" s="46"/>
      <c r="LC168" s="46"/>
      <c r="LD168" s="46"/>
      <c r="LE168" s="46"/>
      <c r="LF168" s="46"/>
      <c r="LG168" s="46"/>
      <c r="LH168" s="46"/>
      <c r="LI168" s="46"/>
      <c r="LJ168" s="46"/>
      <c r="LK168" s="46"/>
      <c r="LL168" s="46"/>
      <c r="LM168" s="46"/>
      <c r="LN168" s="46"/>
      <c r="LO168" s="46"/>
      <c r="LP168" s="46"/>
      <c r="LQ168" s="46"/>
      <c r="LR168" s="46"/>
      <c r="LS168" s="46"/>
      <c r="LT168" s="46"/>
      <c r="LU168" s="46"/>
      <c r="LV168" s="46"/>
      <c r="LW168" s="46"/>
      <c r="LX168" s="46"/>
      <c r="LY168" s="46"/>
      <c r="LZ168" s="46"/>
      <c r="MA168" s="46"/>
      <c r="MB168" s="46"/>
      <c r="MC168" s="46"/>
      <c r="MD168" s="46"/>
      <c r="ME168" s="46"/>
      <c r="MF168" s="46"/>
      <c r="MG168" s="46"/>
      <c r="MH168" s="46"/>
      <c r="MI168" s="46"/>
      <c r="MJ168" s="46"/>
      <c r="MK168" s="46"/>
      <c r="ML168" s="46"/>
      <c r="MM168" s="46"/>
      <c r="MN168" s="46"/>
      <c r="MO168" s="46"/>
      <c r="MP168" s="46"/>
      <c r="MQ168" s="46"/>
      <c r="MR168" s="46"/>
      <c r="MS168" s="46"/>
      <c r="MT168" s="46"/>
      <c r="MU168" s="46"/>
      <c r="MV168" s="46"/>
      <c r="MW168" s="46"/>
      <c r="MX168" s="46"/>
      <c r="MY168" s="46"/>
      <c r="MZ168" s="46"/>
      <c r="NA168" s="46"/>
      <c r="NB168" s="46"/>
      <c r="NC168" s="46"/>
      <c r="ND168" s="46"/>
      <c r="NE168" s="46"/>
      <c r="NF168" s="46"/>
      <c r="NG168" s="46"/>
      <c r="NH168" s="46"/>
      <c r="NI168" s="46"/>
      <c r="NJ168" s="46"/>
      <c r="NK168" s="46"/>
      <c r="NL168" s="46"/>
      <c r="NM168" s="46"/>
      <c r="NN168" s="46"/>
      <c r="NO168" s="46"/>
      <c r="NP168" s="46"/>
      <c r="NQ168" s="46"/>
      <c r="NR168" s="46"/>
      <c r="NS168" s="46"/>
      <c r="NT168" s="46"/>
      <c r="NU168" s="46"/>
      <c r="NV168" s="46"/>
      <c r="NW168" s="46"/>
      <c r="NX168" s="46"/>
      <c r="NY168" s="46"/>
      <c r="NZ168" s="46"/>
      <c r="OA168" s="46"/>
      <c r="OB168" s="46"/>
      <c r="OC168" s="46"/>
      <c r="OD168" s="46"/>
      <c r="OE168" s="46"/>
      <c r="OF168" s="46"/>
    </row>
    <row r="169" spans="1:396" s="51" customFormat="1" ht="13.5" x14ac:dyDescent="0.25">
      <c r="A169" s="40">
        <v>57126</v>
      </c>
      <c r="B169" s="41" t="s">
        <v>381</v>
      </c>
      <c r="C169" s="60">
        <v>3309244.46</v>
      </c>
      <c r="D169" s="61">
        <v>1.6869700000000001E-3</v>
      </c>
      <c r="E169" s="61">
        <v>1.6455300000000001E-3</v>
      </c>
      <c r="F169" s="62">
        <v>1.6811899999999999E-3</v>
      </c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  <c r="GO169" s="46"/>
      <c r="GP169" s="46"/>
      <c r="GQ169" s="46"/>
      <c r="GR169" s="46"/>
      <c r="GS169" s="46"/>
      <c r="GT169" s="46"/>
      <c r="GU169" s="46"/>
      <c r="GV169" s="46"/>
      <c r="GW169" s="46"/>
      <c r="GX169" s="46"/>
      <c r="GY169" s="46"/>
      <c r="GZ169" s="46"/>
      <c r="HA169" s="46"/>
      <c r="HB169" s="46"/>
      <c r="HC169" s="46"/>
      <c r="HD169" s="46"/>
      <c r="HE169" s="46"/>
      <c r="HF169" s="46"/>
      <c r="HG169" s="46"/>
      <c r="HH169" s="46"/>
      <c r="HI169" s="46"/>
      <c r="HJ169" s="46"/>
      <c r="HK169" s="46"/>
      <c r="HL169" s="46"/>
      <c r="HM169" s="46"/>
      <c r="HN169" s="46"/>
      <c r="HO169" s="46"/>
      <c r="HP169" s="46"/>
      <c r="HQ169" s="46"/>
      <c r="HR169" s="46"/>
      <c r="HS169" s="46"/>
      <c r="HT169" s="46"/>
      <c r="HU169" s="46"/>
      <c r="HV169" s="46"/>
      <c r="HW169" s="46"/>
      <c r="HX169" s="46"/>
      <c r="HY169" s="46"/>
      <c r="HZ169" s="46"/>
      <c r="IA169" s="46"/>
      <c r="IB169" s="46"/>
      <c r="IC169" s="46"/>
      <c r="ID169" s="46"/>
      <c r="IE169" s="46"/>
      <c r="IF169" s="46"/>
      <c r="IG169" s="46"/>
      <c r="IH169" s="46"/>
      <c r="II169" s="46"/>
      <c r="IJ169" s="46"/>
      <c r="IK169" s="46"/>
      <c r="IL169" s="46"/>
      <c r="IM169" s="46"/>
      <c r="IN169" s="46"/>
      <c r="IO169" s="46"/>
      <c r="IP169" s="46"/>
      <c r="IQ169" s="46"/>
      <c r="IR169" s="46"/>
      <c r="IS169" s="46"/>
      <c r="IT169" s="46"/>
      <c r="IU169" s="46"/>
      <c r="IV169" s="46"/>
      <c r="IW169" s="46"/>
      <c r="IX169" s="46"/>
      <c r="IY169" s="46"/>
      <c r="IZ169" s="46"/>
      <c r="JA169" s="46"/>
      <c r="JB169" s="46"/>
      <c r="JC169" s="46"/>
      <c r="JD169" s="46"/>
      <c r="JE169" s="46"/>
      <c r="JF169" s="46"/>
      <c r="JG169" s="46"/>
      <c r="JH169" s="46"/>
      <c r="JI169" s="46"/>
      <c r="JJ169" s="46"/>
      <c r="JK169" s="46"/>
      <c r="JL169" s="46"/>
      <c r="JM169" s="46"/>
      <c r="JN169" s="46"/>
      <c r="JO169" s="46"/>
      <c r="JP169" s="46"/>
      <c r="JQ169" s="46"/>
      <c r="JR169" s="46"/>
      <c r="JS169" s="46"/>
      <c r="JT169" s="46"/>
      <c r="JU169" s="46"/>
      <c r="JV169" s="46"/>
      <c r="JW169" s="46"/>
      <c r="JX169" s="46"/>
      <c r="JY169" s="46"/>
      <c r="JZ169" s="46"/>
      <c r="KA169" s="46"/>
      <c r="KB169" s="46"/>
      <c r="KC169" s="46"/>
      <c r="KD169" s="46"/>
      <c r="KE169" s="46"/>
      <c r="KF169" s="46"/>
      <c r="KG169" s="46"/>
      <c r="KH169" s="46"/>
      <c r="KI169" s="46"/>
      <c r="KJ169" s="46"/>
      <c r="KK169" s="46"/>
      <c r="KL169" s="46"/>
      <c r="KM169" s="46"/>
      <c r="KN169" s="46"/>
      <c r="KO169" s="46"/>
      <c r="KP169" s="46"/>
      <c r="KQ169" s="46"/>
      <c r="KR169" s="46"/>
      <c r="KS169" s="46"/>
      <c r="KT169" s="46"/>
      <c r="KU169" s="46"/>
      <c r="KV169" s="46"/>
      <c r="KW169" s="46"/>
      <c r="KX169" s="46"/>
      <c r="KY169" s="46"/>
      <c r="KZ169" s="46"/>
      <c r="LA169" s="46"/>
      <c r="LB169" s="46"/>
      <c r="LC169" s="46"/>
      <c r="LD169" s="46"/>
      <c r="LE169" s="46"/>
      <c r="LF169" s="46"/>
      <c r="LG169" s="46"/>
      <c r="LH169" s="46"/>
      <c r="LI169" s="46"/>
      <c r="LJ169" s="46"/>
      <c r="LK169" s="46"/>
      <c r="LL169" s="46"/>
      <c r="LM169" s="46"/>
      <c r="LN169" s="46"/>
      <c r="LO169" s="46"/>
      <c r="LP169" s="46"/>
      <c r="LQ169" s="46"/>
      <c r="LR169" s="46"/>
      <c r="LS169" s="46"/>
      <c r="LT169" s="46"/>
      <c r="LU169" s="46"/>
      <c r="LV169" s="46"/>
      <c r="LW169" s="46"/>
      <c r="LX169" s="46"/>
      <c r="LY169" s="46"/>
      <c r="LZ169" s="46"/>
      <c r="MA169" s="46"/>
      <c r="MB169" s="46"/>
      <c r="MC169" s="46"/>
      <c r="MD169" s="46"/>
      <c r="ME169" s="46"/>
      <c r="MF169" s="46"/>
      <c r="MG169" s="46"/>
      <c r="MH169" s="46"/>
      <c r="MI169" s="46"/>
      <c r="MJ169" s="46"/>
      <c r="MK169" s="46"/>
      <c r="ML169" s="46"/>
      <c r="MM169" s="46"/>
      <c r="MN169" s="46"/>
      <c r="MO169" s="46"/>
      <c r="MP169" s="46"/>
      <c r="MQ169" s="46"/>
      <c r="MR169" s="46"/>
      <c r="MS169" s="46"/>
      <c r="MT169" s="46"/>
      <c r="MU169" s="46"/>
      <c r="MV169" s="46"/>
      <c r="MW169" s="46"/>
      <c r="MX169" s="46"/>
      <c r="MY169" s="46"/>
      <c r="MZ169" s="46"/>
      <c r="NA169" s="46"/>
      <c r="NB169" s="46"/>
      <c r="NC169" s="46"/>
      <c r="ND169" s="46"/>
      <c r="NE169" s="46"/>
      <c r="NF169" s="46"/>
      <c r="NG169" s="46"/>
      <c r="NH169" s="46"/>
      <c r="NI169" s="46"/>
      <c r="NJ169" s="46"/>
      <c r="NK169" s="46"/>
      <c r="NL169" s="46"/>
      <c r="NM169" s="46"/>
      <c r="NN169" s="46"/>
      <c r="NO169" s="46"/>
      <c r="NP169" s="46"/>
      <c r="NQ169" s="46"/>
      <c r="NR169" s="46"/>
      <c r="NS169" s="46"/>
      <c r="NT169" s="46"/>
      <c r="NU169" s="46"/>
      <c r="NV169" s="46"/>
      <c r="NW169" s="46"/>
      <c r="NX169" s="46"/>
      <c r="NY169" s="46"/>
      <c r="NZ169" s="46"/>
      <c r="OA169" s="46"/>
      <c r="OB169" s="46"/>
      <c r="OC169" s="46"/>
      <c r="OD169" s="46"/>
      <c r="OE169" s="46"/>
      <c r="OF169" s="46"/>
    </row>
    <row r="170" spans="1:396" s="51" customFormat="1" ht="13.5" x14ac:dyDescent="0.25">
      <c r="A170" s="40">
        <v>57128</v>
      </c>
      <c r="B170" s="41" t="s">
        <v>421</v>
      </c>
      <c r="C170" s="60">
        <v>26703544.16</v>
      </c>
      <c r="D170" s="61">
        <v>1.361279E-2</v>
      </c>
      <c r="E170" s="61">
        <v>1.3278440000000001E-2</v>
      </c>
      <c r="F170" s="62">
        <v>1.3566180000000001E-2</v>
      </c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  <c r="HV170" s="46"/>
      <c r="HW170" s="46"/>
      <c r="HX170" s="46"/>
      <c r="HY170" s="46"/>
      <c r="HZ170" s="46"/>
      <c r="IA170" s="46"/>
      <c r="IB170" s="46"/>
      <c r="IC170" s="46"/>
      <c r="ID170" s="46"/>
      <c r="IE170" s="46"/>
      <c r="IF170" s="46"/>
      <c r="IG170" s="46"/>
      <c r="IH170" s="46"/>
      <c r="II170" s="46"/>
      <c r="IJ170" s="46"/>
      <c r="IK170" s="46"/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  <c r="IW170" s="46"/>
      <c r="IX170" s="46"/>
      <c r="IY170" s="46"/>
      <c r="IZ170" s="46"/>
      <c r="JA170" s="46"/>
      <c r="JB170" s="46"/>
      <c r="JC170" s="46"/>
      <c r="JD170" s="46"/>
      <c r="JE170" s="46"/>
      <c r="JF170" s="46"/>
      <c r="JG170" s="46"/>
      <c r="JH170" s="46"/>
      <c r="JI170" s="46"/>
      <c r="JJ170" s="46"/>
      <c r="JK170" s="46"/>
      <c r="JL170" s="46"/>
      <c r="JM170" s="46"/>
      <c r="JN170" s="46"/>
      <c r="JO170" s="46"/>
      <c r="JP170" s="46"/>
      <c r="JQ170" s="46"/>
      <c r="JR170" s="46"/>
      <c r="JS170" s="46"/>
      <c r="JT170" s="46"/>
      <c r="JU170" s="46"/>
      <c r="JV170" s="46"/>
      <c r="JW170" s="46"/>
      <c r="JX170" s="46"/>
      <c r="JY170" s="46"/>
      <c r="JZ170" s="46"/>
      <c r="KA170" s="46"/>
      <c r="KB170" s="46"/>
      <c r="KC170" s="46"/>
      <c r="KD170" s="46"/>
      <c r="KE170" s="46"/>
      <c r="KF170" s="46"/>
      <c r="KG170" s="46"/>
      <c r="KH170" s="46"/>
      <c r="KI170" s="46"/>
      <c r="KJ170" s="46"/>
      <c r="KK170" s="46"/>
      <c r="KL170" s="46"/>
      <c r="KM170" s="46"/>
      <c r="KN170" s="46"/>
      <c r="KO170" s="46"/>
      <c r="KP170" s="46"/>
      <c r="KQ170" s="46"/>
      <c r="KR170" s="46"/>
      <c r="KS170" s="46"/>
      <c r="KT170" s="46"/>
      <c r="KU170" s="46"/>
      <c r="KV170" s="46"/>
      <c r="KW170" s="46"/>
      <c r="KX170" s="46"/>
      <c r="KY170" s="46"/>
      <c r="KZ170" s="46"/>
      <c r="LA170" s="46"/>
      <c r="LB170" s="46"/>
      <c r="LC170" s="46"/>
      <c r="LD170" s="46"/>
      <c r="LE170" s="46"/>
      <c r="LF170" s="46"/>
      <c r="LG170" s="46"/>
      <c r="LH170" s="46"/>
      <c r="LI170" s="46"/>
      <c r="LJ170" s="46"/>
      <c r="LK170" s="46"/>
      <c r="LL170" s="46"/>
      <c r="LM170" s="46"/>
      <c r="LN170" s="46"/>
      <c r="LO170" s="46"/>
      <c r="LP170" s="46"/>
      <c r="LQ170" s="46"/>
      <c r="LR170" s="46"/>
      <c r="LS170" s="46"/>
      <c r="LT170" s="46"/>
      <c r="LU170" s="46"/>
      <c r="LV170" s="46"/>
      <c r="LW170" s="46"/>
      <c r="LX170" s="46"/>
      <c r="LY170" s="46"/>
      <c r="LZ170" s="46"/>
      <c r="MA170" s="46"/>
      <c r="MB170" s="46"/>
      <c r="MC170" s="46"/>
      <c r="MD170" s="46"/>
      <c r="ME170" s="46"/>
      <c r="MF170" s="46"/>
      <c r="MG170" s="46"/>
      <c r="MH170" s="46"/>
      <c r="MI170" s="46"/>
      <c r="MJ170" s="46"/>
      <c r="MK170" s="46"/>
      <c r="ML170" s="46"/>
      <c r="MM170" s="46"/>
      <c r="MN170" s="46"/>
      <c r="MO170" s="46"/>
      <c r="MP170" s="46"/>
      <c r="MQ170" s="46"/>
      <c r="MR170" s="46"/>
      <c r="MS170" s="46"/>
      <c r="MT170" s="46"/>
      <c r="MU170" s="46"/>
      <c r="MV170" s="46"/>
      <c r="MW170" s="46"/>
      <c r="MX170" s="46"/>
      <c r="MY170" s="46"/>
      <c r="MZ170" s="46"/>
      <c r="NA170" s="46"/>
      <c r="NB170" s="46"/>
      <c r="NC170" s="46"/>
      <c r="ND170" s="46"/>
      <c r="NE170" s="46"/>
      <c r="NF170" s="46"/>
      <c r="NG170" s="46"/>
      <c r="NH170" s="46"/>
      <c r="NI170" s="46"/>
      <c r="NJ170" s="46"/>
      <c r="NK170" s="46"/>
      <c r="NL170" s="46"/>
      <c r="NM170" s="46"/>
      <c r="NN170" s="46"/>
      <c r="NO170" s="46"/>
      <c r="NP170" s="46"/>
      <c r="NQ170" s="46"/>
      <c r="NR170" s="46"/>
      <c r="NS170" s="46"/>
      <c r="NT170" s="46"/>
      <c r="NU170" s="46"/>
      <c r="NV170" s="46"/>
      <c r="NW170" s="46"/>
      <c r="NX170" s="46"/>
      <c r="NY170" s="46"/>
      <c r="NZ170" s="46"/>
      <c r="OA170" s="46"/>
      <c r="OB170" s="46"/>
      <c r="OC170" s="46"/>
      <c r="OD170" s="46"/>
      <c r="OE170" s="46"/>
      <c r="OF170" s="46"/>
    </row>
    <row r="171" spans="1:396" s="51" customFormat="1" ht="13.5" x14ac:dyDescent="0.25">
      <c r="A171" s="40">
        <v>57129</v>
      </c>
      <c r="B171" s="41" t="s">
        <v>422</v>
      </c>
      <c r="C171" s="60">
        <v>41503710.619999997</v>
      </c>
      <c r="D171" s="61">
        <v>2.1157550000000001E-2</v>
      </c>
      <c r="E171" s="61">
        <v>2.0637880000000001E-2</v>
      </c>
      <c r="F171" s="62">
        <v>2.1085110000000001E-2</v>
      </c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  <c r="GO171" s="46"/>
      <c r="GP171" s="46"/>
      <c r="GQ171" s="46"/>
      <c r="GR171" s="46"/>
      <c r="GS171" s="46"/>
      <c r="GT171" s="46"/>
      <c r="GU171" s="46"/>
      <c r="GV171" s="46"/>
      <c r="GW171" s="46"/>
      <c r="GX171" s="46"/>
      <c r="GY171" s="46"/>
      <c r="GZ171" s="46"/>
      <c r="HA171" s="46"/>
      <c r="HB171" s="46"/>
      <c r="HC171" s="46"/>
      <c r="HD171" s="46"/>
      <c r="HE171" s="46"/>
      <c r="HF171" s="46"/>
      <c r="HG171" s="46"/>
      <c r="HH171" s="46"/>
      <c r="HI171" s="46"/>
      <c r="HJ171" s="46"/>
      <c r="HK171" s="46"/>
      <c r="HL171" s="46"/>
      <c r="HM171" s="46"/>
      <c r="HN171" s="46"/>
      <c r="HO171" s="46"/>
      <c r="HP171" s="46"/>
      <c r="HQ171" s="46"/>
      <c r="HR171" s="46"/>
      <c r="HS171" s="46"/>
      <c r="HT171" s="46"/>
      <c r="HU171" s="46"/>
      <c r="HV171" s="46"/>
      <c r="HW171" s="46"/>
      <c r="HX171" s="46"/>
      <c r="HY171" s="46"/>
      <c r="HZ171" s="46"/>
      <c r="IA171" s="46"/>
      <c r="IB171" s="46"/>
      <c r="IC171" s="46"/>
      <c r="ID171" s="46"/>
      <c r="IE171" s="46"/>
      <c r="IF171" s="46"/>
      <c r="IG171" s="46"/>
      <c r="IH171" s="46"/>
      <c r="II171" s="46"/>
      <c r="IJ171" s="46"/>
      <c r="IK171" s="46"/>
      <c r="IL171" s="46"/>
      <c r="IM171" s="46"/>
      <c r="IN171" s="46"/>
      <c r="IO171" s="46"/>
      <c r="IP171" s="46"/>
      <c r="IQ171" s="46"/>
      <c r="IR171" s="46"/>
      <c r="IS171" s="46"/>
      <c r="IT171" s="46"/>
      <c r="IU171" s="46"/>
      <c r="IV171" s="46"/>
      <c r="IW171" s="46"/>
      <c r="IX171" s="46"/>
      <c r="IY171" s="46"/>
      <c r="IZ171" s="46"/>
      <c r="JA171" s="46"/>
      <c r="JB171" s="46"/>
      <c r="JC171" s="46"/>
      <c r="JD171" s="46"/>
      <c r="JE171" s="46"/>
      <c r="JF171" s="46"/>
      <c r="JG171" s="46"/>
      <c r="JH171" s="46"/>
      <c r="JI171" s="46"/>
      <c r="JJ171" s="46"/>
      <c r="JK171" s="46"/>
      <c r="JL171" s="46"/>
      <c r="JM171" s="46"/>
      <c r="JN171" s="46"/>
      <c r="JO171" s="46"/>
      <c r="JP171" s="46"/>
      <c r="JQ171" s="46"/>
      <c r="JR171" s="46"/>
      <c r="JS171" s="46"/>
      <c r="JT171" s="46"/>
      <c r="JU171" s="46"/>
      <c r="JV171" s="46"/>
      <c r="JW171" s="46"/>
      <c r="JX171" s="46"/>
      <c r="JY171" s="46"/>
      <c r="JZ171" s="46"/>
      <c r="KA171" s="46"/>
      <c r="KB171" s="46"/>
      <c r="KC171" s="46"/>
      <c r="KD171" s="46"/>
      <c r="KE171" s="46"/>
      <c r="KF171" s="46"/>
      <c r="KG171" s="46"/>
      <c r="KH171" s="46"/>
      <c r="KI171" s="46"/>
      <c r="KJ171" s="46"/>
      <c r="KK171" s="46"/>
      <c r="KL171" s="46"/>
      <c r="KM171" s="46"/>
      <c r="KN171" s="46"/>
      <c r="KO171" s="46"/>
      <c r="KP171" s="46"/>
      <c r="KQ171" s="46"/>
      <c r="KR171" s="46"/>
      <c r="KS171" s="46"/>
      <c r="KT171" s="46"/>
      <c r="KU171" s="46"/>
      <c r="KV171" s="46"/>
      <c r="KW171" s="46"/>
      <c r="KX171" s="46"/>
      <c r="KY171" s="46"/>
      <c r="KZ171" s="46"/>
      <c r="LA171" s="46"/>
      <c r="LB171" s="46"/>
      <c r="LC171" s="46"/>
      <c r="LD171" s="46"/>
      <c r="LE171" s="46"/>
      <c r="LF171" s="46"/>
      <c r="LG171" s="46"/>
      <c r="LH171" s="46"/>
      <c r="LI171" s="46"/>
      <c r="LJ171" s="46"/>
      <c r="LK171" s="46"/>
      <c r="LL171" s="46"/>
      <c r="LM171" s="46"/>
      <c r="LN171" s="46"/>
      <c r="LO171" s="46"/>
      <c r="LP171" s="46"/>
      <c r="LQ171" s="46"/>
      <c r="LR171" s="46"/>
      <c r="LS171" s="46"/>
      <c r="LT171" s="46"/>
      <c r="LU171" s="46"/>
      <c r="LV171" s="46"/>
      <c r="LW171" s="46"/>
      <c r="LX171" s="46"/>
      <c r="LY171" s="46"/>
      <c r="LZ171" s="46"/>
      <c r="MA171" s="46"/>
      <c r="MB171" s="46"/>
      <c r="MC171" s="46"/>
      <c r="MD171" s="46"/>
      <c r="ME171" s="46"/>
      <c r="MF171" s="46"/>
      <c r="MG171" s="46"/>
      <c r="MH171" s="46"/>
      <c r="MI171" s="46"/>
      <c r="MJ171" s="46"/>
      <c r="MK171" s="46"/>
      <c r="ML171" s="46"/>
      <c r="MM171" s="46"/>
      <c r="MN171" s="46"/>
      <c r="MO171" s="46"/>
      <c r="MP171" s="46"/>
      <c r="MQ171" s="46"/>
      <c r="MR171" s="46"/>
      <c r="MS171" s="46"/>
      <c r="MT171" s="46"/>
      <c r="MU171" s="46"/>
      <c r="MV171" s="46"/>
      <c r="MW171" s="46"/>
      <c r="MX171" s="46"/>
      <c r="MY171" s="46"/>
      <c r="MZ171" s="46"/>
      <c r="NA171" s="46"/>
      <c r="NB171" s="46"/>
      <c r="NC171" s="46"/>
      <c r="ND171" s="46"/>
      <c r="NE171" s="46"/>
      <c r="NF171" s="46"/>
      <c r="NG171" s="46"/>
      <c r="NH171" s="46"/>
      <c r="NI171" s="46"/>
      <c r="NJ171" s="46"/>
      <c r="NK171" s="46"/>
      <c r="NL171" s="46"/>
      <c r="NM171" s="46"/>
      <c r="NN171" s="46"/>
      <c r="NO171" s="46"/>
      <c r="NP171" s="46"/>
      <c r="NQ171" s="46"/>
      <c r="NR171" s="46"/>
      <c r="NS171" s="46"/>
      <c r="NT171" s="46"/>
      <c r="NU171" s="46"/>
      <c r="NV171" s="46"/>
      <c r="NW171" s="46"/>
      <c r="NX171" s="46"/>
      <c r="NY171" s="46"/>
      <c r="NZ171" s="46"/>
      <c r="OA171" s="46"/>
      <c r="OB171" s="46"/>
      <c r="OC171" s="46"/>
      <c r="OD171" s="46"/>
      <c r="OE171" s="46"/>
      <c r="OF171" s="46"/>
    </row>
    <row r="172" spans="1:396" s="51" customFormat="1" ht="13.5" x14ac:dyDescent="0.25">
      <c r="A172" s="40">
        <v>57139</v>
      </c>
      <c r="B172" s="41" t="s">
        <v>423</v>
      </c>
      <c r="C172" s="60">
        <v>5055079.55</v>
      </c>
      <c r="D172" s="61">
        <v>2.5769500000000002E-3</v>
      </c>
      <c r="E172" s="61">
        <v>2.51366E-3</v>
      </c>
      <c r="F172" s="62">
        <v>2.5681300000000001E-3</v>
      </c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  <c r="GO172" s="46"/>
      <c r="GP172" s="46"/>
      <c r="GQ172" s="46"/>
      <c r="GR172" s="46"/>
      <c r="GS172" s="46"/>
      <c r="GT172" s="46"/>
      <c r="GU172" s="46"/>
      <c r="GV172" s="46"/>
      <c r="GW172" s="46"/>
      <c r="GX172" s="46"/>
      <c r="GY172" s="46"/>
      <c r="GZ172" s="46"/>
      <c r="HA172" s="46"/>
      <c r="HB172" s="46"/>
      <c r="HC172" s="46"/>
      <c r="HD172" s="46"/>
      <c r="HE172" s="46"/>
      <c r="HF172" s="46"/>
      <c r="HG172" s="46"/>
      <c r="HH172" s="46"/>
      <c r="HI172" s="46"/>
      <c r="HJ172" s="46"/>
      <c r="HK172" s="46"/>
      <c r="HL172" s="46"/>
      <c r="HM172" s="46"/>
      <c r="HN172" s="46"/>
      <c r="HO172" s="46"/>
      <c r="HP172" s="46"/>
      <c r="HQ172" s="46"/>
      <c r="HR172" s="46"/>
      <c r="HS172" s="46"/>
      <c r="HT172" s="46"/>
      <c r="HU172" s="46"/>
      <c r="HV172" s="46"/>
      <c r="HW172" s="46"/>
      <c r="HX172" s="46"/>
      <c r="HY172" s="46"/>
      <c r="HZ172" s="46"/>
      <c r="IA172" s="46"/>
      <c r="IB172" s="46"/>
      <c r="IC172" s="46"/>
      <c r="ID172" s="46"/>
      <c r="IE172" s="46"/>
      <c r="IF172" s="46"/>
      <c r="IG172" s="46"/>
      <c r="IH172" s="46"/>
      <c r="II172" s="46"/>
      <c r="IJ172" s="46"/>
      <c r="IK172" s="46"/>
      <c r="IL172" s="46"/>
      <c r="IM172" s="46"/>
      <c r="IN172" s="46"/>
      <c r="IO172" s="46"/>
      <c r="IP172" s="46"/>
      <c r="IQ172" s="46"/>
      <c r="IR172" s="46"/>
      <c r="IS172" s="46"/>
      <c r="IT172" s="46"/>
      <c r="IU172" s="46"/>
      <c r="IV172" s="46"/>
      <c r="IW172" s="46"/>
      <c r="IX172" s="46"/>
      <c r="IY172" s="46"/>
      <c r="IZ172" s="46"/>
      <c r="JA172" s="46"/>
      <c r="JB172" s="46"/>
      <c r="JC172" s="46"/>
      <c r="JD172" s="46"/>
      <c r="JE172" s="46"/>
      <c r="JF172" s="46"/>
      <c r="JG172" s="46"/>
      <c r="JH172" s="46"/>
      <c r="JI172" s="46"/>
      <c r="JJ172" s="46"/>
      <c r="JK172" s="46"/>
      <c r="JL172" s="46"/>
      <c r="JM172" s="46"/>
      <c r="JN172" s="46"/>
      <c r="JO172" s="46"/>
      <c r="JP172" s="46"/>
      <c r="JQ172" s="46"/>
      <c r="JR172" s="46"/>
      <c r="JS172" s="46"/>
      <c r="JT172" s="46"/>
      <c r="JU172" s="46"/>
      <c r="JV172" s="46"/>
      <c r="JW172" s="46"/>
      <c r="JX172" s="46"/>
      <c r="JY172" s="46"/>
      <c r="JZ172" s="46"/>
      <c r="KA172" s="46"/>
      <c r="KB172" s="46"/>
      <c r="KC172" s="46"/>
      <c r="KD172" s="46"/>
      <c r="KE172" s="46"/>
      <c r="KF172" s="46"/>
      <c r="KG172" s="46"/>
      <c r="KH172" s="46"/>
      <c r="KI172" s="46"/>
      <c r="KJ172" s="46"/>
      <c r="KK172" s="46"/>
      <c r="KL172" s="46"/>
      <c r="KM172" s="46"/>
      <c r="KN172" s="46"/>
      <c r="KO172" s="46"/>
      <c r="KP172" s="46"/>
      <c r="KQ172" s="46"/>
      <c r="KR172" s="46"/>
      <c r="KS172" s="46"/>
      <c r="KT172" s="46"/>
      <c r="KU172" s="46"/>
      <c r="KV172" s="46"/>
      <c r="KW172" s="46"/>
      <c r="KX172" s="46"/>
      <c r="KY172" s="46"/>
      <c r="KZ172" s="46"/>
      <c r="LA172" s="46"/>
      <c r="LB172" s="46"/>
      <c r="LC172" s="46"/>
      <c r="LD172" s="46"/>
      <c r="LE172" s="46"/>
      <c r="LF172" s="46"/>
      <c r="LG172" s="46"/>
      <c r="LH172" s="46"/>
      <c r="LI172" s="46"/>
      <c r="LJ172" s="46"/>
      <c r="LK172" s="46"/>
      <c r="LL172" s="46"/>
      <c r="LM172" s="46"/>
      <c r="LN172" s="46"/>
      <c r="LO172" s="46"/>
      <c r="LP172" s="46"/>
      <c r="LQ172" s="46"/>
      <c r="LR172" s="46"/>
      <c r="LS172" s="46"/>
      <c r="LT172" s="46"/>
      <c r="LU172" s="46"/>
      <c r="LV172" s="46"/>
      <c r="LW172" s="46"/>
      <c r="LX172" s="46"/>
      <c r="LY172" s="46"/>
      <c r="LZ172" s="46"/>
      <c r="MA172" s="46"/>
      <c r="MB172" s="46"/>
      <c r="MC172" s="46"/>
      <c r="MD172" s="46"/>
      <c r="ME172" s="46"/>
      <c r="MF172" s="46"/>
      <c r="MG172" s="46"/>
      <c r="MH172" s="46"/>
      <c r="MI172" s="46"/>
      <c r="MJ172" s="46"/>
      <c r="MK172" s="46"/>
      <c r="ML172" s="46"/>
      <c r="MM172" s="46"/>
      <c r="MN172" s="46"/>
      <c r="MO172" s="46"/>
      <c r="MP172" s="46"/>
      <c r="MQ172" s="46"/>
      <c r="MR172" s="46"/>
      <c r="MS172" s="46"/>
      <c r="MT172" s="46"/>
      <c r="MU172" s="46"/>
      <c r="MV172" s="46"/>
      <c r="MW172" s="46"/>
      <c r="MX172" s="46"/>
      <c r="MY172" s="46"/>
      <c r="MZ172" s="46"/>
      <c r="NA172" s="46"/>
      <c r="NB172" s="46"/>
      <c r="NC172" s="46"/>
      <c r="ND172" s="46"/>
      <c r="NE172" s="46"/>
      <c r="NF172" s="46"/>
      <c r="NG172" s="46"/>
      <c r="NH172" s="46"/>
      <c r="NI172" s="46"/>
      <c r="NJ172" s="46"/>
      <c r="NK172" s="46"/>
      <c r="NL172" s="46"/>
      <c r="NM172" s="46"/>
      <c r="NN172" s="46"/>
      <c r="NO172" s="46"/>
      <c r="NP172" s="46"/>
      <c r="NQ172" s="46"/>
      <c r="NR172" s="46"/>
      <c r="NS172" s="46"/>
      <c r="NT172" s="46"/>
      <c r="NU172" s="46"/>
      <c r="NV172" s="46"/>
      <c r="NW172" s="46"/>
      <c r="NX172" s="46"/>
      <c r="NY172" s="46"/>
      <c r="NZ172" s="46"/>
      <c r="OA172" s="46"/>
      <c r="OB172" s="46"/>
      <c r="OC172" s="46"/>
      <c r="OD172" s="46"/>
      <c r="OE172" s="46"/>
      <c r="OF172" s="46"/>
    </row>
    <row r="173" spans="1:396" s="51" customFormat="1" ht="13.5" x14ac:dyDescent="0.25">
      <c r="A173" s="40">
        <v>57140</v>
      </c>
      <c r="B173" s="41" t="s">
        <v>424</v>
      </c>
      <c r="C173" s="60">
        <v>1272852.8999999999</v>
      </c>
      <c r="D173" s="61">
        <v>6.4886999999999996E-4</v>
      </c>
      <c r="E173" s="61">
        <v>6.3292999999999997E-4</v>
      </c>
      <c r="F173" s="62">
        <v>6.4665000000000002E-4</v>
      </c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  <c r="GO173" s="46"/>
      <c r="GP173" s="46"/>
      <c r="GQ173" s="46"/>
      <c r="GR173" s="46"/>
      <c r="GS173" s="46"/>
      <c r="GT173" s="46"/>
      <c r="GU173" s="46"/>
      <c r="GV173" s="46"/>
      <c r="GW173" s="46"/>
      <c r="GX173" s="46"/>
      <c r="GY173" s="46"/>
      <c r="GZ173" s="46"/>
      <c r="HA173" s="46"/>
      <c r="HB173" s="46"/>
      <c r="HC173" s="46"/>
      <c r="HD173" s="46"/>
      <c r="HE173" s="46"/>
      <c r="HF173" s="46"/>
      <c r="HG173" s="46"/>
      <c r="HH173" s="46"/>
      <c r="HI173" s="46"/>
      <c r="HJ173" s="46"/>
      <c r="HK173" s="46"/>
      <c r="HL173" s="46"/>
      <c r="HM173" s="46"/>
      <c r="HN173" s="46"/>
      <c r="HO173" s="46"/>
      <c r="HP173" s="46"/>
      <c r="HQ173" s="46"/>
      <c r="HR173" s="46"/>
      <c r="HS173" s="46"/>
      <c r="HT173" s="46"/>
      <c r="HU173" s="46"/>
      <c r="HV173" s="46"/>
      <c r="HW173" s="46"/>
      <c r="HX173" s="46"/>
      <c r="HY173" s="46"/>
      <c r="HZ173" s="46"/>
      <c r="IA173" s="46"/>
      <c r="IB173" s="46"/>
      <c r="IC173" s="46"/>
      <c r="ID173" s="46"/>
      <c r="IE173" s="46"/>
      <c r="IF173" s="46"/>
      <c r="IG173" s="46"/>
      <c r="IH173" s="46"/>
      <c r="II173" s="46"/>
      <c r="IJ173" s="46"/>
      <c r="IK173" s="46"/>
      <c r="IL173" s="46"/>
      <c r="IM173" s="46"/>
      <c r="IN173" s="46"/>
      <c r="IO173" s="46"/>
      <c r="IP173" s="46"/>
      <c r="IQ173" s="46"/>
      <c r="IR173" s="46"/>
      <c r="IS173" s="46"/>
      <c r="IT173" s="46"/>
      <c r="IU173" s="46"/>
      <c r="IV173" s="46"/>
      <c r="IW173" s="46"/>
      <c r="IX173" s="46"/>
      <c r="IY173" s="46"/>
      <c r="IZ173" s="46"/>
      <c r="JA173" s="46"/>
      <c r="JB173" s="46"/>
      <c r="JC173" s="46"/>
      <c r="JD173" s="46"/>
      <c r="JE173" s="46"/>
      <c r="JF173" s="46"/>
      <c r="JG173" s="46"/>
      <c r="JH173" s="46"/>
      <c r="JI173" s="46"/>
      <c r="JJ173" s="46"/>
      <c r="JK173" s="46"/>
      <c r="JL173" s="46"/>
      <c r="JM173" s="46"/>
      <c r="JN173" s="46"/>
      <c r="JO173" s="46"/>
      <c r="JP173" s="46"/>
      <c r="JQ173" s="46"/>
      <c r="JR173" s="46"/>
      <c r="JS173" s="46"/>
      <c r="JT173" s="46"/>
      <c r="JU173" s="46"/>
      <c r="JV173" s="46"/>
      <c r="JW173" s="46"/>
      <c r="JX173" s="46"/>
      <c r="JY173" s="46"/>
      <c r="JZ173" s="46"/>
      <c r="KA173" s="46"/>
      <c r="KB173" s="46"/>
      <c r="KC173" s="46"/>
      <c r="KD173" s="46"/>
      <c r="KE173" s="46"/>
      <c r="KF173" s="46"/>
      <c r="KG173" s="46"/>
      <c r="KH173" s="46"/>
      <c r="KI173" s="46"/>
      <c r="KJ173" s="46"/>
      <c r="KK173" s="46"/>
      <c r="KL173" s="46"/>
      <c r="KM173" s="46"/>
      <c r="KN173" s="46"/>
      <c r="KO173" s="46"/>
      <c r="KP173" s="46"/>
      <c r="KQ173" s="46"/>
      <c r="KR173" s="46"/>
      <c r="KS173" s="46"/>
      <c r="KT173" s="46"/>
      <c r="KU173" s="46"/>
      <c r="KV173" s="46"/>
      <c r="KW173" s="46"/>
      <c r="KX173" s="46"/>
      <c r="KY173" s="46"/>
      <c r="KZ173" s="46"/>
      <c r="LA173" s="46"/>
      <c r="LB173" s="46"/>
      <c r="LC173" s="46"/>
      <c r="LD173" s="46"/>
      <c r="LE173" s="46"/>
      <c r="LF173" s="46"/>
      <c r="LG173" s="46"/>
      <c r="LH173" s="46"/>
      <c r="LI173" s="46"/>
      <c r="LJ173" s="46"/>
      <c r="LK173" s="46"/>
      <c r="LL173" s="46"/>
      <c r="LM173" s="46"/>
      <c r="LN173" s="46"/>
      <c r="LO173" s="46"/>
      <c r="LP173" s="46"/>
      <c r="LQ173" s="46"/>
      <c r="LR173" s="46"/>
      <c r="LS173" s="46"/>
      <c r="LT173" s="46"/>
      <c r="LU173" s="46"/>
      <c r="LV173" s="46"/>
      <c r="LW173" s="46"/>
      <c r="LX173" s="46"/>
      <c r="LY173" s="46"/>
      <c r="LZ173" s="46"/>
      <c r="MA173" s="46"/>
      <c r="MB173" s="46"/>
      <c r="MC173" s="46"/>
      <c r="MD173" s="46"/>
      <c r="ME173" s="46"/>
      <c r="MF173" s="46"/>
      <c r="MG173" s="46"/>
      <c r="MH173" s="46"/>
      <c r="MI173" s="46"/>
      <c r="MJ173" s="46"/>
      <c r="MK173" s="46"/>
      <c r="ML173" s="46"/>
      <c r="MM173" s="46"/>
      <c r="MN173" s="46"/>
      <c r="MO173" s="46"/>
      <c r="MP173" s="46"/>
      <c r="MQ173" s="46"/>
      <c r="MR173" s="46"/>
      <c r="MS173" s="46"/>
      <c r="MT173" s="46"/>
      <c r="MU173" s="46"/>
      <c r="MV173" s="46"/>
      <c r="MW173" s="46"/>
      <c r="MX173" s="46"/>
      <c r="MY173" s="46"/>
      <c r="MZ173" s="46"/>
      <c r="NA173" s="46"/>
      <c r="NB173" s="46"/>
      <c r="NC173" s="46"/>
      <c r="ND173" s="46"/>
      <c r="NE173" s="46"/>
      <c r="NF173" s="46"/>
      <c r="NG173" s="46"/>
      <c r="NH173" s="46"/>
      <c r="NI173" s="46"/>
      <c r="NJ173" s="46"/>
      <c r="NK173" s="46"/>
      <c r="NL173" s="46"/>
      <c r="NM173" s="46"/>
      <c r="NN173" s="46"/>
      <c r="NO173" s="46"/>
      <c r="NP173" s="46"/>
      <c r="NQ173" s="46"/>
      <c r="NR173" s="46"/>
      <c r="NS173" s="46"/>
      <c r="NT173" s="46"/>
      <c r="NU173" s="46"/>
      <c r="NV173" s="46"/>
      <c r="NW173" s="46"/>
      <c r="NX173" s="46"/>
      <c r="NY173" s="46"/>
      <c r="NZ173" s="46"/>
      <c r="OA173" s="46"/>
      <c r="OB173" s="46"/>
      <c r="OC173" s="46"/>
      <c r="OD173" s="46"/>
      <c r="OE173" s="46"/>
      <c r="OF173" s="46"/>
    </row>
    <row r="174" spans="1:396" s="51" customFormat="1" ht="13.5" x14ac:dyDescent="0.25">
      <c r="A174" s="40">
        <v>57141</v>
      </c>
      <c r="B174" s="41" t="s">
        <v>425</v>
      </c>
      <c r="C174" s="60">
        <v>613321</v>
      </c>
      <c r="D174" s="61">
        <v>3.1265999999999998E-4</v>
      </c>
      <c r="E174" s="61">
        <v>3.0498E-4</v>
      </c>
      <c r="F174" s="62">
        <v>3.1158999999999999E-4</v>
      </c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  <c r="HV174" s="46"/>
      <c r="HW174" s="46"/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  <c r="IW174" s="46"/>
      <c r="IX174" s="46"/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/>
      <c r="JJ174" s="46"/>
      <c r="JK174" s="46"/>
      <c r="JL174" s="46"/>
      <c r="JM174" s="46"/>
      <c r="JN174" s="46"/>
      <c r="JO174" s="46"/>
      <c r="JP174" s="46"/>
      <c r="JQ174" s="46"/>
      <c r="JR174" s="46"/>
      <c r="JS174" s="46"/>
      <c r="JT174" s="46"/>
      <c r="JU174" s="46"/>
      <c r="JV174" s="46"/>
      <c r="JW174" s="46"/>
      <c r="JX174" s="46"/>
      <c r="JY174" s="46"/>
      <c r="JZ174" s="46"/>
      <c r="KA174" s="46"/>
      <c r="KB174" s="46"/>
      <c r="KC174" s="46"/>
      <c r="KD174" s="46"/>
      <c r="KE174" s="46"/>
      <c r="KF174" s="46"/>
      <c r="KG174" s="46"/>
      <c r="KH174" s="46"/>
      <c r="KI174" s="46"/>
      <c r="KJ174" s="46"/>
      <c r="KK174" s="46"/>
      <c r="KL174" s="46"/>
      <c r="KM174" s="46"/>
      <c r="KN174" s="46"/>
      <c r="KO174" s="46"/>
      <c r="KP174" s="46"/>
      <c r="KQ174" s="46"/>
      <c r="KR174" s="46"/>
      <c r="KS174" s="46"/>
      <c r="KT174" s="46"/>
      <c r="KU174" s="46"/>
      <c r="KV174" s="46"/>
      <c r="KW174" s="46"/>
      <c r="KX174" s="46"/>
      <c r="KY174" s="46"/>
      <c r="KZ174" s="46"/>
      <c r="LA174" s="46"/>
      <c r="LB174" s="46"/>
      <c r="LC174" s="46"/>
      <c r="LD174" s="46"/>
      <c r="LE174" s="46"/>
      <c r="LF174" s="46"/>
      <c r="LG174" s="46"/>
      <c r="LH174" s="46"/>
      <c r="LI174" s="46"/>
      <c r="LJ174" s="46"/>
      <c r="LK174" s="46"/>
      <c r="LL174" s="46"/>
      <c r="LM174" s="46"/>
      <c r="LN174" s="46"/>
      <c r="LO174" s="46"/>
      <c r="LP174" s="46"/>
      <c r="LQ174" s="46"/>
      <c r="LR174" s="46"/>
      <c r="LS174" s="46"/>
      <c r="LT174" s="46"/>
      <c r="LU174" s="46"/>
      <c r="LV174" s="46"/>
      <c r="LW174" s="46"/>
      <c r="LX174" s="46"/>
      <c r="LY174" s="46"/>
      <c r="LZ174" s="46"/>
      <c r="MA174" s="46"/>
      <c r="MB174" s="46"/>
      <c r="MC174" s="46"/>
      <c r="MD174" s="46"/>
      <c r="ME174" s="46"/>
      <c r="MF174" s="46"/>
      <c r="MG174" s="46"/>
      <c r="MH174" s="46"/>
      <c r="MI174" s="46"/>
      <c r="MJ174" s="46"/>
      <c r="MK174" s="46"/>
      <c r="ML174" s="46"/>
      <c r="MM174" s="46"/>
      <c r="MN174" s="46"/>
      <c r="MO174" s="46"/>
      <c r="MP174" s="46"/>
      <c r="MQ174" s="46"/>
      <c r="MR174" s="46"/>
      <c r="MS174" s="46"/>
      <c r="MT174" s="46"/>
      <c r="MU174" s="46"/>
      <c r="MV174" s="46"/>
      <c r="MW174" s="46"/>
      <c r="MX174" s="46"/>
      <c r="MY174" s="46"/>
      <c r="MZ174" s="46"/>
      <c r="NA174" s="46"/>
      <c r="NB174" s="46"/>
      <c r="NC174" s="46"/>
      <c r="ND174" s="46"/>
      <c r="NE174" s="46"/>
      <c r="NF174" s="46"/>
      <c r="NG174" s="46"/>
      <c r="NH174" s="46"/>
      <c r="NI174" s="46"/>
      <c r="NJ174" s="46"/>
      <c r="NK174" s="46"/>
      <c r="NL174" s="46"/>
      <c r="NM174" s="46"/>
      <c r="NN174" s="46"/>
      <c r="NO174" s="46"/>
      <c r="NP174" s="46"/>
      <c r="NQ174" s="46"/>
      <c r="NR174" s="46"/>
      <c r="NS174" s="46"/>
      <c r="NT174" s="46"/>
      <c r="NU174" s="46"/>
      <c r="NV174" s="46"/>
      <c r="NW174" s="46"/>
      <c r="NX174" s="46"/>
      <c r="NY174" s="46"/>
      <c r="NZ174" s="46"/>
      <c r="OA174" s="46"/>
      <c r="OB174" s="46"/>
      <c r="OC174" s="46"/>
      <c r="OD174" s="46"/>
      <c r="OE174" s="46"/>
      <c r="OF174" s="46"/>
    </row>
    <row r="175" spans="1:396" s="51" customFormat="1" ht="13.5" x14ac:dyDescent="0.25">
      <c r="A175" s="40">
        <v>58374</v>
      </c>
      <c r="B175" s="41" t="s">
        <v>428</v>
      </c>
      <c r="C175" s="60">
        <v>4102868.7</v>
      </c>
      <c r="D175" s="61">
        <v>2.0915399999999998E-3</v>
      </c>
      <c r="E175" s="61">
        <v>2.04017E-3</v>
      </c>
      <c r="F175" s="62">
        <v>2.0843799999999998E-3</v>
      </c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  <c r="FI175" s="46"/>
      <c r="FJ175" s="46"/>
      <c r="FK175" s="46"/>
      <c r="FL175" s="46"/>
      <c r="FM175" s="46"/>
      <c r="FN175" s="46"/>
      <c r="FO175" s="46"/>
      <c r="FP175" s="46"/>
      <c r="FQ175" s="46"/>
      <c r="FR175" s="46"/>
      <c r="FS175" s="46"/>
      <c r="FT175" s="46"/>
      <c r="FU175" s="46"/>
      <c r="FV175" s="46"/>
      <c r="FW175" s="46"/>
      <c r="FX175" s="46"/>
      <c r="FY175" s="46"/>
      <c r="FZ175" s="46"/>
      <c r="GA175" s="46"/>
      <c r="GB175" s="46"/>
      <c r="GC175" s="46"/>
      <c r="GD175" s="46"/>
      <c r="GE175" s="46"/>
      <c r="GF175" s="46"/>
      <c r="GG175" s="46"/>
      <c r="GH175" s="46"/>
      <c r="GI175" s="46"/>
      <c r="GJ175" s="46"/>
      <c r="GK175" s="46"/>
      <c r="GL175" s="46"/>
      <c r="GM175" s="46"/>
      <c r="GN175" s="46"/>
      <c r="GO175" s="46"/>
      <c r="GP175" s="46"/>
      <c r="GQ175" s="46"/>
      <c r="GR175" s="46"/>
      <c r="GS175" s="46"/>
      <c r="GT175" s="46"/>
      <c r="GU175" s="46"/>
      <c r="GV175" s="46"/>
      <c r="GW175" s="46"/>
      <c r="GX175" s="46"/>
      <c r="GY175" s="46"/>
      <c r="GZ175" s="46"/>
      <c r="HA175" s="46"/>
      <c r="HB175" s="46"/>
      <c r="HC175" s="46"/>
      <c r="HD175" s="46"/>
      <c r="HE175" s="46"/>
      <c r="HF175" s="46"/>
      <c r="HG175" s="46"/>
      <c r="HH175" s="46"/>
      <c r="HI175" s="46"/>
      <c r="HJ175" s="46"/>
      <c r="HK175" s="46"/>
      <c r="HL175" s="46"/>
      <c r="HM175" s="46"/>
      <c r="HN175" s="46"/>
      <c r="HO175" s="46"/>
      <c r="HP175" s="46"/>
      <c r="HQ175" s="46"/>
      <c r="HR175" s="46"/>
      <c r="HS175" s="46"/>
      <c r="HT175" s="46"/>
      <c r="HU175" s="46"/>
      <c r="HV175" s="46"/>
      <c r="HW175" s="46"/>
      <c r="HX175" s="46"/>
      <c r="HY175" s="46"/>
      <c r="HZ175" s="46"/>
      <c r="IA175" s="46"/>
      <c r="IB175" s="46"/>
      <c r="IC175" s="46"/>
      <c r="ID175" s="46"/>
      <c r="IE175" s="46"/>
      <c r="IF175" s="46"/>
      <c r="IG175" s="46"/>
      <c r="IH175" s="46"/>
      <c r="II175" s="46"/>
      <c r="IJ175" s="46"/>
      <c r="IK175" s="46"/>
      <c r="IL175" s="46"/>
      <c r="IM175" s="46"/>
      <c r="IN175" s="46"/>
      <c r="IO175" s="46"/>
      <c r="IP175" s="46"/>
      <c r="IQ175" s="46"/>
      <c r="IR175" s="46"/>
      <c r="IS175" s="46"/>
      <c r="IT175" s="46"/>
      <c r="IU175" s="46"/>
      <c r="IV175" s="46"/>
      <c r="IW175" s="46"/>
      <c r="IX175" s="46"/>
      <c r="IY175" s="46"/>
      <c r="IZ175" s="46"/>
      <c r="JA175" s="46"/>
      <c r="JB175" s="46"/>
      <c r="JC175" s="46"/>
      <c r="JD175" s="46"/>
      <c r="JE175" s="46"/>
      <c r="JF175" s="46"/>
      <c r="JG175" s="46"/>
      <c r="JH175" s="46"/>
      <c r="JI175" s="46"/>
      <c r="JJ175" s="46"/>
      <c r="JK175" s="46"/>
      <c r="JL175" s="46"/>
      <c r="JM175" s="46"/>
      <c r="JN175" s="46"/>
      <c r="JO175" s="46"/>
      <c r="JP175" s="46"/>
      <c r="JQ175" s="46"/>
      <c r="JR175" s="46"/>
      <c r="JS175" s="46"/>
      <c r="JT175" s="46"/>
      <c r="JU175" s="46"/>
      <c r="JV175" s="46"/>
      <c r="JW175" s="46"/>
      <c r="JX175" s="46"/>
      <c r="JY175" s="46"/>
      <c r="JZ175" s="46"/>
      <c r="KA175" s="46"/>
      <c r="KB175" s="46"/>
      <c r="KC175" s="46"/>
      <c r="KD175" s="46"/>
      <c r="KE175" s="46"/>
      <c r="KF175" s="46"/>
      <c r="KG175" s="46"/>
      <c r="KH175" s="46"/>
      <c r="KI175" s="46"/>
      <c r="KJ175" s="46"/>
      <c r="KK175" s="46"/>
      <c r="KL175" s="46"/>
      <c r="KM175" s="46"/>
      <c r="KN175" s="46"/>
      <c r="KO175" s="46"/>
      <c r="KP175" s="46"/>
      <c r="KQ175" s="46"/>
      <c r="KR175" s="46"/>
      <c r="KS175" s="46"/>
      <c r="KT175" s="46"/>
      <c r="KU175" s="46"/>
      <c r="KV175" s="46"/>
      <c r="KW175" s="46"/>
      <c r="KX175" s="46"/>
      <c r="KY175" s="46"/>
      <c r="KZ175" s="46"/>
      <c r="LA175" s="46"/>
      <c r="LB175" s="46"/>
      <c r="LC175" s="46"/>
      <c r="LD175" s="46"/>
      <c r="LE175" s="46"/>
      <c r="LF175" s="46"/>
      <c r="LG175" s="46"/>
      <c r="LH175" s="46"/>
      <c r="LI175" s="46"/>
      <c r="LJ175" s="46"/>
      <c r="LK175" s="46"/>
      <c r="LL175" s="46"/>
      <c r="LM175" s="46"/>
      <c r="LN175" s="46"/>
      <c r="LO175" s="46"/>
      <c r="LP175" s="46"/>
      <c r="LQ175" s="46"/>
      <c r="LR175" s="46"/>
      <c r="LS175" s="46"/>
      <c r="LT175" s="46"/>
      <c r="LU175" s="46"/>
      <c r="LV175" s="46"/>
      <c r="LW175" s="46"/>
      <c r="LX175" s="46"/>
      <c r="LY175" s="46"/>
      <c r="LZ175" s="46"/>
      <c r="MA175" s="46"/>
      <c r="MB175" s="46"/>
      <c r="MC175" s="46"/>
      <c r="MD175" s="46"/>
      <c r="ME175" s="46"/>
      <c r="MF175" s="46"/>
      <c r="MG175" s="46"/>
      <c r="MH175" s="46"/>
      <c r="MI175" s="46"/>
      <c r="MJ175" s="46"/>
      <c r="MK175" s="46"/>
      <c r="ML175" s="46"/>
      <c r="MM175" s="46"/>
      <c r="MN175" s="46"/>
      <c r="MO175" s="46"/>
      <c r="MP175" s="46"/>
      <c r="MQ175" s="46"/>
      <c r="MR175" s="46"/>
      <c r="MS175" s="46"/>
      <c r="MT175" s="46"/>
      <c r="MU175" s="46"/>
      <c r="MV175" s="46"/>
      <c r="MW175" s="46"/>
      <c r="MX175" s="46"/>
      <c r="MY175" s="46"/>
      <c r="MZ175" s="46"/>
      <c r="NA175" s="46"/>
      <c r="NB175" s="46"/>
      <c r="NC175" s="46"/>
      <c r="ND175" s="46"/>
      <c r="NE175" s="46"/>
      <c r="NF175" s="46"/>
      <c r="NG175" s="46"/>
      <c r="NH175" s="46"/>
      <c r="NI175" s="46"/>
      <c r="NJ175" s="46"/>
      <c r="NK175" s="46"/>
      <c r="NL175" s="46"/>
      <c r="NM175" s="46"/>
      <c r="NN175" s="46"/>
      <c r="NO175" s="46"/>
      <c r="NP175" s="46"/>
      <c r="NQ175" s="46"/>
      <c r="NR175" s="46"/>
      <c r="NS175" s="46"/>
      <c r="NT175" s="46"/>
      <c r="NU175" s="46"/>
      <c r="NV175" s="46"/>
      <c r="NW175" s="46"/>
      <c r="NX175" s="46"/>
      <c r="NY175" s="46"/>
      <c r="NZ175" s="46"/>
      <c r="OA175" s="46"/>
      <c r="OB175" s="46"/>
      <c r="OC175" s="46"/>
      <c r="OD175" s="46"/>
      <c r="OE175" s="46"/>
      <c r="OF175" s="46"/>
    </row>
    <row r="176" spans="1:396" s="51" customFormat="1" ht="13.5" x14ac:dyDescent="0.25">
      <c r="A176" s="40">
        <v>58672</v>
      </c>
      <c r="B176" s="41" t="s">
        <v>430</v>
      </c>
      <c r="C176" s="60">
        <v>712328.31</v>
      </c>
      <c r="D176" s="61">
        <v>3.6312999999999997E-4</v>
      </c>
      <c r="E176" s="61">
        <v>3.5420999999999998E-4</v>
      </c>
      <c r="F176" s="62">
        <v>3.6189000000000002E-4</v>
      </c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/>
      <c r="FA176" s="46"/>
      <c r="FB176" s="46"/>
      <c r="FC176" s="46"/>
      <c r="FD176" s="46"/>
      <c r="FE176" s="46"/>
      <c r="FF176" s="46"/>
      <c r="FG176" s="46"/>
      <c r="FH176" s="46"/>
      <c r="FI176" s="46"/>
      <c r="FJ176" s="46"/>
      <c r="FK176" s="46"/>
      <c r="FL176" s="46"/>
      <c r="FM176" s="46"/>
      <c r="FN176" s="46"/>
      <c r="FO176" s="46"/>
      <c r="FP176" s="46"/>
      <c r="FQ176" s="46"/>
      <c r="FR176" s="46"/>
      <c r="FS176" s="46"/>
      <c r="FT176" s="46"/>
      <c r="FU176" s="46"/>
      <c r="FV176" s="46"/>
      <c r="FW176" s="46"/>
      <c r="FX176" s="46"/>
      <c r="FY176" s="46"/>
      <c r="FZ176" s="46"/>
      <c r="GA176" s="46"/>
      <c r="GB176" s="46"/>
      <c r="GC176" s="46"/>
      <c r="GD176" s="46"/>
      <c r="GE176" s="46"/>
      <c r="GF176" s="46"/>
      <c r="GG176" s="46"/>
      <c r="GH176" s="46"/>
      <c r="GI176" s="46"/>
      <c r="GJ176" s="46"/>
      <c r="GK176" s="46"/>
      <c r="GL176" s="46"/>
      <c r="GM176" s="46"/>
      <c r="GN176" s="46"/>
      <c r="GO176" s="46"/>
      <c r="GP176" s="46"/>
      <c r="GQ176" s="46"/>
      <c r="GR176" s="46"/>
      <c r="GS176" s="46"/>
      <c r="GT176" s="46"/>
      <c r="GU176" s="46"/>
      <c r="GV176" s="46"/>
      <c r="GW176" s="46"/>
      <c r="GX176" s="46"/>
      <c r="GY176" s="46"/>
      <c r="GZ176" s="46"/>
      <c r="HA176" s="46"/>
      <c r="HB176" s="46"/>
      <c r="HC176" s="46"/>
      <c r="HD176" s="46"/>
      <c r="HE176" s="46"/>
      <c r="HF176" s="46"/>
      <c r="HG176" s="46"/>
      <c r="HH176" s="46"/>
      <c r="HI176" s="46"/>
      <c r="HJ176" s="46"/>
      <c r="HK176" s="46"/>
      <c r="HL176" s="46"/>
      <c r="HM176" s="46"/>
      <c r="HN176" s="46"/>
      <c r="HO176" s="46"/>
      <c r="HP176" s="46"/>
      <c r="HQ176" s="46"/>
      <c r="HR176" s="46"/>
      <c r="HS176" s="46"/>
      <c r="HT176" s="46"/>
      <c r="HU176" s="46"/>
      <c r="HV176" s="46"/>
      <c r="HW176" s="46"/>
      <c r="HX176" s="46"/>
      <c r="HY176" s="46"/>
      <c r="HZ176" s="46"/>
      <c r="IA176" s="46"/>
      <c r="IB176" s="46"/>
      <c r="IC176" s="46"/>
      <c r="ID176" s="46"/>
      <c r="IE176" s="46"/>
      <c r="IF176" s="46"/>
      <c r="IG176" s="46"/>
      <c r="IH176" s="46"/>
      <c r="II176" s="46"/>
      <c r="IJ176" s="46"/>
      <c r="IK176" s="46"/>
      <c r="IL176" s="46"/>
      <c r="IM176" s="46"/>
      <c r="IN176" s="46"/>
      <c r="IO176" s="46"/>
      <c r="IP176" s="46"/>
      <c r="IQ176" s="46"/>
      <c r="IR176" s="46"/>
      <c r="IS176" s="46"/>
      <c r="IT176" s="46"/>
      <c r="IU176" s="46"/>
      <c r="IV176" s="46"/>
      <c r="IW176" s="46"/>
      <c r="IX176" s="46"/>
      <c r="IY176" s="46"/>
      <c r="IZ176" s="46"/>
      <c r="JA176" s="46"/>
      <c r="JB176" s="46"/>
      <c r="JC176" s="46"/>
      <c r="JD176" s="46"/>
      <c r="JE176" s="46"/>
      <c r="JF176" s="46"/>
      <c r="JG176" s="46"/>
      <c r="JH176" s="46"/>
      <c r="JI176" s="46"/>
      <c r="JJ176" s="46"/>
      <c r="JK176" s="46"/>
      <c r="JL176" s="46"/>
      <c r="JM176" s="46"/>
      <c r="JN176" s="46"/>
      <c r="JO176" s="46"/>
      <c r="JP176" s="46"/>
      <c r="JQ176" s="46"/>
      <c r="JR176" s="46"/>
      <c r="JS176" s="46"/>
      <c r="JT176" s="46"/>
      <c r="JU176" s="46"/>
      <c r="JV176" s="46"/>
      <c r="JW176" s="46"/>
      <c r="JX176" s="46"/>
      <c r="JY176" s="46"/>
      <c r="JZ176" s="46"/>
      <c r="KA176" s="46"/>
      <c r="KB176" s="46"/>
      <c r="KC176" s="46"/>
      <c r="KD176" s="46"/>
      <c r="KE176" s="46"/>
      <c r="KF176" s="46"/>
      <c r="KG176" s="46"/>
      <c r="KH176" s="46"/>
      <c r="KI176" s="46"/>
      <c r="KJ176" s="46"/>
      <c r="KK176" s="46"/>
      <c r="KL176" s="46"/>
      <c r="KM176" s="46"/>
      <c r="KN176" s="46"/>
      <c r="KO176" s="46"/>
      <c r="KP176" s="46"/>
      <c r="KQ176" s="46"/>
      <c r="KR176" s="46"/>
      <c r="KS176" s="46"/>
      <c r="KT176" s="46"/>
      <c r="KU176" s="46"/>
      <c r="KV176" s="46"/>
      <c r="KW176" s="46"/>
      <c r="KX176" s="46"/>
      <c r="KY176" s="46"/>
      <c r="KZ176" s="46"/>
      <c r="LA176" s="46"/>
      <c r="LB176" s="46"/>
      <c r="LC176" s="46"/>
      <c r="LD176" s="46"/>
      <c r="LE176" s="46"/>
      <c r="LF176" s="46"/>
      <c r="LG176" s="46"/>
      <c r="LH176" s="46"/>
      <c r="LI176" s="46"/>
      <c r="LJ176" s="46"/>
      <c r="LK176" s="46"/>
      <c r="LL176" s="46"/>
      <c r="LM176" s="46"/>
      <c r="LN176" s="46"/>
      <c r="LO176" s="46"/>
      <c r="LP176" s="46"/>
      <c r="LQ176" s="46"/>
      <c r="LR176" s="46"/>
      <c r="LS176" s="46"/>
      <c r="LT176" s="46"/>
      <c r="LU176" s="46"/>
      <c r="LV176" s="46"/>
      <c r="LW176" s="46"/>
      <c r="LX176" s="46"/>
      <c r="LY176" s="46"/>
      <c r="LZ176" s="46"/>
      <c r="MA176" s="46"/>
      <c r="MB176" s="46"/>
      <c r="MC176" s="46"/>
      <c r="MD176" s="46"/>
      <c r="ME176" s="46"/>
      <c r="MF176" s="46"/>
      <c r="MG176" s="46"/>
      <c r="MH176" s="46"/>
      <c r="MI176" s="46"/>
      <c r="MJ176" s="46"/>
      <c r="MK176" s="46"/>
      <c r="ML176" s="46"/>
      <c r="MM176" s="46"/>
      <c r="MN176" s="46"/>
      <c r="MO176" s="46"/>
      <c r="MP176" s="46"/>
      <c r="MQ176" s="46"/>
      <c r="MR176" s="46"/>
      <c r="MS176" s="46"/>
      <c r="MT176" s="46"/>
      <c r="MU176" s="46"/>
      <c r="MV176" s="46"/>
      <c r="MW176" s="46"/>
      <c r="MX176" s="46"/>
      <c r="MY176" s="46"/>
      <c r="MZ176" s="46"/>
      <c r="NA176" s="46"/>
      <c r="NB176" s="46"/>
      <c r="NC176" s="46"/>
      <c r="ND176" s="46"/>
      <c r="NE176" s="46"/>
      <c r="NF176" s="46"/>
      <c r="NG176" s="46"/>
      <c r="NH176" s="46"/>
      <c r="NI176" s="46"/>
      <c r="NJ176" s="46"/>
      <c r="NK176" s="46"/>
      <c r="NL176" s="46"/>
      <c r="NM176" s="46"/>
      <c r="NN176" s="46"/>
      <c r="NO176" s="46"/>
      <c r="NP176" s="46"/>
      <c r="NQ176" s="46"/>
      <c r="NR176" s="46"/>
      <c r="NS176" s="46"/>
      <c r="NT176" s="46"/>
      <c r="NU176" s="46"/>
      <c r="NV176" s="46"/>
      <c r="NW176" s="46"/>
      <c r="NX176" s="46"/>
      <c r="NY176" s="46"/>
      <c r="NZ176" s="46"/>
      <c r="OA176" s="46"/>
      <c r="OB176" s="46"/>
      <c r="OC176" s="46"/>
      <c r="OD176" s="46"/>
      <c r="OE176" s="46"/>
      <c r="OF176" s="46"/>
    </row>
    <row r="177" spans="1:441" s="51" customFormat="1" ht="13.5" x14ac:dyDescent="0.25">
      <c r="A177" s="40">
        <v>58675</v>
      </c>
      <c r="B177" s="41" t="s">
        <v>381</v>
      </c>
      <c r="C177" s="60">
        <v>4430944.03</v>
      </c>
      <c r="D177" s="61">
        <v>2.2587800000000002E-3</v>
      </c>
      <c r="E177" s="61">
        <v>2.2033000000000001E-3</v>
      </c>
      <c r="F177" s="62">
        <v>2.2510500000000001E-3</v>
      </c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6"/>
      <c r="FR177" s="46"/>
      <c r="FS177" s="46"/>
      <c r="FT177" s="46"/>
      <c r="FU177" s="46"/>
      <c r="FV177" s="46"/>
      <c r="FW177" s="46"/>
      <c r="FX177" s="46"/>
      <c r="FY177" s="46"/>
      <c r="FZ177" s="46"/>
      <c r="GA177" s="46"/>
      <c r="GB177" s="46"/>
      <c r="GC177" s="46"/>
      <c r="GD177" s="46"/>
      <c r="GE177" s="46"/>
      <c r="GF177" s="46"/>
      <c r="GG177" s="46"/>
      <c r="GH177" s="46"/>
      <c r="GI177" s="46"/>
      <c r="GJ177" s="46"/>
      <c r="GK177" s="46"/>
      <c r="GL177" s="46"/>
      <c r="GM177" s="46"/>
      <c r="GN177" s="46"/>
      <c r="GO177" s="46"/>
      <c r="GP177" s="46"/>
      <c r="GQ177" s="46"/>
      <c r="GR177" s="46"/>
      <c r="GS177" s="46"/>
      <c r="GT177" s="46"/>
      <c r="GU177" s="46"/>
      <c r="GV177" s="46"/>
      <c r="GW177" s="46"/>
      <c r="GX177" s="46"/>
      <c r="GY177" s="46"/>
      <c r="GZ177" s="46"/>
      <c r="HA177" s="46"/>
      <c r="HB177" s="46"/>
      <c r="HC177" s="46"/>
      <c r="HD177" s="46"/>
      <c r="HE177" s="46"/>
      <c r="HF177" s="46"/>
      <c r="HG177" s="46"/>
      <c r="HH177" s="46"/>
      <c r="HI177" s="46"/>
      <c r="HJ177" s="46"/>
      <c r="HK177" s="46"/>
      <c r="HL177" s="46"/>
      <c r="HM177" s="46"/>
      <c r="HN177" s="46"/>
      <c r="HO177" s="46"/>
      <c r="HP177" s="46"/>
      <c r="HQ177" s="46"/>
      <c r="HR177" s="46"/>
      <c r="HS177" s="46"/>
      <c r="HT177" s="46"/>
      <c r="HU177" s="46"/>
      <c r="HV177" s="46"/>
      <c r="HW177" s="46"/>
      <c r="HX177" s="46"/>
      <c r="HY177" s="46"/>
      <c r="HZ177" s="46"/>
      <c r="IA177" s="46"/>
      <c r="IB177" s="46"/>
      <c r="IC177" s="46"/>
      <c r="ID177" s="46"/>
      <c r="IE177" s="46"/>
      <c r="IF177" s="46"/>
      <c r="IG177" s="46"/>
      <c r="IH177" s="46"/>
      <c r="II177" s="46"/>
      <c r="IJ177" s="46"/>
      <c r="IK177" s="46"/>
      <c r="IL177" s="46"/>
      <c r="IM177" s="46"/>
      <c r="IN177" s="46"/>
      <c r="IO177" s="46"/>
      <c r="IP177" s="46"/>
      <c r="IQ177" s="46"/>
      <c r="IR177" s="46"/>
      <c r="IS177" s="46"/>
      <c r="IT177" s="46"/>
      <c r="IU177" s="46"/>
      <c r="IV177" s="46"/>
      <c r="IW177" s="46"/>
      <c r="IX177" s="46"/>
      <c r="IY177" s="46"/>
      <c r="IZ177" s="46"/>
      <c r="JA177" s="46"/>
      <c r="JB177" s="46"/>
      <c r="JC177" s="46"/>
      <c r="JD177" s="46"/>
      <c r="JE177" s="46"/>
      <c r="JF177" s="46"/>
      <c r="JG177" s="46"/>
      <c r="JH177" s="46"/>
      <c r="JI177" s="46"/>
      <c r="JJ177" s="46"/>
      <c r="JK177" s="46"/>
      <c r="JL177" s="46"/>
      <c r="JM177" s="46"/>
      <c r="JN177" s="46"/>
      <c r="JO177" s="46"/>
      <c r="JP177" s="46"/>
      <c r="JQ177" s="46"/>
      <c r="JR177" s="46"/>
      <c r="JS177" s="46"/>
      <c r="JT177" s="46"/>
      <c r="JU177" s="46"/>
      <c r="JV177" s="46"/>
      <c r="JW177" s="46"/>
      <c r="JX177" s="46"/>
      <c r="JY177" s="46"/>
      <c r="JZ177" s="46"/>
      <c r="KA177" s="46"/>
      <c r="KB177" s="46"/>
      <c r="KC177" s="46"/>
      <c r="KD177" s="46"/>
      <c r="KE177" s="46"/>
      <c r="KF177" s="46"/>
      <c r="KG177" s="46"/>
      <c r="KH177" s="46"/>
      <c r="KI177" s="46"/>
      <c r="KJ177" s="46"/>
      <c r="KK177" s="46"/>
      <c r="KL177" s="46"/>
      <c r="KM177" s="46"/>
      <c r="KN177" s="46"/>
      <c r="KO177" s="46"/>
      <c r="KP177" s="46"/>
      <c r="KQ177" s="46"/>
      <c r="KR177" s="46"/>
      <c r="KS177" s="46"/>
      <c r="KT177" s="46"/>
      <c r="KU177" s="46"/>
      <c r="KV177" s="46"/>
      <c r="KW177" s="46"/>
      <c r="KX177" s="46"/>
      <c r="KY177" s="46"/>
      <c r="KZ177" s="46"/>
      <c r="LA177" s="46"/>
      <c r="LB177" s="46"/>
      <c r="LC177" s="46"/>
      <c r="LD177" s="46"/>
      <c r="LE177" s="46"/>
      <c r="LF177" s="46"/>
      <c r="LG177" s="46"/>
      <c r="LH177" s="46"/>
      <c r="LI177" s="46"/>
      <c r="LJ177" s="46"/>
      <c r="LK177" s="46"/>
      <c r="LL177" s="46"/>
      <c r="LM177" s="46"/>
      <c r="LN177" s="46"/>
      <c r="LO177" s="46"/>
      <c r="LP177" s="46"/>
      <c r="LQ177" s="46"/>
      <c r="LR177" s="46"/>
      <c r="LS177" s="46"/>
      <c r="LT177" s="46"/>
      <c r="LU177" s="46"/>
      <c r="LV177" s="46"/>
      <c r="LW177" s="46"/>
      <c r="LX177" s="46"/>
      <c r="LY177" s="46"/>
      <c r="LZ177" s="46"/>
      <c r="MA177" s="46"/>
      <c r="MB177" s="46"/>
      <c r="MC177" s="46"/>
      <c r="MD177" s="46"/>
      <c r="ME177" s="46"/>
      <c r="MF177" s="46"/>
      <c r="MG177" s="46"/>
      <c r="MH177" s="46"/>
      <c r="MI177" s="46"/>
      <c r="MJ177" s="46"/>
      <c r="MK177" s="46"/>
      <c r="ML177" s="46"/>
      <c r="MM177" s="46"/>
      <c r="MN177" s="46"/>
      <c r="MO177" s="46"/>
      <c r="MP177" s="46"/>
      <c r="MQ177" s="46"/>
      <c r="MR177" s="46"/>
      <c r="MS177" s="46"/>
      <c r="MT177" s="46"/>
      <c r="MU177" s="46"/>
      <c r="MV177" s="46"/>
      <c r="MW177" s="46"/>
      <c r="MX177" s="46"/>
      <c r="MY177" s="46"/>
      <c r="MZ177" s="46"/>
      <c r="NA177" s="46"/>
      <c r="NB177" s="46"/>
      <c r="NC177" s="46"/>
      <c r="ND177" s="46"/>
      <c r="NE177" s="46"/>
      <c r="NF177" s="46"/>
      <c r="NG177" s="46"/>
      <c r="NH177" s="46"/>
      <c r="NI177" s="46"/>
      <c r="NJ177" s="46"/>
      <c r="NK177" s="46"/>
      <c r="NL177" s="46"/>
      <c r="NM177" s="46"/>
      <c r="NN177" s="46"/>
      <c r="NO177" s="46"/>
      <c r="NP177" s="46"/>
      <c r="NQ177" s="46"/>
      <c r="NR177" s="46"/>
      <c r="NS177" s="46"/>
      <c r="NT177" s="46"/>
      <c r="NU177" s="46"/>
      <c r="NV177" s="46"/>
      <c r="NW177" s="46"/>
      <c r="NX177" s="46"/>
      <c r="NY177" s="46"/>
      <c r="NZ177" s="46"/>
      <c r="OA177" s="46"/>
      <c r="OB177" s="46"/>
      <c r="OC177" s="46"/>
      <c r="OD177" s="46"/>
      <c r="OE177" s="46"/>
      <c r="OF177" s="46"/>
    </row>
    <row r="178" spans="1:441" s="4" customFormat="1" ht="13.5" x14ac:dyDescent="0.25">
      <c r="A178" s="40">
        <v>58676</v>
      </c>
      <c r="B178" s="41" t="s">
        <v>431</v>
      </c>
      <c r="C178" s="60">
        <v>4571297.59</v>
      </c>
      <c r="D178" s="61">
        <v>2.3303299999999998E-3</v>
      </c>
      <c r="E178" s="61">
        <v>2.2731000000000001E-3</v>
      </c>
      <c r="F178" s="62">
        <v>2.3223499999999999E-3</v>
      </c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</row>
    <row r="179" spans="1:441" s="4" customFormat="1" ht="13.5" x14ac:dyDescent="0.25">
      <c r="A179" s="40">
        <v>58677</v>
      </c>
      <c r="B179" s="41" t="s">
        <v>432</v>
      </c>
      <c r="C179" s="60">
        <v>2163883.35</v>
      </c>
      <c r="D179" s="61">
        <v>1.1030899999999999E-3</v>
      </c>
      <c r="E179" s="61">
        <v>1.0759999999999999E-3</v>
      </c>
      <c r="F179" s="62">
        <v>1.09931E-3</v>
      </c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</row>
    <row r="180" spans="1:441" ht="13.5" x14ac:dyDescent="0.25">
      <c r="A180" s="40">
        <v>58678</v>
      </c>
      <c r="B180" s="41" t="s">
        <v>433</v>
      </c>
      <c r="C180" s="60">
        <v>68013.759999999995</v>
      </c>
      <c r="D180" s="61">
        <v>3.4669999999999998E-5</v>
      </c>
      <c r="E180" s="61">
        <v>3.3819999999999998E-5</v>
      </c>
      <c r="F180" s="62">
        <v>3.455E-5</v>
      </c>
    </row>
    <row r="181" spans="1:441" s="51" customFormat="1" ht="13.5" x14ac:dyDescent="0.25">
      <c r="A181" s="40">
        <v>58680</v>
      </c>
      <c r="B181" s="41" t="s">
        <v>434</v>
      </c>
      <c r="C181" s="60">
        <v>950996.18</v>
      </c>
      <c r="D181" s="61">
        <v>4.8479000000000003E-4</v>
      </c>
      <c r="E181" s="61">
        <v>4.7289000000000001E-4</v>
      </c>
      <c r="F181" s="62">
        <v>4.8313000000000002E-4</v>
      </c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  <c r="GO181" s="46"/>
      <c r="GP181" s="46"/>
      <c r="GQ181" s="46"/>
      <c r="GR181" s="46"/>
      <c r="GS181" s="46"/>
      <c r="GT181" s="46"/>
      <c r="GU181" s="46"/>
      <c r="GV181" s="46"/>
      <c r="GW181" s="46"/>
      <c r="GX181" s="46"/>
      <c r="GY181" s="46"/>
      <c r="GZ181" s="46"/>
      <c r="HA181" s="46"/>
      <c r="HB181" s="46"/>
      <c r="HC181" s="46"/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/>
      <c r="HQ181" s="46"/>
      <c r="HR181" s="46"/>
      <c r="HS181" s="46"/>
      <c r="HT181" s="46"/>
      <c r="HU181" s="46"/>
      <c r="HV181" s="46"/>
      <c r="HW181" s="46"/>
      <c r="HX181" s="46"/>
      <c r="HY181" s="46"/>
      <c r="HZ181" s="46"/>
      <c r="IA181" s="46"/>
      <c r="IB181" s="46"/>
      <c r="IC181" s="46"/>
      <c r="ID181" s="46"/>
      <c r="IE181" s="46"/>
      <c r="IF181" s="46"/>
      <c r="IG181" s="46"/>
      <c r="IH181" s="46"/>
      <c r="II181" s="46"/>
      <c r="IJ181" s="46"/>
      <c r="IK181" s="46"/>
      <c r="IL181" s="46"/>
      <c r="IM181" s="46"/>
      <c r="IN181" s="46"/>
      <c r="IO181" s="46"/>
      <c r="IP181" s="46"/>
      <c r="IQ181" s="46"/>
      <c r="IR181" s="46"/>
      <c r="IS181" s="46"/>
      <c r="IT181" s="46"/>
      <c r="IU181" s="46"/>
      <c r="IV181" s="46"/>
      <c r="IW181" s="46"/>
      <c r="IX181" s="46"/>
      <c r="IY181" s="46"/>
      <c r="IZ181" s="46"/>
      <c r="JA181" s="46"/>
      <c r="JB181" s="46"/>
      <c r="JC181" s="46"/>
      <c r="JD181" s="46"/>
      <c r="JE181" s="46"/>
      <c r="JF181" s="46"/>
      <c r="JG181" s="46"/>
      <c r="JH181" s="46"/>
      <c r="JI181" s="46"/>
      <c r="JJ181" s="46"/>
      <c r="JK181" s="46"/>
      <c r="JL181" s="46"/>
      <c r="JM181" s="46"/>
      <c r="JN181" s="46"/>
      <c r="JO181" s="46"/>
      <c r="JP181" s="46"/>
      <c r="JQ181" s="46"/>
      <c r="JR181" s="46"/>
      <c r="JS181" s="46"/>
      <c r="JT181" s="46"/>
      <c r="JU181" s="46"/>
      <c r="JV181" s="46"/>
      <c r="JW181" s="46"/>
      <c r="JX181" s="46"/>
      <c r="JY181" s="46"/>
      <c r="JZ181" s="46"/>
      <c r="KA181" s="46"/>
      <c r="KB181" s="46"/>
      <c r="KC181" s="46"/>
      <c r="KD181" s="46"/>
      <c r="KE181" s="46"/>
      <c r="KF181" s="46"/>
      <c r="KG181" s="46"/>
      <c r="KH181" s="46"/>
      <c r="KI181" s="46"/>
      <c r="KJ181" s="46"/>
      <c r="KK181" s="46"/>
      <c r="KL181" s="46"/>
      <c r="KM181" s="46"/>
      <c r="KN181" s="46"/>
      <c r="KO181" s="46"/>
      <c r="KP181" s="46"/>
      <c r="KQ181" s="46"/>
      <c r="KR181" s="46"/>
      <c r="KS181" s="46"/>
      <c r="KT181" s="46"/>
      <c r="KU181" s="46"/>
      <c r="KV181" s="46"/>
      <c r="KW181" s="46"/>
      <c r="KX181" s="46"/>
      <c r="KY181" s="46"/>
      <c r="KZ181" s="46"/>
      <c r="LA181" s="46"/>
      <c r="LB181" s="46"/>
      <c r="LC181" s="46"/>
      <c r="LD181" s="46"/>
      <c r="LE181" s="46"/>
      <c r="LF181" s="46"/>
      <c r="LG181" s="46"/>
      <c r="LH181" s="46"/>
      <c r="LI181" s="46"/>
      <c r="LJ181" s="46"/>
      <c r="LK181" s="46"/>
      <c r="LL181" s="46"/>
      <c r="LM181" s="46"/>
      <c r="LN181" s="46"/>
      <c r="LO181" s="46"/>
      <c r="LP181" s="46"/>
      <c r="LQ181" s="46"/>
      <c r="LR181" s="46"/>
      <c r="LS181" s="46"/>
      <c r="LT181" s="46"/>
      <c r="LU181" s="46"/>
      <c r="LV181" s="46"/>
      <c r="LW181" s="46"/>
      <c r="LX181" s="46"/>
      <c r="LY181" s="46"/>
      <c r="LZ181" s="46"/>
      <c r="MA181" s="46"/>
      <c r="MB181" s="46"/>
      <c r="MC181" s="46"/>
      <c r="MD181" s="46"/>
      <c r="ME181" s="46"/>
      <c r="MF181" s="46"/>
      <c r="MG181" s="46"/>
      <c r="MH181" s="46"/>
      <c r="MI181" s="46"/>
      <c r="MJ181" s="46"/>
      <c r="MK181" s="46"/>
      <c r="ML181" s="46"/>
      <c r="MM181" s="46"/>
      <c r="MN181" s="46"/>
      <c r="MO181" s="46"/>
      <c r="MP181" s="46"/>
      <c r="MQ181" s="46"/>
      <c r="MR181" s="46"/>
      <c r="MS181" s="46"/>
      <c r="MT181" s="46"/>
      <c r="MU181" s="46"/>
      <c r="MV181" s="46"/>
      <c r="MW181" s="46"/>
      <c r="MX181" s="46"/>
      <c r="MY181" s="46"/>
      <c r="MZ181" s="46"/>
      <c r="NA181" s="46"/>
      <c r="NB181" s="46"/>
      <c r="NC181" s="46"/>
      <c r="ND181" s="46"/>
      <c r="NE181" s="46"/>
      <c r="NF181" s="46"/>
      <c r="NG181" s="46"/>
      <c r="NH181" s="46"/>
      <c r="NI181" s="46"/>
      <c r="NJ181" s="46"/>
      <c r="NK181" s="46"/>
      <c r="NL181" s="46"/>
      <c r="NM181" s="46"/>
      <c r="NN181" s="46"/>
      <c r="NO181" s="46"/>
      <c r="NP181" s="46"/>
      <c r="NQ181" s="46"/>
      <c r="NR181" s="46"/>
      <c r="NS181" s="46"/>
      <c r="NT181" s="46"/>
      <c r="NU181" s="46"/>
      <c r="NV181" s="46"/>
      <c r="NW181" s="46"/>
      <c r="NX181" s="46"/>
      <c r="NY181" s="46"/>
      <c r="NZ181" s="46"/>
      <c r="OA181" s="46"/>
      <c r="OB181" s="46"/>
      <c r="OC181" s="46"/>
      <c r="OD181" s="46"/>
      <c r="OE181" s="46"/>
      <c r="OF181" s="46"/>
    </row>
    <row r="182" spans="1:441" s="51" customFormat="1" ht="13.5" x14ac:dyDescent="0.25">
      <c r="A182" s="40">
        <v>58681</v>
      </c>
      <c r="B182" s="41" t="s">
        <v>435</v>
      </c>
      <c r="C182" s="60">
        <v>1307011.28</v>
      </c>
      <c r="D182" s="61">
        <v>6.6628E-4</v>
      </c>
      <c r="E182" s="61">
        <v>6.4992000000000001E-4</v>
      </c>
      <c r="F182" s="62">
        <v>6.6399999999999999E-4</v>
      </c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/>
      <c r="FA182" s="46"/>
      <c r="FB182" s="46"/>
      <c r="FC182" s="46"/>
      <c r="FD182" s="46"/>
      <c r="FE182" s="46"/>
      <c r="FF182" s="46"/>
      <c r="FG182" s="46"/>
      <c r="FH182" s="46"/>
      <c r="FI182" s="46"/>
      <c r="FJ182" s="46"/>
      <c r="FK182" s="46"/>
      <c r="FL182" s="46"/>
      <c r="FM182" s="46"/>
      <c r="FN182" s="46"/>
      <c r="FO182" s="46"/>
      <c r="FP182" s="46"/>
      <c r="FQ182" s="46"/>
      <c r="FR182" s="46"/>
      <c r="FS182" s="46"/>
      <c r="FT182" s="46"/>
      <c r="FU182" s="46"/>
      <c r="FV182" s="46"/>
      <c r="FW182" s="46"/>
      <c r="FX182" s="46"/>
      <c r="FY182" s="46"/>
      <c r="FZ182" s="46"/>
      <c r="GA182" s="46"/>
      <c r="GB182" s="46"/>
      <c r="GC182" s="46"/>
      <c r="GD182" s="46"/>
      <c r="GE182" s="46"/>
      <c r="GF182" s="46"/>
      <c r="GG182" s="46"/>
      <c r="GH182" s="46"/>
      <c r="GI182" s="46"/>
      <c r="GJ182" s="46"/>
      <c r="GK182" s="46"/>
      <c r="GL182" s="46"/>
      <c r="GM182" s="46"/>
      <c r="GN182" s="46"/>
      <c r="GO182" s="46"/>
      <c r="GP182" s="46"/>
      <c r="GQ182" s="46"/>
      <c r="GR182" s="46"/>
      <c r="GS182" s="46"/>
      <c r="GT182" s="46"/>
      <c r="GU182" s="46"/>
      <c r="GV182" s="46"/>
      <c r="GW182" s="46"/>
      <c r="GX182" s="46"/>
      <c r="GY182" s="46"/>
      <c r="GZ182" s="46"/>
      <c r="HA182" s="46"/>
      <c r="HB182" s="46"/>
      <c r="HC182" s="46"/>
      <c r="HD182" s="46"/>
      <c r="HE182" s="46"/>
      <c r="HF182" s="46"/>
      <c r="HG182" s="46"/>
      <c r="HH182" s="46"/>
      <c r="HI182" s="46"/>
      <c r="HJ182" s="46"/>
      <c r="HK182" s="46"/>
      <c r="HL182" s="46"/>
      <c r="HM182" s="46"/>
      <c r="HN182" s="46"/>
      <c r="HO182" s="46"/>
      <c r="HP182" s="46"/>
      <c r="HQ182" s="46"/>
      <c r="HR182" s="46"/>
      <c r="HS182" s="46"/>
      <c r="HT182" s="46"/>
      <c r="HU182" s="46"/>
      <c r="HV182" s="46"/>
      <c r="HW182" s="46"/>
      <c r="HX182" s="46"/>
      <c r="HY182" s="46"/>
      <c r="HZ182" s="46"/>
      <c r="IA182" s="46"/>
      <c r="IB182" s="46"/>
      <c r="IC182" s="46"/>
      <c r="ID182" s="46"/>
      <c r="IE182" s="46"/>
      <c r="IF182" s="46"/>
      <c r="IG182" s="46"/>
      <c r="IH182" s="46"/>
      <c r="II182" s="46"/>
      <c r="IJ182" s="46"/>
      <c r="IK182" s="46"/>
      <c r="IL182" s="46"/>
      <c r="IM182" s="46"/>
      <c r="IN182" s="46"/>
      <c r="IO182" s="46"/>
      <c r="IP182" s="46"/>
      <c r="IQ182" s="46"/>
      <c r="IR182" s="46"/>
      <c r="IS182" s="46"/>
      <c r="IT182" s="46"/>
      <c r="IU182" s="46"/>
      <c r="IV182" s="46"/>
      <c r="IW182" s="46"/>
      <c r="IX182" s="46"/>
      <c r="IY182" s="46"/>
      <c r="IZ182" s="46"/>
      <c r="JA182" s="46"/>
      <c r="JB182" s="46"/>
      <c r="JC182" s="46"/>
      <c r="JD182" s="46"/>
      <c r="JE182" s="46"/>
      <c r="JF182" s="46"/>
      <c r="JG182" s="46"/>
      <c r="JH182" s="46"/>
      <c r="JI182" s="46"/>
      <c r="JJ182" s="46"/>
      <c r="JK182" s="46"/>
      <c r="JL182" s="46"/>
      <c r="JM182" s="46"/>
      <c r="JN182" s="46"/>
      <c r="JO182" s="46"/>
      <c r="JP182" s="46"/>
      <c r="JQ182" s="46"/>
      <c r="JR182" s="46"/>
      <c r="JS182" s="46"/>
      <c r="JT182" s="46"/>
      <c r="JU182" s="46"/>
      <c r="JV182" s="46"/>
      <c r="JW182" s="46"/>
      <c r="JX182" s="46"/>
      <c r="JY182" s="46"/>
      <c r="JZ182" s="46"/>
      <c r="KA182" s="46"/>
      <c r="KB182" s="46"/>
      <c r="KC182" s="46"/>
      <c r="KD182" s="46"/>
      <c r="KE182" s="46"/>
      <c r="KF182" s="46"/>
      <c r="KG182" s="46"/>
      <c r="KH182" s="46"/>
      <c r="KI182" s="46"/>
      <c r="KJ182" s="46"/>
      <c r="KK182" s="46"/>
      <c r="KL182" s="46"/>
      <c r="KM182" s="46"/>
      <c r="KN182" s="46"/>
      <c r="KO182" s="46"/>
      <c r="KP182" s="46"/>
      <c r="KQ182" s="46"/>
      <c r="KR182" s="46"/>
      <c r="KS182" s="46"/>
      <c r="KT182" s="46"/>
      <c r="KU182" s="46"/>
      <c r="KV182" s="46"/>
      <c r="KW182" s="46"/>
      <c r="KX182" s="46"/>
      <c r="KY182" s="46"/>
      <c r="KZ182" s="46"/>
      <c r="LA182" s="46"/>
      <c r="LB182" s="46"/>
      <c r="LC182" s="46"/>
      <c r="LD182" s="46"/>
      <c r="LE182" s="46"/>
      <c r="LF182" s="46"/>
      <c r="LG182" s="46"/>
      <c r="LH182" s="46"/>
      <c r="LI182" s="46"/>
      <c r="LJ182" s="46"/>
      <c r="LK182" s="46"/>
      <c r="LL182" s="46"/>
      <c r="LM182" s="46"/>
      <c r="LN182" s="46"/>
      <c r="LO182" s="46"/>
      <c r="LP182" s="46"/>
      <c r="LQ182" s="46"/>
      <c r="LR182" s="46"/>
      <c r="LS182" s="46"/>
      <c r="LT182" s="46"/>
      <c r="LU182" s="46"/>
      <c r="LV182" s="46"/>
      <c r="LW182" s="46"/>
      <c r="LX182" s="46"/>
      <c r="LY182" s="46"/>
      <c r="LZ182" s="46"/>
      <c r="MA182" s="46"/>
      <c r="MB182" s="46"/>
      <c r="MC182" s="46"/>
      <c r="MD182" s="46"/>
      <c r="ME182" s="46"/>
      <c r="MF182" s="46"/>
      <c r="MG182" s="46"/>
      <c r="MH182" s="46"/>
      <c r="MI182" s="46"/>
      <c r="MJ182" s="46"/>
      <c r="MK182" s="46"/>
      <c r="ML182" s="46"/>
      <c r="MM182" s="46"/>
      <c r="MN182" s="46"/>
      <c r="MO182" s="46"/>
      <c r="MP182" s="46"/>
      <c r="MQ182" s="46"/>
      <c r="MR182" s="46"/>
      <c r="MS182" s="46"/>
      <c r="MT182" s="46"/>
      <c r="MU182" s="46"/>
      <c r="MV182" s="46"/>
      <c r="MW182" s="46"/>
      <c r="MX182" s="46"/>
      <c r="MY182" s="46"/>
      <c r="MZ182" s="46"/>
      <c r="NA182" s="46"/>
      <c r="NB182" s="46"/>
      <c r="NC182" s="46"/>
      <c r="ND182" s="46"/>
      <c r="NE182" s="46"/>
      <c r="NF182" s="46"/>
      <c r="NG182" s="46"/>
      <c r="NH182" s="46"/>
      <c r="NI182" s="46"/>
      <c r="NJ182" s="46"/>
      <c r="NK182" s="46"/>
      <c r="NL182" s="46"/>
      <c r="NM182" s="46"/>
      <c r="NN182" s="46"/>
      <c r="NO182" s="46"/>
      <c r="NP182" s="46"/>
      <c r="NQ182" s="46"/>
      <c r="NR182" s="46"/>
      <c r="NS182" s="46"/>
      <c r="NT182" s="46"/>
      <c r="NU182" s="46"/>
      <c r="NV182" s="46"/>
      <c r="NW182" s="46"/>
      <c r="NX182" s="46"/>
      <c r="NY182" s="46"/>
      <c r="NZ182" s="46"/>
      <c r="OA182" s="46"/>
      <c r="OB182" s="46"/>
      <c r="OC182" s="46"/>
      <c r="OD182" s="46"/>
      <c r="OE182" s="46"/>
      <c r="OF182" s="46"/>
    </row>
    <row r="183" spans="1:441" s="51" customFormat="1" ht="13.5" x14ac:dyDescent="0.25">
      <c r="A183" s="40">
        <v>58685</v>
      </c>
      <c r="B183" s="41" t="s">
        <v>436</v>
      </c>
      <c r="C183" s="60">
        <v>8030964.9000000004</v>
      </c>
      <c r="D183" s="61">
        <v>4.0939799999999997E-3</v>
      </c>
      <c r="E183" s="61">
        <v>3.9934300000000001E-3</v>
      </c>
      <c r="F183" s="62">
        <v>4.0799599999999997E-3</v>
      </c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/>
      <c r="FA183" s="46"/>
      <c r="FB183" s="46"/>
      <c r="FC183" s="46"/>
      <c r="FD183" s="46"/>
      <c r="FE183" s="46"/>
      <c r="FF183" s="46"/>
      <c r="FG183" s="46"/>
      <c r="FH183" s="46"/>
      <c r="FI183" s="46"/>
      <c r="FJ183" s="46"/>
      <c r="FK183" s="46"/>
      <c r="FL183" s="46"/>
      <c r="FM183" s="46"/>
      <c r="FN183" s="46"/>
      <c r="FO183" s="46"/>
      <c r="FP183" s="46"/>
      <c r="FQ183" s="46"/>
      <c r="FR183" s="46"/>
      <c r="FS183" s="46"/>
      <c r="FT183" s="46"/>
      <c r="FU183" s="46"/>
      <c r="FV183" s="46"/>
      <c r="FW183" s="46"/>
      <c r="FX183" s="46"/>
      <c r="FY183" s="46"/>
      <c r="FZ183" s="46"/>
      <c r="GA183" s="46"/>
      <c r="GB183" s="46"/>
      <c r="GC183" s="46"/>
      <c r="GD183" s="46"/>
      <c r="GE183" s="46"/>
      <c r="GF183" s="46"/>
      <c r="GG183" s="46"/>
      <c r="GH183" s="46"/>
      <c r="GI183" s="46"/>
      <c r="GJ183" s="46"/>
      <c r="GK183" s="46"/>
      <c r="GL183" s="46"/>
      <c r="GM183" s="46"/>
      <c r="GN183" s="46"/>
      <c r="GO183" s="46"/>
      <c r="GP183" s="46"/>
      <c r="GQ183" s="46"/>
      <c r="GR183" s="46"/>
      <c r="GS183" s="46"/>
      <c r="GT183" s="46"/>
      <c r="GU183" s="46"/>
      <c r="GV183" s="46"/>
      <c r="GW183" s="46"/>
      <c r="GX183" s="46"/>
      <c r="GY183" s="46"/>
      <c r="GZ183" s="46"/>
      <c r="HA183" s="46"/>
      <c r="HB183" s="46"/>
      <c r="HC183" s="46"/>
      <c r="HD183" s="46"/>
      <c r="HE183" s="46"/>
      <c r="HF183" s="46"/>
      <c r="HG183" s="46"/>
      <c r="HH183" s="46"/>
      <c r="HI183" s="46"/>
      <c r="HJ183" s="46"/>
      <c r="HK183" s="46"/>
      <c r="HL183" s="46"/>
      <c r="HM183" s="46"/>
      <c r="HN183" s="46"/>
      <c r="HO183" s="46"/>
      <c r="HP183" s="46"/>
      <c r="HQ183" s="46"/>
      <c r="HR183" s="46"/>
      <c r="HS183" s="46"/>
      <c r="HT183" s="46"/>
      <c r="HU183" s="46"/>
      <c r="HV183" s="46"/>
      <c r="HW183" s="46"/>
      <c r="HX183" s="46"/>
      <c r="HY183" s="46"/>
      <c r="HZ183" s="46"/>
      <c r="IA183" s="46"/>
      <c r="IB183" s="46"/>
      <c r="IC183" s="46"/>
      <c r="ID183" s="46"/>
      <c r="IE183" s="46"/>
      <c r="IF183" s="46"/>
      <c r="IG183" s="46"/>
      <c r="IH183" s="46"/>
      <c r="II183" s="46"/>
      <c r="IJ183" s="46"/>
      <c r="IK183" s="46"/>
      <c r="IL183" s="46"/>
      <c r="IM183" s="46"/>
      <c r="IN183" s="46"/>
      <c r="IO183" s="46"/>
      <c r="IP183" s="46"/>
      <c r="IQ183" s="46"/>
      <c r="IR183" s="46"/>
      <c r="IS183" s="46"/>
      <c r="IT183" s="46"/>
      <c r="IU183" s="46"/>
      <c r="IV183" s="46"/>
      <c r="IW183" s="46"/>
      <c r="IX183" s="46"/>
      <c r="IY183" s="46"/>
      <c r="IZ183" s="46"/>
      <c r="JA183" s="46"/>
      <c r="JB183" s="46"/>
      <c r="JC183" s="46"/>
      <c r="JD183" s="46"/>
      <c r="JE183" s="46"/>
      <c r="JF183" s="46"/>
      <c r="JG183" s="46"/>
      <c r="JH183" s="46"/>
      <c r="JI183" s="46"/>
      <c r="JJ183" s="46"/>
      <c r="JK183" s="46"/>
      <c r="JL183" s="46"/>
      <c r="JM183" s="46"/>
      <c r="JN183" s="46"/>
      <c r="JO183" s="46"/>
      <c r="JP183" s="46"/>
      <c r="JQ183" s="46"/>
      <c r="JR183" s="46"/>
      <c r="JS183" s="46"/>
      <c r="JT183" s="46"/>
      <c r="JU183" s="46"/>
      <c r="JV183" s="46"/>
      <c r="JW183" s="46"/>
      <c r="JX183" s="46"/>
      <c r="JY183" s="46"/>
      <c r="JZ183" s="46"/>
      <c r="KA183" s="46"/>
      <c r="KB183" s="46"/>
      <c r="KC183" s="46"/>
      <c r="KD183" s="46"/>
      <c r="KE183" s="46"/>
      <c r="KF183" s="46"/>
      <c r="KG183" s="46"/>
      <c r="KH183" s="46"/>
      <c r="KI183" s="46"/>
      <c r="KJ183" s="46"/>
      <c r="KK183" s="46"/>
      <c r="KL183" s="46"/>
      <c r="KM183" s="46"/>
      <c r="KN183" s="46"/>
      <c r="KO183" s="46"/>
      <c r="KP183" s="46"/>
      <c r="KQ183" s="46"/>
      <c r="KR183" s="46"/>
      <c r="KS183" s="46"/>
      <c r="KT183" s="46"/>
      <c r="KU183" s="46"/>
      <c r="KV183" s="46"/>
      <c r="KW183" s="46"/>
      <c r="KX183" s="46"/>
      <c r="KY183" s="46"/>
      <c r="KZ183" s="46"/>
      <c r="LA183" s="46"/>
      <c r="LB183" s="46"/>
      <c r="LC183" s="46"/>
      <c r="LD183" s="46"/>
      <c r="LE183" s="46"/>
      <c r="LF183" s="46"/>
      <c r="LG183" s="46"/>
      <c r="LH183" s="46"/>
      <c r="LI183" s="46"/>
      <c r="LJ183" s="46"/>
      <c r="LK183" s="46"/>
      <c r="LL183" s="46"/>
      <c r="LM183" s="46"/>
      <c r="LN183" s="46"/>
      <c r="LO183" s="46"/>
      <c r="LP183" s="46"/>
      <c r="LQ183" s="46"/>
      <c r="LR183" s="46"/>
      <c r="LS183" s="46"/>
      <c r="LT183" s="46"/>
      <c r="LU183" s="46"/>
      <c r="LV183" s="46"/>
      <c r="LW183" s="46"/>
      <c r="LX183" s="46"/>
      <c r="LY183" s="46"/>
      <c r="LZ183" s="46"/>
      <c r="MA183" s="46"/>
      <c r="MB183" s="46"/>
      <c r="MC183" s="46"/>
      <c r="MD183" s="46"/>
      <c r="ME183" s="46"/>
      <c r="MF183" s="46"/>
      <c r="MG183" s="46"/>
      <c r="MH183" s="46"/>
      <c r="MI183" s="46"/>
      <c r="MJ183" s="46"/>
      <c r="MK183" s="46"/>
      <c r="ML183" s="46"/>
      <c r="MM183" s="46"/>
      <c r="MN183" s="46"/>
      <c r="MO183" s="46"/>
      <c r="MP183" s="46"/>
      <c r="MQ183" s="46"/>
      <c r="MR183" s="46"/>
      <c r="MS183" s="46"/>
      <c r="MT183" s="46"/>
      <c r="MU183" s="46"/>
      <c r="MV183" s="46"/>
      <c r="MW183" s="46"/>
      <c r="MX183" s="46"/>
      <c r="MY183" s="46"/>
      <c r="MZ183" s="46"/>
      <c r="NA183" s="46"/>
      <c r="NB183" s="46"/>
      <c r="NC183" s="46"/>
      <c r="ND183" s="46"/>
      <c r="NE183" s="46"/>
      <c r="NF183" s="46"/>
      <c r="NG183" s="46"/>
      <c r="NH183" s="46"/>
      <c r="NI183" s="46"/>
      <c r="NJ183" s="46"/>
      <c r="NK183" s="46"/>
      <c r="NL183" s="46"/>
      <c r="NM183" s="46"/>
      <c r="NN183" s="46"/>
      <c r="NO183" s="46"/>
      <c r="NP183" s="46"/>
      <c r="NQ183" s="46"/>
      <c r="NR183" s="46"/>
      <c r="NS183" s="46"/>
      <c r="NT183" s="46"/>
      <c r="NU183" s="46"/>
      <c r="NV183" s="46"/>
      <c r="NW183" s="46"/>
      <c r="NX183" s="46"/>
      <c r="NY183" s="46"/>
      <c r="NZ183" s="46"/>
      <c r="OA183" s="46"/>
      <c r="OB183" s="46"/>
      <c r="OC183" s="46"/>
      <c r="OD183" s="46"/>
      <c r="OE183" s="46"/>
      <c r="OF183" s="46"/>
    </row>
    <row r="184" spans="1:441" s="51" customFormat="1" ht="13.5" x14ac:dyDescent="0.25">
      <c r="A184" s="40">
        <v>58690</v>
      </c>
      <c r="B184" s="41" t="s">
        <v>437</v>
      </c>
      <c r="C184" s="60">
        <v>11908996.82</v>
      </c>
      <c r="D184" s="61">
        <v>6.0709099999999997E-3</v>
      </c>
      <c r="E184" s="61">
        <v>5.9217999999999996E-3</v>
      </c>
      <c r="F184" s="62">
        <v>6.05012E-3</v>
      </c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/>
      <c r="FA184" s="46"/>
      <c r="FB184" s="46"/>
      <c r="FC184" s="46"/>
      <c r="FD184" s="46"/>
      <c r="FE184" s="46"/>
      <c r="FF184" s="46"/>
      <c r="FG184" s="46"/>
      <c r="FH184" s="46"/>
      <c r="FI184" s="46"/>
      <c r="FJ184" s="46"/>
      <c r="FK184" s="46"/>
      <c r="FL184" s="46"/>
      <c r="FM184" s="46"/>
      <c r="FN184" s="46"/>
      <c r="FO184" s="46"/>
      <c r="FP184" s="46"/>
      <c r="FQ184" s="46"/>
      <c r="FR184" s="46"/>
      <c r="FS184" s="46"/>
      <c r="FT184" s="46"/>
      <c r="FU184" s="46"/>
      <c r="FV184" s="46"/>
      <c r="FW184" s="46"/>
      <c r="FX184" s="46"/>
      <c r="FY184" s="46"/>
      <c r="FZ184" s="46"/>
      <c r="GA184" s="46"/>
      <c r="GB184" s="46"/>
      <c r="GC184" s="46"/>
      <c r="GD184" s="46"/>
      <c r="GE184" s="46"/>
      <c r="GF184" s="46"/>
      <c r="GG184" s="46"/>
      <c r="GH184" s="46"/>
      <c r="GI184" s="46"/>
      <c r="GJ184" s="46"/>
      <c r="GK184" s="46"/>
      <c r="GL184" s="46"/>
      <c r="GM184" s="46"/>
      <c r="GN184" s="46"/>
      <c r="GO184" s="46"/>
      <c r="GP184" s="46"/>
      <c r="GQ184" s="46"/>
      <c r="GR184" s="46"/>
      <c r="GS184" s="46"/>
      <c r="GT184" s="46"/>
      <c r="GU184" s="46"/>
      <c r="GV184" s="46"/>
      <c r="GW184" s="46"/>
      <c r="GX184" s="46"/>
      <c r="GY184" s="46"/>
      <c r="GZ184" s="46"/>
      <c r="HA184" s="46"/>
      <c r="HB184" s="46"/>
      <c r="HC184" s="46"/>
      <c r="HD184" s="46"/>
      <c r="HE184" s="46"/>
      <c r="HF184" s="46"/>
      <c r="HG184" s="46"/>
      <c r="HH184" s="46"/>
      <c r="HI184" s="46"/>
      <c r="HJ184" s="46"/>
      <c r="HK184" s="46"/>
      <c r="HL184" s="46"/>
      <c r="HM184" s="46"/>
      <c r="HN184" s="46"/>
      <c r="HO184" s="46"/>
      <c r="HP184" s="46"/>
      <c r="HQ184" s="46"/>
      <c r="HR184" s="46"/>
      <c r="HS184" s="46"/>
      <c r="HT184" s="46"/>
      <c r="HU184" s="46"/>
      <c r="HV184" s="46"/>
      <c r="HW184" s="46"/>
      <c r="HX184" s="46"/>
      <c r="HY184" s="46"/>
      <c r="HZ184" s="46"/>
      <c r="IA184" s="46"/>
      <c r="IB184" s="46"/>
      <c r="IC184" s="46"/>
      <c r="ID184" s="46"/>
      <c r="IE184" s="46"/>
      <c r="IF184" s="46"/>
      <c r="IG184" s="46"/>
      <c r="IH184" s="46"/>
      <c r="II184" s="46"/>
      <c r="IJ184" s="46"/>
      <c r="IK184" s="46"/>
      <c r="IL184" s="46"/>
      <c r="IM184" s="46"/>
      <c r="IN184" s="46"/>
      <c r="IO184" s="46"/>
      <c r="IP184" s="46"/>
      <c r="IQ184" s="46"/>
      <c r="IR184" s="46"/>
      <c r="IS184" s="46"/>
      <c r="IT184" s="46"/>
      <c r="IU184" s="46"/>
      <c r="IV184" s="46"/>
      <c r="IW184" s="46"/>
      <c r="IX184" s="46"/>
      <c r="IY184" s="46"/>
      <c r="IZ184" s="46"/>
      <c r="JA184" s="46"/>
      <c r="JB184" s="46"/>
      <c r="JC184" s="46"/>
      <c r="JD184" s="46"/>
      <c r="JE184" s="46"/>
      <c r="JF184" s="46"/>
      <c r="JG184" s="46"/>
      <c r="JH184" s="46"/>
      <c r="JI184" s="46"/>
      <c r="JJ184" s="46"/>
      <c r="JK184" s="46"/>
      <c r="JL184" s="46"/>
      <c r="JM184" s="46"/>
      <c r="JN184" s="46"/>
      <c r="JO184" s="46"/>
      <c r="JP184" s="46"/>
      <c r="JQ184" s="46"/>
      <c r="JR184" s="46"/>
      <c r="JS184" s="46"/>
      <c r="JT184" s="46"/>
      <c r="JU184" s="46"/>
      <c r="JV184" s="46"/>
      <c r="JW184" s="46"/>
      <c r="JX184" s="46"/>
      <c r="JY184" s="46"/>
      <c r="JZ184" s="46"/>
      <c r="KA184" s="46"/>
      <c r="KB184" s="46"/>
      <c r="KC184" s="46"/>
      <c r="KD184" s="46"/>
      <c r="KE184" s="46"/>
      <c r="KF184" s="46"/>
      <c r="KG184" s="46"/>
      <c r="KH184" s="46"/>
      <c r="KI184" s="46"/>
      <c r="KJ184" s="46"/>
      <c r="KK184" s="46"/>
      <c r="KL184" s="46"/>
      <c r="KM184" s="46"/>
      <c r="KN184" s="46"/>
      <c r="KO184" s="46"/>
      <c r="KP184" s="46"/>
      <c r="KQ184" s="46"/>
      <c r="KR184" s="46"/>
      <c r="KS184" s="46"/>
      <c r="KT184" s="46"/>
      <c r="KU184" s="46"/>
      <c r="KV184" s="46"/>
      <c r="KW184" s="46"/>
      <c r="KX184" s="46"/>
      <c r="KY184" s="46"/>
      <c r="KZ184" s="46"/>
      <c r="LA184" s="46"/>
      <c r="LB184" s="46"/>
      <c r="LC184" s="46"/>
      <c r="LD184" s="46"/>
      <c r="LE184" s="46"/>
      <c r="LF184" s="46"/>
      <c r="LG184" s="46"/>
      <c r="LH184" s="46"/>
      <c r="LI184" s="46"/>
      <c r="LJ184" s="46"/>
      <c r="LK184" s="46"/>
      <c r="LL184" s="46"/>
      <c r="LM184" s="46"/>
      <c r="LN184" s="46"/>
      <c r="LO184" s="46"/>
      <c r="LP184" s="46"/>
      <c r="LQ184" s="46"/>
      <c r="LR184" s="46"/>
      <c r="LS184" s="46"/>
      <c r="LT184" s="46"/>
      <c r="LU184" s="46"/>
      <c r="LV184" s="46"/>
      <c r="LW184" s="46"/>
      <c r="LX184" s="46"/>
      <c r="LY184" s="46"/>
      <c r="LZ184" s="46"/>
      <c r="MA184" s="46"/>
      <c r="MB184" s="46"/>
      <c r="MC184" s="46"/>
      <c r="MD184" s="46"/>
      <c r="ME184" s="46"/>
      <c r="MF184" s="46"/>
      <c r="MG184" s="46"/>
      <c r="MH184" s="46"/>
      <c r="MI184" s="46"/>
      <c r="MJ184" s="46"/>
      <c r="MK184" s="46"/>
      <c r="ML184" s="46"/>
      <c r="MM184" s="46"/>
      <c r="MN184" s="46"/>
      <c r="MO184" s="46"/>
      <c r="MP184" s="46"/>
      <c r="MQ184" s="46"/>
      <c r="MR184" s="46"/>
      <c r="MS184" s="46"/>
      <c r="MT184" s="46"/>
      <c r="MU184" s="46"/>
      <c r="MV184" s="46"/>
      <c r="MW184" s="46"/>
      <c r="MX184" s="46"/>
      <c r="MY184" s="46"/>
      <c r="MZ184" s="46"/>
      <c r="NA184" s="46"/>
      <c r="NB184" s="46"/>
      <c r="NC184" s="46"/>
      <c r="ND184" s="46"/>
      <c r="NE184" s="46"/>
      <c r="NF184" s="46"/>
      <c r="NG184" s="46"/>
      <c r="NH184" s="46"/>
      <c r="NI184" s="46"/>
      <c r="NJ184" s="46"/>
      <c r="NK184" s="46"/>
      <c r="NL184" s="46"/>
      <c r="NM184" s="46"/>
      <c r="NN184" s="46"/>
      <c r="NO184" s="46"/>
      <c r="NP184" s="46"/>
      <c r="NQ184" s="46"/>
      <c r="NR184" s="46"/>
      <c r="NS184" s="46"/>
      <c r="NT184" s="46"/>
      <c r="NU184" s="46"/>
      <c r="NV184" s="46"/>
      <c r="NW184" s="46"/>
      <c r="NX184" s="46"/>
      <c r="NY184" s="46"/>
      <c r="NZ184" s="46"/>
      <c r="OA184" s="46"/>
      <c r="OB184" s="46"/>
      <c r="OC184" s="46"/>
      <c r="OD184" s="46"/>
      <c r="OE184" s="46"/>
      <c r="OF184" s="46"/>
    </row>
    <row r="185" spans="1:441" s="51" customFormat="1" ht="14.25" thickBot="1" x14ac:dyDescent="0.3">
      <c r="A185" s="52"/>
      <c r="B185" s="52"/>
      <c r="C185" s="52"/>
      <c r="D185" s="52"/>
      <c r="E185" s="52"/>
      <c r="F185" s="63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  <c r="HV185" s="46"/>
      <c r="HW185" s="46"/>
      <c r="HX185" s="46"/>
      <c r="HY185" s="46"/>
      <c r="HZ185" s="46"/>
      <c r="IA185" s="46"/>
      <c r="IB185" s="46"/>
      <c r="IC185" s="46"/>
      <c r="ID185" s="46"/>
      <c r="IE185" s="46"/>
      <c r="IF185" s="46"/>
      <c r="IG185" s="46"/>
      <c r="IH185" s="46"/>
      <c r="II185" s="46"/>
      <c r="IJ185" s="46"/>
      <c r="IK185" s="46"/>
      <c r="IL185" s="46"/>
      <c r="IM185" s="46"/>
      <c r="IN185" s="46"/>
      <c r="IO185" s="46"/>
      <c r="IP185" s="46"/>
      <c r="IQ185" s="46"/>
      <c r="IR185" s="46"/>
      <c r="IS185" s="46"/>
      <c r="IT185" s="46"/>
      <c r="IU185" s="46"/>
      <c r="IV185" s="46"/>
      <c r="IW185" s="46"/>
      <c r="IX185" s="46"/>
      <c r="IY185" s="46"/>
      <c r="IZ185" s="46"/>
      <c r="JA185" s="46"/>
      <c r="JB185" s="46"/>
      <c r="JC185" s="46"/>
      <c r="JD185" s="46"/>
      <c r="JE185" s="46"/>
      <c r="JF185" s="46"/>
      <c r="JG185" s="46"/>
      <c r="JH185" s="46"/>
      <c r="JI185" s="46"/>
      <c r="JJ185" s="46"/>
      <c r="JK185" s="46"/>
      <c r="JL185" s="46"/>
      <c r="JM185" s="46"/>
      <c r="JN185" s="46"/>
      <c r="JO185" s="46"/>
      <c r="JP185" s="46"/>
      <c r="JQ185" s="46"/>
      <c r="JR185" s="46"/>
      <c r="JS185" s="46"/>
      <c r="JT185" s="46"/>
      <c r="JU185" s="46"/>
      <c r="JV185" s="46"/>
      <c r="JW185" s="46"/>
      <c r="JX185" s="46"/>
      <c r="JY185" s="46"/>
      <c r="JZ185" s="46"/>
      <c r="KA185" s="46"/>
      <c r="KB185" s="46"/>
      <c r="KC185" s="46"/>
      <c r="KD185" s="46"/>
      <c r="KE185" s="46"/>
      <c r="KF185" s="46"/>
      <c r="KG185" s="46"/>
      <c r="KH185" s="46"/>
      <c r="KI185" s="46"/>
      <c r="KJ185" s="46"/>
      <c r="KK185" s="46"/>
      <c r="KL185" s="46"/>
      <c r="KM185" s="46"/>
      <c r="KN185" s="46"/>
      <c r="KO185" s="46"/>
      <c r="KP185" s="46"/>
      <c r="KQ185" s="46"/>
      <c r="KR185" s="46"/>
      <c r="KS185" s="46"/>
      <c r="KT185" s="46"/>
      <c r="KU185" s="46"/>
      <c r="KV185" s="46"/>
      <c r="KW185" s="46"/>
      <c r="KX185" s="46"/>
      <c r="KY185" s="46"/>
      <c r="KZ185" s="46"/>
      <c r="LA185" s="46"/>
      <c r="LB185" s="46"/>
      <c r="LC185" s="46"/>
      <c r="LD185" s="46"/>
      <c r="LE185" s="46"/>
      <c r="LF185" s="46"/>
      <c r="LG185" s="46"/>
      <c r="LH185" s="46"/>
      <c r="LI185" s="46"/>
      <c r="LJ185" s="46"/>
      <c r="LK185" s="46"/>
      <c r="LL185" s="46"/>
      <c r="LM185" s="46"/>
      <c r="LN185" s="46"/>
      <c r="LO185" s="46"/>
      <c r="LP185" s="46"/>
      <c r="LQ185" s="46"/>
      <c r="LR185" s="46"/>
      <c r="LS185" s="46"/>
      <c r="LT185" s="46"/>
      <c r="LU185" s="46"/>
      <c r="LV185" s="46"/>
      <c r="LW185" s="46"/>
      <c r="LX185" s="46"/>
      <c r="LY185" s="46"/>
      <c r="LZ185" s="46"/>
      <c r="MA185" s="46"/>
      <c r="MB185" s="46"/>
      <c r="MC185" s="46"/>
      <c r="MD185" s="46"/>
      <c r="ME185" s="46"/>
      <c r="MF185" s="46"/>
      <c r="MG185" s="46"/>
      <c r="MH185" s="46"/>
      <c r="MI185" s="46"/>
      <c r="MJ185" s="46"/>
      <c r="MK185" s="46"/>
      <c r="ML185" s="46"/>
      <c r="MM185" s="46"/>
      <c r="MN185" s="46"/>
      <c r="MO185" s="46"/>
      <c r="MP185" s="46"/>
      <c r="MQ185" s="46"/>
      <c r="MR185" s="46"/>
      <c r="MS185" s="46"/>
      <c r="MT185" s="46"/>
      <c r="MU185" s="46"/>
      <c r="MV185" s="46"/>
      <c r="MW185" s="46"/>
      <c r="MX185" s="46"/>
      <c r="MY185" s="46"/>
      <c r="MZ185" s="46"/>
      <c r="NA185" s="46"/>
      <c r="NB185" s="46"/>
      <c r="NC185" s="46"/>
      <c r="ND185" s="46"/>
      <c r="NE185" s="46"/>
      <c r="NF185" s="46"/>
      <c r="NG185" s="46"/>
      <c r="NH185" s="46"/>
      <c r="NI185" s="46"/>
      <c r="NJ185" s="46"/>
      <c r="NK185" s="46"/>
      <c r="NL185" s="46"/>
      <c r="NM185" s="46"/>
      <c r="NN185" s="46"/>
      <c r="NO185" s="46"/>
      <c r="NP185" s="46"/>
      <c r="NQ185" s="46"/>
      <c r="NR185" s="46"/>
      <c r="NS185" s="46"/>
      <c r="NT185" s="46"/>
      <c r="NU185" s="46"/>
      <c r="NV185" s="46"/>
      <c r="NW185" s="46"/>
      <c r="NX185" s="46"/>
      <c r="NY185" s="46"/>
      <c r="NZ185" s="46"/>
      <c r="OA185" s="46"/>
      <c r="OB185" s="46"/>
      <c r="OC185" s="46"/>
      <c r="OD185" s="46"/>
      <c r="OE185" s="46"/>
      <c r="OF185" s="46"/>
    </row>
    <row r="186" spans="1:441" s="51" customFormat="1" ht="14.25" thickBot="1" x14ac:dyDescent="0.3">
      <c r="A186" s="27" t="s">
        <v>506</v>
      </c>
      <c r="B186" s="64" t="s">
        <v>509</v>
      </c>
      <c r="C186" s="55">
        <f>SUM(C51:C185)</f>
        <v>1528773571.6599998</v>
      </c>
      <c r="D186" s="56">
        <f t="shared" ref="D186:F186" si="3">SUM(D51:D185)</f>
        <v>0.77933030000000003</v>
      </c>
      <c r="E186" s="56">
        <f t="shared" si="3"/>
        <v>0.76018860999999949</v>
      </c>
      <c r="F186" s="56">
        <f t="shared" si="3"/>
        <v>0.77666192000000001</v>
      </c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  <c r="HV186" s="46"/>
      <c r="HW186" s="46"/>
      <c r="HX186" s="46"/>
      <c r="HY186" s="46"/>
      <c r="HZ186" s="46"/>
      <c r="IA186" s="46"/>
      <c r="IB186" s="46"/>
      <c r="IC186" s="46"/>
      <c r="ID186" s="46"/>
      <c r="IE186" s="46"/>
      <c r="IF186" s="46"/>
      <c r="IG186" s="46"/>
      <c r="IH186" s="46"/>
      <c r="II186" s="46"/>
      <c r="IJ186" s="46"/>
      <c r="IK186" s="46"/>
      <c r="IL186" s="46"/>
      <c r="IM186" s="46"/>
      <c r="IN186" s="46"/>
      <c r="IO186" s="46"/>
      <c r="IP186" s="46"/>
      <c r="IQ186" s="46"/>
      <c r="IR186" s="46"/>
      <c r="IS186" s="46"/>
      <c r="IT186" s="46"/>
      <c r="IU186" s="46"/>
      <c r="IV186" s="46"/>
      <c r="IW186" s="46"/>
      <c r="IX186" s="46"/>
      <c r="IY186" s="46"/>
      <c r="IZ186" s="46"/>
      <c r="JA186" s="46"/>
      <c r="JB186" s="46"/>
      <c r="JC186" s="46"/>
      <c r="JD186" s="46"/>
      <c r="JE186" s="46"/>
      <c r="JF186" s="46"/>
      <c r="JG186" s="46"/>
      <c r="JH186" s="46"/>
      <c r="JI186" s="46"/>
      <c r="JJ186" s="46"/>
      <c r="JK186" s="46"/>
      <c r="JL186" s="46"/>
      <c r="JM186" s="46"/>
      <c r="JN186" s="46"/>
      <c r="JO186" s="46"/>
      <c r="JP186" s="46"/>
      <c r="JQ186" s="46"/>
      <c r="JR186" s="46"/>
      <c r="JS186" s="46"/>
      <c r="JT186" s="46"/>
      <c r="JU186" s="46"/>
      <c r="JV186" s="46"/>
      <c r="JW186" s="46"/>
      <c r="JX186" s="46"/>
      <c r="JY186" s="46"/>
      <c r="JZ186" s="46"/>
      <c r="KA186" s="46"/>
      <c r="KB186" s="46"/>
      <c r="KC186" s="46"/>
      <c r="KD186" s="46"/>
      <c r="KE186" s="46"/>
      <c r="KF186" s="46"/>
      <c r="KG186" s="46"/>
      <c r="KH186" s="46"/>
      <c r="KI186" s="46"/>
      <c r="KJ186" s="46"/>
      <c r="KK186" s="46"/>
      <c r="KL186" s="46"/>
      <c r="KM186" s="46"/>
      <c r="KN186" s="46"/>
      <c r="KO186" s="46"/>
      <c r="KP186" s="46"/>
      <c r="KQ186" s="46"/>
      <c r="KR186" s="46"/>
      <c r="KS186" s="46"/>
      <c r="KT186" s="46"/>
      <c r="KU186" s="46"/>
      <c r="KV186" s="46"/>
      <c r="KW186" s="46"/>
      <c r="KX186" s="46"/>
      <c r="KY186" s="46"/>
      <c r="KZ186" s="46"/>
      <c r="LA186" s="46"/>
      <c r="LB186" s="46"/>
      <c r="LC186" s="46"/>
      <c r="LD186" s="46"/>
      <c r="LE186" s="46"/>
      <c r="LF186" s="46"/>
      <c r="LG186" s="46"/>
      <c r="LH186" s="46"/>
      <c r="LI186" s="46"/>
      <c r="LJ186" s="46"/>
      <c r="LK186" s="46"/>
      <c r="LL186" s="46"/>
      <c r="LM186" s="46"/>
      <c r="LN186" s="46"/>
      <c r="LO186" s="46"/>
      <c r="LP186" s="46"/>
      <c r="LQ186" s="46"/>
      <c r="LR186" s="46"/>
      <c r="LS186" s="46"/>
      <c r="LT186" s="46"/>
      <c r="LU186" s="46"/>
      <c r="LV186" s="46"/>
      <c r="LW186" s="46"/>
      <c r="LX186" s="46"/>
      <c r="LY186" s="46"/>
      <c r="LZ186" s="46"/>
      <c r="MA186" s="46"/>
      <c r="MB186" s="46"/>
      <c r="MC186" s="46"/>
      <c r="MD186" s="46"/>
      <c r="ME186" s="46"/>
      <c r="MF186" s="46"/>
      <c r="MG186" s="46"/>
      <c r="MH186" s="46"/>
      <c r="MI186" s="46"/>
      <c r="MJ186" s="46"/>
      <c r="MK186" s="46"/>
      <c r="ML186" s="46"/>
      <c r="MM186" s="46"/>
      <c r="MN186" s="46"/>
      <c r="MO186" s="46"/>
      <c r="MP186" s="46"/>
      <c r="MQ186" s="46"/>
      <c r="MR186" s="46"/>
      <c r="MS186" s="46"/>
      <c r="MT186" s="46"/>
      <c r="MU186" s="46"/>
      <c r="MV186" s="46"/>
      <c r="MW186" s="46"/>
      <c r="MX186" s="46"/>
      <c r="MY186" s="46"/>
      <c r="MZ186" s="46"/>
      <c r="NA186" s="46"/>
      <c r="NB186" s="46"/>
      <c r="NC186" s="46"/>
      <c r="ND186" s="46"/>
      <c r="NE186" s="46"/>
      <c r="NF186" s="46"/>
      <c r="NG186" s="46"/>
      <c r="NH186" s="46"/>
      <c r="NI186" s="46"/>
      <c r="NJ186" s="46"/>
      <c r="NK186" s="46"/>
      <c r="NL186" s="46"/>
      <c r="NM186" s="46"/>
      <c r="NN186" s="46"/>
      <c r="NO186" s="46"/>
      <c r="NP186" s="46"/>
      <c r="NQ186" s="46"/>
      <c r="NR186" s="46"/>
      <c r="NS186" s="46"/>
      <c r="NT186" s="46"/>
      <c r="NU186" s="46"/>
      <c r="NV186" s="46"/>
      <c r="NW186" s="46"/>
      <c r="NX186" s="46"/>
      <c r="NY186" s="46"/>
      <c r="NZ186" s="46"/>
      <c r="OA186" s="46"/>
      <c r="OB186" s="46"/>
      <c r="OC186" s="46"/>
      <c r="OD186" s="46"/>
      <c r="OE186" s="46"/>
      <c r="OF186" s="46"/>
    </row>
    <row r="187" spans="1:441" s="51" customFormat="1" ht="15" x14ac:dyDescent="0.25">
      <c r="A187" s="38"/>
      <c r="B187" s="38"/>
      <c r="C187" s="2"/>
      <c r="D187" s="2"/>
      <c r="E187" s="2"/>
      <c r="F187" s="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  <c r="FI187" s="46"/>
      <c r="FJ187" s="46"/>
      <c r="FK187" s="46"/>
      <c r="FL187" s="46"/>
      <c r="FM187" s="46"/>
      <c r="FN187" s="46"/>
      <c r="FO187" s="46"/>
      <c r="FP187" s="46"/>
      <c r="FQ187" s="46"/>
      <c r="FR187" s="46"/>
      <c r="FS187" s="46"/>
      <c r="FT187" s="46"/>
      <c r="FU187" s="46"/>
      <c r="FV187" s="46"/>
      <c r="FW187" s="46"/>
      <c r="FX187" s="46"/>
      <c r="FY187" s="46"/>
      <c r="FZ187" s="46"/>
      <c r="GA187" s="46"/>
      <c r="GB187" s="46"/>
      <c r="GC187" s="46"/>
      <c r="GD187" s="46"/>
      <c r="GE187" s="46"/>
      <c r="GF187" s="46"/>
      <c r="GG187" s="46"/>
      <c r="GH187" s="46"/>
      <c r="GI187" s="46"/>
      <c r="GJ187" s="46"/>
      <c r="GK187" s="46"/>
      <c r="GL187" s="46"/>
      <c r="GM187" s="46"/>
      <c r="GN187" s="46"/>
      <c r="GO187" s="46"/>
      <c r="GP187" s="46"/>
      <c r="GQ187" s="46"/>
      <c r="GR187" s="46"/>
      <c r="GS187" s="46"/>
      <c r="GT187" s="46"/>
      <c r="GU187" s="46"/>
      <c r="GV187" s="46"/>
      <c r="GW187" s="46"/>
      <c r="GX187" s="46"/>
      <c r="GY187" s="46"/>
      <c r="GZ187" s="46"/>
      <c r="HA187" s="46"/>
      <c r="HB187" s="46"/>
      <c r="HC187" s="46"/>
      <c r="HD187" s="46"/>
      <c r="HE187" s="46"/>
      <c r="HF187" s="46"/>
      <c r="HG187" s="46"/>
      <c r="HH187" s="46"/>
      <c r="HI187" s="46"/>
      <c r="HJ187" s="46"/>
      <c r="HK187" s="46"/>
      <c r="HL187" s="46"/>
      <c r="HM187" s="46"/>
      <c r="HN187" s="46"/>
      <c r="HO187" s="46"/>
      <c r="HP187" s="46"/>
      <c r="HQ187" s="46"/>
      <c r="HR187" s="46"/>
      <c r="HS187" s="46"/>
      <c r="HT187" s="46"/>
      <c r="HU187" s="46"/>
      <c r="HV187" s="46"/>
      <c r="HW187" s="46"/>
      <c r="HX187" s="46"/>
      <c r="HY187" s="46"/>
      <c r="HZ187" s="46"/>
      <c r="IA187" s="46"/>
      <c r="IB187" s="46"/>
      <c r="IC187" s="46"/>
      <c r="ID187" s="46"/>
      <c r="IE187" s="46"/>
      <c r="IF187" s="46"/>
      <c r="IG187" s="46"/>
      <c r="IH187" s="46"/>
      <c r="II187" s="46"/>
      <c r="IJ187" s="46"/>
      <c r="IK187" s="46"/>
      <c r="IL187" s="46"/>
      <c r="IM187" s="46"/>
      <c r="IN187" s="46"/>
      <c r="IO187" s="46"/>
      <c r="IP187" s="46"/>
      <c r="IQ187" s="46"/>
      <c r="IR187" s="46"/>
      <c r="IS187" s="46"/>
      <c r="IT187" s="46"/>
      <c r="IU187" s="46"/>
      <c r="IV187" s="46"/>
      <c r="IW187" s="46"/>
      <c r="IX187" s="46"/>
      <c r="IY187" s="46"/>
      <c r="IZ187" s="46"/>
      <c r="JA187" s="46"/>
      <c r="JB187" s="46"/>
      <c r="JC187" s="46"/>
      <c r="JD187" s="46"/>
      <c r="JE187" s="46"/>
      <c r="JF187" s="46"/>
      <c r="JG187" s="46"/>
      <c r="JH187" s="46"/>
      <c r="JI187" s="46"/>
      <c r="JJ187" s="46"/>
      <c r="JK187" s="46"/>
      <c r="JL187" s="46"/>
      <c r="JM187" s="46"/>
      <c r="JN187" s="46"/>
      <c r="JO187" s="46"/>
      <c r="JP187" s="46"/>
      <c r="JQ187" s="46"/>
      <c r="JR187" s="46"/>
      <c r="JS187" s="46"/>
      <c r="JT187" s="46"/>
      <c r="JU187" s="46"/>
      <c r="JV187" s="46"/>
      <c r="JW187" s="46"/>
      <c r="JX187" s="46"/>
      <c r="JY187" s="46"/>
      <c r="JZ187" s="46"/>
      <c r="KA187" s="46"/>
      <c r="KB187" s="46"/>
      <c r="KC187" s="46"/>
      <c r="KD187" s="46"/>
      <c r="KE187" s="46"/>
      <c r="KF187" s="46"/>
      <c r="KG187" s="46"/>
      <c r="KH187" s="46"/>
      <c r="KI187" s="46"/>
      <c r="KJ187" s="46"/>
      <c r="KK187" s="46"/>
      <c r="KL187" s="46"/>
      <c r="KM187" s="46"/>
      <c r="KN187" s="46"/>
      <c r="KO187" s="46"/>
      <c r="KP187" s="46"/>
      <c r="KQ187" s="46"/>
      <c r="KR187" s="46"/>
      <c r="KS187" s="46"/>
      <c r="KT187" s="46"/>
      <c r="KU187" s="46"/>
      <c r="KV187" s="46"/>
      <c r="KW187" s="46"/>
      <c r="KX187" s="46"/>
      <c r="KY187" s="46"/>
      <c r="KZ187" s="46"/>
      <c r="LA187" s="46"/>
      <c r="LB187" s="46"/>
      <c r="LC187" s="46"/>
      <c r="LD187" s="46"/>
      <c r="LE187" s="46"/>
      <c r="LF187" s="46"/>
      <c r="LG187" s="46"/>
      <c r="LH187" s="46"/>
      <c r="LI187" s="46"/>
      <c r="LJ187" s="46"/>
      <c r="LK187" s="46"/>
      <c r="LL187" s="46"/>
      <c r="LM187" s="46"/>
      <c r="LN187" s="46"/>
      <c r="LO187" s="46"/>
      <c r="LP187" s="46"/>
      <c r="LQ187" s="46"/>
      <c r="LR187" s="46"/>
      <c r="LS187" s="46"/>
      <c r="LT187" s="46"/>
      <c r="LU187" s="46"/>
      <c r="LV187" s="46"/>
      <c r="LW187" s="46"/>
      <c r="LX187" s="46"/>
      <c r="LY187" s="46"/>
      <c r="LZ187" s="46"/>
      <c r="MA187" s="46"/>
      <c r="MB187" s="46"/>
      <c r="MC187" s="46"/>
      <c r="MD187" s="46"/>
      <c r="ME187" s="46"/>
      <c r="MF187" s="46"/>
      <c r="MG187" s="46"/>
      <c r="MH187" s="46"/>
      <c r="MI187" s="46"/>
      <c r="MJ187" s="46"/>
      <c r="MK187" s="46"/>
      <c r="ML187" s="46"/>
      <c r="MM187" s="46"/>
      <c r="MN187" s="46"/>
      <c r="MO187" s="46"/>
      <c r="MP187" s="46"/>
      <c r="MQ187" s="46"/>
      <c r="MR187" s="46"/>
      <c r="MS187" s="46"/>
      <c r="MT187" s="46"/>
      <c r="MU187" s="46"/>
      <c r="MV187" s="46"/>
      <c r="MW187" s="46"/>
      <c r="MX187" s="46"/>
      <c r="MY187" s="46"/>
      <c r="MZ187" s="46"/>
      <c r="NA187" s="46"/>
      <c r="NB187" s="46"/>
      <c r="NC187" s="46"/>
      <c r="ND187" s="46"/>
      <c r="NE187" s="46"/>
      <c r="NF187" s="46"/>
      <c r="NG187" s="46"/>
      <c r="NH187" s="46"/>
      <c r="NI187" s="46"/>
      <c r="NJ187" s="46"/>
      <c r="NK187" s="46"/>
      <c r="NL187" s="46"/>
      <c r="NM187" s="46"/>
      <c r="NN187" s="46"/>
      <c r="NO187" s="46"/>
      <c r="NP187" s="46"/>
      <c r="NQ187" s="46"/>
      <c r="NR187" s="46"/>
      <c r="NS187" s="46"/>
      <c r="NT187" s="46"/>
      <c r="NU187" s="46"/>
      <c r="NV187" s="46"/>
      <c r="NW187" s="46"/>
      <c r="NX187" s="46"/>
      <c r="NY187" s="46"/>
      <c r="NZ187" s="46"/>
      <c r="OA187" s="46"/>
      <c r="OB187" s="46"/>
      <c r="OC187" s="46"/>
      <c r="OD187" s="46"/>
      <c r="OE187" s="46"/>
      <c r="OF187" s="46"/>
    </row>
    <row r="188" spans="1:441" s="51" customFormat="1" ht="13.5" x14ac:dyDescent="0.25">
      <c r="A188" s="40">
        <v>1430</v>
      </c>
      <c r="B188" s="41" t="s">
        <v>131</v>
      </c>
      <c r="C188" s="60">
        <v>6131319.4100000001</v>
      </c>
      <c r="D188" s="61">
        <v>1.2706E-2</v>
      </c>
      <c r="E188" s="61">
        <v>3.0488199999999998E-3</v>
      </c>
      <c r="F188" s="62">
        <v>1.135979E-2</v>
      </c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46"/>
      <c r="KQ188" s="46"/>
      <c r="KR188" s="46"/>
      <c r="KS188" s="46"/>
      <c r="KT188" s="46"/>
      <c r="KU188" s="46"/>
      <c r="KV188" s="46"/>
      <c r="KW188" s="46"/>
      <c r="KX188" s="46"/>
      <c r="KY188" s="46"/>
      <c r="KZ188" s="46"/>
      <c r="LA188" s="46"/>
      <c r="LB188" s="46"/>
      <c r="LC188" s="46"/>
      <c r="LD188" s="46"/>
      <c r="LE188" s="46"/>
      <c r="LF188" s="46"/>
      <c r="LG188" s="46"/>
      <c r="LH188" s="46"/>
      <c r="LI188" s="46"/>
      <c r="LJ188" s="46"/>
      <c r="LK188" s="46"/>
      <c r="LL188" s="46"/>
      <c r="LM188" s="46"/>
      <c r="LN188" s="46"/>
      <c r="LO188" s="46"/>
      <c r="LP188" s="46"/>
      <c r="LQ188" s="46"/>
      <c r="LR188" s="46"/>
      <c r="LS188" s="46"/>
      <c r="LT188" s="46"/>
      <c r="LU188" s="46"/>
      <c r="LV188" s="46"/>
      <c r="LW188" s="46"/>
      <c r="LX188" s="46"/>
      <c r="LY188" s="46"/>
      <c r="LZ188" s="46"/>
      <c r="MA188" s="46"/>
      <c r="MB188" s="46"/>
      <c r="MC188" s="46"/>
      <c r="MD188" s="46"/>
      <c r="ME188" s="46"/>
      <c r="MF188" s="46"/>
      <c r="MG188" s="46"/>
      <c r="MH188" s="46"/>
      <c r="MI188" s="46"/>
      <c r="MJ188" s="46"/>
      <c r="MK188" s="46"/>
      <c r="ML188" s="46"/>
      <c r="MM188" s="46"/>
      <c r="MN188" s="46"/>
      <c r="MO188" s="46"/>
      <c r="MP188" s="46"/>
      <c r="MQ188" s="46"/>
      <c r="MR188" s="46"/>
      <c r="MS188" s="46"/>
      <c r="MT188" s="46"/>
      <c r="MU188" s="46"/>
      <c r="MV188" s="46"/>
      <c r="MW188" s="46"/>
      <c r="MX188" s="46"/>
      <c r="MY188" s="46"/>
      <c r="MZ188" s="46"/>
      <c r="NA188" s="46"/>
      <c r="NB188" s="46"/>
      <c r="NC188" s="46"/>
      <c r="ND188" s="46"/>
      <c r="NE188" s="46"/>
      <c r="NF188" s="46"/>
      <c r="NG188" s="46"/>
      <c r="NH188" s="46"/>
      <c r="NI188" s="46"/>
      <c r="NJ188" s="46"/>
      <c r="NK188" s="46"/>
      <c r="NL188" s="46"/>
      <c r="NM188" s="46"/>
      <c r="NN188" s="46"/>
      <c r="NO188" s="46"/>
      <c r="NP188" s="46"/>
      <c r="NQ188" s="46"/>
      <c r="NR188" s="46"/>
      <c r="NS188" s="46"/>
      <c r="NT188" s="46"/>
      <c r="NU188" s="46"/>
      <c r="NV188" s="46"/>
      <c r="NW188" s="46"/>
      <c r="NX188" s="46"/>
      <c r="NY188" s="46"/>
      <c r="NZ188" s="46"/>
      <c r="OA188" s="46"/>
      <c r="OB188" s="46"/>
      <c r="OC188" s="46"/>
      <c r="OD188" s="46"/>
      <c r="OE188" s="46"/>
      <c r="OF188" s="46"/>
    </row>
    <row r="189" spans="1:441" s="51" customFormat="1" ht="13.5" x14ac:dyDescent="0.25">
      <c r="A189" s="40">
        <v>1433</v>
      </c>
      <c r="B189" s="41" t="s">
        <v>132</v>
      </c>
      <c r="C189" s="60">
        <v>3275117.18</v>
      </c>
      <c r="D189" s="61">
        <v>8.0090000000000001E-4</v>
      </c>
      <c r="E189" s="61">
        <v>1.62856E-3</v>
      </c>
      <c r="F189" s="62">
        <v>9.1628E-4</v>
      </c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/>
      <c r="FA189" s="46"/>
      <c r="FB189" s="46"/>
      <c r="FC189" s="46"/>
      <c r="FD189" s="46"/>
      <c r="FE189" s="46"/>
      <c r="FF189" s="46"/>
      <c r="FG189" s="46"/>
      <c r="FH189" s="46"/>
      <c r="FI189" s="46"/>
      <c r="FJ189" s="46"/>
      <c r="FK189" s="46"/>
      <c r="FL189" s="46"/>
      <c r="FM189" s="46"/>
      <c r="FN189" s="46"/>
      <c r="FO189" s="46"/>
      <c r="FP189" s="46"/>
      <c r="FQ189" s="46"/>
      <c r="FR189" s="46"/>
      <c r="FS189" s="46"/>
      <c r="FT189" s="46"/>
      <c r="FU189" s="46"/>
      <c r="FV189" s="46"/>
      <c r="FW189" s="46"/>
      <c r="FX189" s="46"/>
      <c r="FY189" s="46"/>
      <c r="FZ189" s="46"/>
      <c r="GA189" s="46"/>
      <c r="GB189" s="46"/>
      <c r="GC189" s="46"/>
      <c r="GD189" s="46"/>
      <c r="GE189" s="46"/>
      <c r="GF189" s="46"/>
      <c r="GG189" s="46"/>
      <c r="GH189" s="46"/>
      <c r="GI189" s="46"/>
      <c r="GJ189" s="46"/>
      <c r="GK189" s="46"/>
      <c r="GL189" s="46"/>
      <c r="GM189" s="46"/>
      <c r="GN189" s="46"/>
      <c r="GO189" s="46"/>
      <c r="GP189" s="46"/>
      <c r="GQ189" s="46"/>
      <c r="GR189" s="46"/>
      <c r="GS189" s="46"/>
      <c r="GT189" s="46"/>
      <c r="GU189" s="46"/>
      <c r="GV189" s="46"/>
      <c r="GW189" s="46"/>
      <c r="GX189" s="46"/>
      <c r="GY189" s="46"/>
      <c r="GZ189" s="46"/>
      <c r="HA189" s="46"/>
      <c r="HB189" s="46"/>
      <c r="HC189" s="46"/>
      <c r="HD189" s="46"/>
      <c r="HE189" s="46"/>
      <c r="HF189" s="46"/>
      <c r="HG189" s="46"/>
      <c r="HH189" s="46"/>
      <c r="HI189" s="46"/>
      <c r="HJ189" s="46"/>
      <c r="HK189" s="46"/>
      <c r="HL189" s="46"/>
      <c r="HM189" s="46"/>
      <c r="HN189" s="46"/>
      <c r="HO189" s="46"/>
      <c r="HP189" s="46"/>
      <c r="HQ189" s="46"/>
      <c r="HR189" s="46"/>
      <c r="HS189" s="46"/>
      <c r="HT189" s="46"/>
      <c r="HU189" s="46"/>
      <c r="HV189" s="46"/>
      <c r="HW189" s="46"/>
      <c r="HX189" s="46"/>
      <c r="HY189" s="46"/>
      <c r="HZ189" s="46"/>
      <c r="IA189" s="46"/>
      <c r="IB189" s="46"/>
      <c r="IC189" s="46"/>
      <c r="ID189" s="46"/>
      <c r="IE189" s="46"/>
      <c r="IF189" s="46"/>
      <c r="IG189" s="46"/>
      <c r="IH189" s="46"/>
      <c r="II189" s="46"/>
      <c r="IJ189" s="46"/>
      <c r="IK189" s="46"/>
      <c r="IL189" s="46"/>
      <c r="IM189" s="46"/>
      <c r="IN189" s="46"/>
      <c r="IO189" s="46"/>
      <c r="IP189" s="46"/>
      <c r="IQ189" s="46"/>
      <c r="IR189" s="46"/>
      <c r="IS189" s="46"/>
      <c r="IT189" s="46"/>
      <c r="IU189" s="46"/>
      <c r="IV189" s="46"/>
      <c r="IW189" s="46"/>
      <c r="IX189" s="46"/>
      <c r="IY189" s="46"/>
      <c r="IZ189" s="46"/>
      <c r="JA189" s="46"/>
      <c r="JB189" s="46"/>
      <c r="JC189" s="46"/>
      <c r="JD189" s="46"/>
      <c r="JE189" s="46"/>
      <c r="JF189" s="46"/>
      <c r="JG189" s="46"/>
      <c r="JH189" s="46"/>
      <c r="JI189" s="46"/>
      <c r="JJ189" s="46"/>
      <c r="JK189" s="46"/>
      <c r="JL189" s="46"/>
      <c r="JM189" s="46"/>
      <c r="JN189" s="46"/>
      <c r="JO189" s="46"/>
      <c r="JP189" s="46"/>
      <c r="JQ189" s="46"/>
      <c r="JR189" s="46"/>
      <c r="JS189" s="46"/>
      <c r="JT189" s="46"/>
      <c r="JU189" s="46"/>
      <c r="JV189" s="46"/>
      <c r="JW189" s="46"/>
      <c r="JX189" s="46"/>
      <c r="JY189" s="46"/>
      <c r="JZ189" s="46"/>
      <c r="KA189" s="46"/>
      <c r="KB189" s="46"/>
      <c r="KC189" s="46"/>
      <c r="KD189" s="46"/>
      <c r="KE189" s="46"/>
      <c r="KF189" s="46"/>
      <c r="KG189" s="46"/>
      <c r="KH189" s="46"/>
      <c r="KI189" s="46"/>
      <c r="KJ189" s="46"/>
      <c r="KK189" s="46"/>
      <c r="KL189" s="46"/>
      <c r="KM189" s="46"/>
      <c r="KN189" s="46"/>
      <c r="KO189" s="46"/>
      <c r="KP189" s="46"/>
      <c r="KQ189" s="46"/>
      <c r="KR189" s="46"/>
      <c r="KS189" s="46"/>
      <c r="KT189" s="46"/>
      <c r="KU189" s="46"/>
      <c r="KV189" s="46"/>
      <c r="KW189" s="46"/>
      <c r="KX189" s="46"/>
      <c r="KY189" s="46"/>
      <c r="KZ189" s="46"/>
      <c r="LA189" s="46"/>
      <c r="LB189" s="46"/>
      <c r="LC189" s="46"/>
      <c r="LD189" s="46"/>
      <c r="LE189" s="46"/>
      <c r="LF189" s="46"/>
      <c r="LG189" s="46"/>
      <c r="LH189" s="46"/>
      <c r="LI189" s="46"/>
      <c r="LJ189" s="46"/>
      <c r="LK189" s="46"/>
      <c r="LL189" s="46"/>
      <c r="LM189" s="46"/>
      <c r="LN189" s="46"/>
      <c r="LO189" s="46"/>
      <c r="LP189" s="46"/>
      <c r="LQ189" s="46"/>
      <c r="LR189" s="46"/>
      <c r="LS189" s="46"/>
      <c r="LT189" s="46"/>
      <c r="LU189" s="46"/>
      <c r="LV189" s="46"/>
      <c r="LW189" s="46"/>
      <c r="LX189" s="46"/>
      <c r="LY189" s="46"/>
      <c r="LZ189" s="46"/>
      <c r="MA189" s="46"/>
      <c r="MB189" s="46"/>
      <c r="MC189" s="46"/>
      <c r="MD189" s="46"/>
      <c r="ME189" s="46"/>
      <c r="MF189" s="46"/>
      <c r="MG189" s="46"/>
      <c r="MH189" s="46"/>
      <c r="MI189" s="46"/>
      <c r="MJ189" s="46"/>
      <c r="MK189" s="46"/>
      <c r="ML189" s="46"/>
      <c r="MM189" s="46"/>
      <c r="MN189" s="46"/>
      <c r="MO189" s="46"/>
      <c r="MP189" s="46"/>
      <c r="MQ189" s="46"/>
      <c r="MR189" s="46"/>
      <c r="MS189" s="46"/>
      <c r="MT189" s="46"/>
      <c r="MU189" s="46"/>
      <c r="MV189" s="46"/>
      <c r="MW189" s="46"/>
      <c r="MX189" s="46"/>
      <c r="MY189" s="46"/>
      <c r="MZ189" s="46"/>
      <c r="NA189" s="46"/>
      <c r="NB189" s="46"/>
      <c r="NC189" s="46"/>
      <c r="ND189" s="46"/>
      <c r="NE189" s="46"/>
      <c r="NF189" s="46"/>
      <c r="NG189" s="46"/>
      <c r="NH189" s="46"/>
      <c r="NI189" s="46"/>
      <c r="NJ189" s="46"/>
      <c r="NK189" s="46"/>
      <c r="NL189" s="46"/>
      <c r="NM189" s="46"/>
      <c r="NN189" s="46"/>
      <c r="NO189" s="46"/>
      <c r="NP189" s="46"/>
      <c r="NQ189" s="46"/>
      <c r="NR189" s="46"/>
      <c r="NS189" s="46"/>
      <c r="NT189" s="46"/>
      <c r="NU189" s="46"/>
      <c r="NV189" s="46"/>
      <c r="NW189" s="46"/>
      <c r="NX189" s="46"/>
      <c r="NY189" s="46"/>
      <c r="NZ189" s="46"/>
      <c r="OA189" s="46"/>
      <c r="OB189" s="46"/>
      <c r="OC189" s="46"/>
      <c r="OD189" s="46"/>
      <c r="OE189" s="46"/>
      <c r="OF189" s="46"/>
    </row>
    <row r="190" spans="1:441" s="51" customFormat="1" ht="13.5" x14ac:dyDescent="0.25">
      <c r="A190" s="40">
        <v>1435</v>
      </c>
      <c r="B190" s="41" t="s">
        <v>134</v>
      </c>
      <c r="C190" s="60">
        <v>281498.81</v>
      </c>
      <c r="D190" s="61">
        <v>3.82E-5</v>
      </c>
      <c r="E190" s="61">
        <v>1.3998E-4</v>
      </c>
      <c r="F190" s="62">
        <v>5.2389999999999998E-5</v>
      </c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  <c r="FI190" s="46"/>
      <c r="FJ190" s="46"/>
      <c r="FK190" s="46"/>
      <c r="FL190" s="46"/>
      <c r="FM190" s="46"/>
      <c r="FN190" s="46"/>
      <c r="FO190" s="46"/>
      <c r="FP190" s="46"/>
      <c r="FQ190" s="46"/>
      <c r="FR190" s="46"/>
      <c r="FS190" s="46"/>
      <c r="FT190" s="46"/>
      <c r="FU190" s="46"/>
      <c r="FV190" s="46"/>
      <c r="FW190" s="46"/>
      <c r="FX190" s="46"/>
      <c r="FY190" s="46"/>
      <c r="FZ190" s="46"/>
      <c r="GA190" s="46"/>
      <c r="GB190" s="46"/>
      <c r="GC190" s="46"/>
      <c r="GD190" s="46"/>
      <c r="GE190" s="46"/>
      <c r="GF190" s="46"/>
      <c r="GG190" s="46"/>
      <c r="GH190" s="46"/>
      <c r="GI190" s="46"/>
      <c r="GJ190" s="46"/>
      <c r="GK190" s="46"/>
      <c r="GL190" s="46"/>
      <c r="GM190" s="46"/>
      <c r="GN190" s="46"/>
      <c r="GO190" s="46"/>
      <c r="GP190" s="46"/>
      <c r="GQ190" s="46"/>
      <c r="GR190" s="46"/>
      <c r="GS190" s="46"/>
      <c r="GT190" s="46"/>
      <c r="GU190" s="46"/>
      <c r="GV190" s="46"/>
      <c r="GW190" s="46"/>
      <c r="GX190" s="46"/>
      <c r="GY190" s="46"/>
      <c r="GZ190" s="46"/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/>
      <c r="HQ190" s="46"/>
      <c r="HR190" s="46"/>
      <c r="HS190" s="46"/>
      <c r="HT190" s="46"/>
      <c r="HU190" s="46"/>
      <c r="HV190" s="46"/>
      <c r="HW190" s="46"/>
      <c r="HX190" s="46"/>
      <c r="HY190" s="46"/>
      <c r="HZ190" s="46"/>
      <c r="IA190" s="46"/>
      <c r="IB190" s="46"/>
      <c r="IC190" s="46"/>
      <c r="ID190" s="46"/>
      <c r="IE190" s="46"/>
      <c r="IF190" s="46"/>
      <c r="IG190" s="46"/>
      <c r="IH190" s="46"/>
      <c r="II190" s="46"/>
      <c r="IJ190" s="46"/>
      <c r="IK190" s="46"/>
      <c r="IL190" s="46"/>
      <c r="IM190" s="46"/>
      <c r="IN190" s="46"/>
      <c r="IO190" s="46"/>
      <c r="IP190" s="46"/>
      <c r="IQ190" s="46"/>
      <c r="IR190" s="46"/>
      <c r="IS190" s="46"/>
      <c r="IT190" s="46"/>
      <c r="IU190" s="46"/>
      <c r="IV190" s="46"/>
      <c r="IW190" s="46"/>
      <c r="IX190" s="46"/>
      <c r="IY190" s="46"/>
      <c r="IZ190" s="46"/>
      <c r="JA190" s="46"/>
      <c r="JB190" s="46"/>
      <c r="JC190" s="46"/>
      <c r="JD190" s="46"/>
      <c r="JE190" s="46"/>
      <c r="JF190" s="46"/>
      <c r="JG190" s="46"/>
      <c r="JH190" s="46"/>
      <c r="JI190" s="46"/>
      <c r="JJ190" s="46"/>
      <c r="JK190" s="46"/>
      <c r="JL190" s="46"/>
      <c r="JM190" s="46"/>
      <c r="JN190" s="46"/>
      <c r="JO190" s="46"/>
      <c r="JP190" s="46"/>
      <c r="JQ190" s="46"/>
      <c r="JR190" s="46"/>
      <c r="JS190" s="46"/>
      <c r="JT190" s="46"/>
      <c r="JU190" s="46"/>
      <c r="JV190" s="46"/>
      <c r="JW190" s="46"/>
      <c r="JX190" s="46"/>
      <c r="JY190" s="46"/>
      <c r="JZ190" s="46"/>
      <c r="KA190" s="46"/>
      <c r="KB190" s="46"/>
      <c r="KC190" s="46"/>
      <c r="KD190" s="46"/>
      <c r="KE190" s="46"/>
      <c r="KF190" s="46"/>
      <c r="KG190" s="46"/>
      <c r="KH190" s="46"/>
      <c r="KI190" s="46"/>
      <c r="KJ190" s="46"/>
      <c r="KK190" s="46"/>
      <c r="KL190" s="46"/>
      <c r="KM190" s="46"/>
      <c r="KN190" s="46"/>
      <c r="KO190" s="46"/>
      <c r="KP190" s="46"/>
      <c r="KQ190" s="46"/>
      <c r="KR190" s="46"/>
      <c r="KS190" s="46"/>
      <c r="KT190" s="46"/>
      <c r="KU190" s="46"/>
      <c r="KV190" s="46"/>
      <c r="KW190" s="46"/>
      <c r="KX190" s="46"/>
      <c r="KY190" s="46"/>
      <c r="KZ190" s="46"/>
      <c r="LA190" s="46"/>
      <c r="LB190" s="46"/>
      <c r="LC190" s="46"/>
      <c r="LD190" s="46"/>
      <c r="LE190" s="46"/>
      <c r="LF190" s="46"/>
      <c r="LG190" s="46"/>
      <c r="LH190" s="46"/>
      <c r="LI190" s="46"/>
      <c r="LJ190" s="46"/>
      <c r="LK190" s="46"/>
      <c r="LL190" s="46"/>
      <c r="LM190" s="46"/>
      <c r="LN190" s="46"/>
      <c r="LO190" s="46"/>
      <c r="LP190" s="46"/>
      <c r="LQ190" s="46"/>
      <c r="LR190" s="46"/>
      <c r="LS190" s="46"/>
      <c r="LT190" s="46"/>
      <c r="LU190" s="46"/>
      <c r="LV190" s="46"/>
      <c r="LW190" s="46"/>
      <c r="LX190" s="46"/>
      <c r="LY190" s="46"/>
      <c r="LZ190" s="46"/>
      <c r="MA190" s="46"/>
      <c r="MB190" s="46"/>
      <c r="MC190" s="46"/>
      <c r="MD190" s="46"/>
      <c r="ME190" s="46"/>
      <c r="MF190" s="46"/>
      <c r="MG190" s="46"/>
      <c r="MH190" s="46"/>
      <c r="MI190" s="46"/>
      <c r="MJ190" s="46"/>
      <c r="MK190" s="46"/>
      <c r="ML190" s="46"/>
      <c r="MM190" s="46"/>
      <c r="MN190" s="46"/>
      <c r="MO190" s="46"/>
      <c r="MP190" s="46"/>
      <c r="MQ190" s="46"/>
      <c r="MR190" s="46"/>
      <c r="MS190" s="46"/>
      <c r="MT190" s="46"/>
      <c r="MU190" s="46"/>
      <c r="MV190" s="46"/>
      <c r="MW190" s="46"/>
      <c r="MX190" s="46"/>
      <c r="MY190" s="46"/>
      <c r="MZ190" s="46"/>
      <c r="NA190" s="46"/>
      <c r="NB190" s="46"/>
      <c r="NC190" s="46"/>
      <c r="ND190" s="46"/>
      <c r="NE190" s="46"/>
      <c r="NF190" s="46"/>
      <c r="NG190" s="46"/>
      <c r="NH190" s="46"/>
      <c r="NI190" s="46"/>
      <c r="NJ190" s="46"/>
      <c r="NK190" s="46"/>
      <c r="NL190" s="46"/>
      <c r="NM190" s="46"/>
      <c r="NN190" s="46"/>
      <c r="NO190" s="46"/>
      <c r="NP190" s="46"/>
      <c r="NQ190" s="46"/>
      <c r="NR190" s="46"/>
      <c r="NS190" s="46"/>
      <c r="NT190" s="46"/>
      <c r="NU190" s="46"/>
      <c r="NV190" s="46"/>
      <c r="NW190" s="46"/>
      <c r="NX190" s="46"/>
      <c r="NY190" s="46"/>
      <c r="NZ190" s="46"/>
      <c r="OA190" s="46"/>
      <c r="OB190" s="46"/>
      <c r="OC190" s="46"/>
      <c r="OD190" s="46"/>
      <c r="OE190" s="46"/>
      <c r="OF190" s="46"/>
    </row>
    <row r="191" spans="1:441" s="51" customFormat="1" ht="13.5" x14ac:dyDescent="0.25">
      <c r="A191" s="40">
        <v>1436</v>
      </c>
      <c r="B191" s="41" t="s">
        <v>135</v>
      </c>
      <c r="C191" s="60">
        <v>1383692.54</v>
      </c>
      <c r="D191" s="61">
        <v>5.7099999999999999E-5</v>
      </c>
      <c r="E191" s="61">
        <v>6.8804999999999995E-4</v>
      </c>
      <c r="F191" s="62">
        <v>1.4505E-4</v>
      </c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/>
      <c r="FA191" s="46"/>
      <c r="FB191" s="46"/>
      <c r="FC191" s="46"/>
      <c r="FD191" s="46"/>
      <c r="FE191" s="46"/>
      <c r="FF191" s="46"/>
      <c r="FG191" s="46"/>
      <c r="FH191" s="46"/>
      <c r="FI191" s="46"/>
      <c r="FJ191" s="46"/>
      <c r="FK191" s="46"/>
      <c r="FL191" s="46"/>
      <c r="FM191" s="46"/>
      <c r="FN191" s="46"/>
      <c r="FO191" s="46"/>
      <c r="FP191" s="46"/>
      <c r="FQ191" s="46"/>
      <c r="FR191" s="46"/>
      <c r="FS191" s="46"/>
      <c r="FT191" s="46"/>
      <c r="FU191" s="46"/>
      <c r="FV191" s="46"/>
      <c r="FW191" s="46"/>
      <c r="FX191" s="46"/>
      <c r="FY191" s="46"/>
      <c r="FZ191" s="46"/>
      <c r="GA191" s="46"/>
      <c r="GB191" s="46"/>
      <c r="GC191" s="46"/>
      <c r="GD191" s="46"/>
      <c r="GE191" s="46"/>
      <c r="GF191" s="46"/>
      <c r="GG191" s="46"/>
      <c r="GH191" s="46"/>
      <c r="GI191" s="46"/>
      <c r="GJ191" s="46"/>
      <c r="GK191" s="46"/>
      <c r="GL191" s="46"/>
      <c r="GM191" s="46"/>
      <c r="GN191" s="46"/>
      <c r="GO191" s="46"/>
      <c r="GP191" s="46"/>
      <c r="GQ191" s="46"/>
      <c r="GR191" s="46"/>
      <c r="GS191" s="46"/>
      <c r="GT191" s="46"/>
      <c r="GU191" s="46"/>
      <c r="GV191" s="46"/>
      <c r="GW191" s="46"/>
      <c r="GX191" s="46"/>
      <c r="GY191" s="46"/>
      <c r="GZ191" s="46"/>
      <c r="HA191" s="46"/>
      <c r="HB191" s="46"/>
      <c r="HC191" s="46"/>
      <c r="HD191" s="46"/>
      <c r="HE191" s="46"/>
      <c r="HF191" s="46"/>
      <c r="HG191" s="46"/>
      <c r="HH191" s="46"/>
      <c r="HI191" s="46"/>
      <c r="HJ191" s="46"/>
      <c r="HK191" s="46"/>
      <c r="HL191" s="46"/>
      <c r="HM191" s="46"/>
      <c r="HN191" s="46"/>
      <c r="HO191" s="46"/>
      <c r="HP191" s="46"/>
      <c r="HQ191" s="46"/>
      <c r="HR191" s="46"/>
      <c r="HS191" s="46"/>
      <c r="HT191" s="46"/>
      <c r="HU191" s="46"/>
      <c r="HV191" s="46"/>
      <c r="HW191" s="46"/>
      <c r="HX191" s="46"/>
      <c r="HY191" s="46"/>
      <c r="HZ191" s="46"/>
      <c r="IA191" s="46"/>
      <c r="IB191" s="46"/>
      <c r="IC191" s="46"/>
      <c r="ID191" s="46"/>
      <c r="IE191" s="46"/>
      <c r="IF191" s="46"/>
      <c r="IG191" s="46"/>
      <c r="IH191" s="46"/>
      <c r="II191" s="46"/>
      <c r="IJ191" s="46"/>
      <c r="IK191" s="46"/>
      <c r="IL191" s="46"/>
      <c r="IM191" s="46"/>
      <c r="IN191" s="46"/>
      <c r="IO191" s="46"/>
      <c r="IP191" s="46"/>
      <c r="IQ191" s="46"/>
      <c r="IR191" s="46"/>
      <c r="IS191" s="46"/>
      <c r="IT191" s="46"/>
      <c r="IU191" s="46"/>
      <c r="IV191" s="46"/>
      <c r="IW191" s="46"/>
      <c r="IX191" s="46"/>
      <c r="IY191" s="46"/>
      <c r="IZ191" s="46"/>
      <c r="JA191" s="46"/>
      <c r="JB191" s="46"/>
      <c r="JC191" s="46"/>
      <c r="JD191" s="46"/>
      <c r="JE191" s="46"/>
      <c r="JF191" s="46"/>
      <c r="JG191" s="46"/>
      <c r="JH191" s="46"/>
      <c r="JI191" s="46"/>
      <c r="JJ191" s="46"/>
      <c r="JK191" s="46"/>
      <c r="JL191" s="46"/>
      <c r="JM191" s="46"/>
      <c r="JN191" s="46"/>
      <c r="JO191" s="46"/>
      <c r="JP191" s="46"/>
      <c r="JQ191" s="46"/>
      <c r="JR191" s="46"/>
      <c r="JS191" s="46"/>
      <c r="JT191" s="46"/>
      <c r="JU191" s="46"/>
      <c r="JV191" s="46"/>
      <c r="JW191" s="46"/>
      <c r="JX191" s="46"/>
      <c r="JY191" s="46"/>
      <c r="JZ191" s="46"/>
      <c r="KA191" s="46"/>
      <c r="KB191" s="46"/>
      <c r="KC191" s="46"/>
      <c r="KD191" s="46"/>
      <c r="KE191" s="46"/>
      <c r="KF191" s="46"/>
      <c r="KG191" s="46"/>
      <c r="KH191" s="46"/>
      <c r="KI191" s="46"/>
      <c r="KJ191" s="46"/>
      <c r="KK191" s="46"/>
      <c r="KL191" s="46"/>
      <c r="KM191" s="46"/>
      <c r="KN191" s="46"/>
      <c r="KO191" s="46"/>
      <c r="KP191" s="46"/>
      <c r="KQ191" s="46"/>
      <c r="KR191" s="46"/>
      <c r="KS191" s="46"/>
      <c r="KT191" s="46"/>
      <c r="KU191" s="46"/>
      <c r="KV191" s="46"/>
      <c r="KW191" s="46"/>
      <c r="KX191" s="46"/>
      <c r="KY191" s="46"/>
      <c r="KZ191" s="46"/>
      <c r="LA191" s="46"/>
      <c r="LB191" s="46"/>
      <c r="LC191" s="46"/>
      <c r="LD191" s="46"/>
      <c r="LE191" s="46"/>
      <c r="LF191" s="46"/>
      <c r="LG191" s="46"/>
      <c r="LH191" s="46"/>
      <c r="LI191" s="46"/>
      <c r="LJ191" s="46"/>
      <c r="LK191" s="46"/>
      <c r="LL191" s="46"/>
      <c r="LM191" s="46"/>
      <c r="LN191" s="46"/>
      <c r="LO191" s="46"/>
      <c r="LP191" s="46"/>
      <c r="LQ191" s="46"/>
      <c r="LR191" s="46"/>
      <c r="LS191" s="46"/>
      <c r="LT191" s="46"/>
      <c r="LU191" s="46"/>
      <c r="LV191" s="46"/>
      <c r="LW191" s="46"/>
      <c r="LX191" s="46"/>
      <c r="LY191" s="46"/>
      <c r="LZ191" s="46"/>
      <c r="MA191" s="46"/>
      <c r="MB191" s="46"/>
      <c r="MC191" s="46"/>
      <c r="MD191" s="46"/>
      <c r="ME191" s="46"/>
      <c r="MF191" s="46"/>
      <c r="MG191" s="46"/>
      <c r="MH191" s="46"/>
      <c r="MI191" s="46"/>
      <c r="MJ191" s="46"/>
      <c r="MK191" s="46"/>
      <c r="ML191" s="46"/>
      <c r="MM191" s="46"/>
      <c r="MN191" s="46"/>
      <c r="MO191" s="46"/>
      <c r="MP191" s="46"/>
      <c r="MQ191" s="46"/>
      <c r="MR191" s="46"/>
      <c r="MS191" s="46"/>
      <c r="MT191" s="46"/>
      <c r="MU191" s="46"/>
      <c r="MV191" s="46"/>
      <c r="MW191" s="46"/>
      <c r="MX191" s="46"/>
      <c r="MY191" s="46"/>
      <c r="MZ191" s="46"/>
      <c r="NA191" s="46"/>
      <c r="NB191" s="46"/>
      <c r="NC191" s="46"/>
      <c r="ND191" s="46"/>
      <c r="NE191" s="46"/>
      <c r="NF191" s="46"/>
      <c r="NG191" s="46"/>
      <c r="NH191" s="46"/>
      <c r="NI191" s="46"/>
      <c r="NJ191" s="46"/>
      <c r="NK191" s="46"/>
      <c r="NL191" s="46"/>
      <c r="NM191" s="46"/>
      <c r="NN191" s="46"/>
      <c r="NO191" s="46"/>
      <c r="NP191" s="46"/>
      <c r="NQ191" s="46"/>
      <c r="NR191" s="46"/>
      <c r="NS191" s="46"/>
      <c r="NT191" s="46"/>
      <c r="NU191" s="46"/>
      <c r="NV191" s="46"/>
      <c r="NW191" s="46"/>
      <c r="NX191" s="46"/>
      <c r="NY191" s="46"/>
      <c r="NZ191" s="46"/>
      <c r="OA191" s="46"/>
      <c r="OB191" s="46"/>
      <c r="OC191" s="46"/>
      <c r="OD191" s="46"/>
      <c r="OE191" s="46"/>
      <c r="OF191" s="46"/>
    </row>
    <row r="192" spans="1:441" s="51" customFormat="1" ht="13.5" x14ac:dyDescent="0.25">
      <c r="A192" s="40">
        <v>1437</v>
      </c>
      <c r="B192" s="41" t="s">
        <v>136</v>
      </c>
      <c r="C192" s="60">
        <v>860927.04</v>
      </c>
      <c r="D192" s="61">
        <v>1.3339999999999999E-4</v>
      </c>
      <c r="E192" s="61">
        <v>4.281E-4</v>
      </c>
      <c r="F192" s="62">
        <v>1.7448E-4</v>
      </c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/>
      <c r="FA192" s="46"/>
      <c r="FB192" s="46"/>
      <c r="FC192" s="46"/>
      <c r="FD192" s="46"/>
      <c r="FE192" s="46"/>
      <c r="FF192" s="46"/>
      <c r="FG192" s="46"/>
      <c r="FH192" s="46"/>
      <c r="FI192" s="46"/>
      <c r="FJ192" s="46"/>
      <c r="FK192" s="46"/>
      <c r="FL192" s="46"/>
      <c r="FM192" s="46"/>
      <c r="FN192" s="46"/>
      <c r="FO192" s="46"/>
      <c r="FP192" s="46"/>
      <c r="FQ192" s="46"/>
      <c r="FR192" s="46"/>
      <c r="FS192" s="46"/>
      <c r="FT192" s="46"/>
      <c r="FU192" s="46"/>
      <c r="FV192" s="46"/>
      <c r="FW192" s="46"/>
      <c r="FX192" s="46"/>
      <c r="FY192" s="46"/>
      <c r="FZ192" s="46"/>
      <c r="GA192" s="46"/>
      <c r="GB192" s="46"/>
      <c r="GC192" s="46"/>
      <c r="GD192" s="46"/>
      <c r="GE192" s="46"/>
      <c r="GF192" s="46"/>
      <c r="GG192" s="46"/>
      <c r="GH192" s="46"/>
      <c r="GI192" s="46"/>
      <c r="GJ192" s="46"/>
      <c r="GK192" s="46"/>
      <c r="GL192" s="46"/>
      <c r="GM192" s="46"/>
      <c r="GN192" s="46"/>
      <c r="GO192" s="46"/>
      <c r="GP192" s="46"/>
      <c r="GQ192" s="46"/>
      <c r="GR192" s="46"/>
      <c r="GS192" s="46"/>
      <c r="GT192" s="46"/>
      <c r="GU192" s="46"/>
      <c r="GV192" s="46"/>
      <c r="GW192" s="46"/>
      <c r="GX192" s="46"/>
      <c r="GY192" s="46"/>
      <c r="GZ192" s="46"/>
      <c r="HA192" s="46"/>
      <c r="HB192" s="46"/>
      <c r="HC192" s="46"/>
      <c r="HD192" s="46"/>
      <c r="HE192" s="46"/>
      <c r="HF192" s="46"/>
      <c r="HG192" s="46"/>
      <c r="HH192" s="46"/>
      <c r="HI192" s="46"/>
      <c r="HJ192" s="46"/>
      <c r="HK192" s="46"/>
      <c r="HL192" s="46"/>
      <c r="HM192" s="46"/>
      <c r="HN192" s="46"/>
      <c r="HO192" s="46"/>
      <c r="HP192" s="46"/>
      <c r="HQ192" s="46"/>
      <c r="HR192" s="46"/>
      <c r="HS192" s="46"/>
      <c r="HT192" s="46"/>
      <c r="HU192" s="46"/>
      <c r="HV192" s="46"/>
      <c r="HW192" s="46"/>
      <c r="HX192" s="46"/>
      <c r="HY192" s="46"/>
      <c r="HZ192" s="46"/>
      <c r="IA192" s="46"/>
      <c r="IB192" s="46"/>
      <c r="IC192" s="46"/>
      <c r="ID192" s="46"/>
      <c r="IE192" s="46"/>
      <c r="IF192" s="46"/>
      <c r="IG192" s="46"/>
      <c r="IH192" s="46"/>
      <c r="II192" s="46"/>
      <c r="IJ192" s="46"/>
      <c r="IK192" s="46"/>
      <c r="IL192" s="46"/>
      <c r="IM192" s="46"/>
      <c r="IN192" s="46"/>
      <c r="IO192" s="46"/>
      <c r="IP192" s="46"/>
      <c r="IQ192" s="46"/>
      <c r="IR192" s="46"/>
      <c r="IS192" s="46"/>
      <c r="IT192" s="46"/>
      <c r="IU192" s="46"/>
      <c r="IV192" s="46"/>
      <c r="IW192" s="46"/>
      <c r="IX192" s="46"/>
      <c r="IY192" s="46"/>
      <c r="IZ192" s="46"/>
      <c r="JA192" s="46"/>
      <c r="JB192" s="46"/>
      <c r="JC192" s="46"/>
      <c r="JD192" s="46"/>
      <c r="JE192" s="46"/>
      <c r="JF192" s="46"/>
      <c r="JG192" s="46"/>
      <c r="JH192" s="46"/>
      <c r="JI192" s="46"/>
      <c r="JJ192" s="46"/>
      <c r="JK192" s="46"/>
      <c r="JL192" s="46"/>
      <c r="JM192" s="46"/>
      <c r="JN192" s="46"/>
      <c r="JO192" s="46"/>
      <c r="JP192" s="46"/>
      <c r="JQ192" s="46"/>
      <c r="JR192" s="46"/>
      <c r="JS192" s="46"/>
      <c r="JT192" s="46"/>
      <c r="JU192" s="46"/>
      <c r="JV192" s="46"/>
      <c r="JW192" s="46"/>
      <c r="JX192" s="46"/>
      <c r="JY192" s="46"/>
      <c r="JZ192" s="46"/>
      <c r="KA192" s="46"/>
      <c r="KB192" s="46"/>
      <c r="KC192" s="46"/>
      <c r="KD192" s="46"/>
      <c r="KE192" s="46"/>
      <c r="KF192" s="46"/>
      <c r="KG192" s="46"/>
      <c r="KH192" s="46"/>
      <c r="KI192" s="46"/>
      <c r="KJ192" s="46"/>
      <c r="KK192" s="46"/>
      <c r="KL192" s="46"/>
      <c r="KM192" s="46"/>
      <c r="KN192" s="46"/>
      <c r="KO192" s="46"/>
      <c r="KP192" s="46"/>
      <c r="KQ192" s="46"/>
      <c r="KR192" s="46"/>
      <c r="KS192" s="46"/>
      <c r="KT192" s="46"/>
      <c r="KU192" s="46"/>
      <c r="KV192" s="46"/>
      <c r="KW192" s="46"/>
      <c r="KX192" s="46"/>
      <c r="KY192" s="46"/>
      <c r="KZ192" s="46"/>
      <c r="LA192" s="46"/>
      <c r="LB192" s="46"/>
      <c r="LC192" s="46"/>
      <c r="LD192" s="46"/>
      <c r="LE192" s="46"/>
      <c r="LF192" s="46"/>
      <c r="LG192" s="46"/>
      <c r="LH192" s="46"/>
      <c r="LI192" s="46"/>
      <c r="LJ192" s="46"/>
      <c r="LK192" s="46"/>
      <c r="LL192" s="46"/>
      <c r="LM192" s="46"/>
      <c r="LN192" s="46"/>
      <c r="LO192" s="46"/>
      <c r="LP192" s="46"/>
      <c r="LQ192" s="46"/>
      <c r="LR192" s="46"/>
      <c r="LS192" s="46"/>
      <c r="LT192" s="46"/>
      <c r="LU192" s="46"/>
      <c r="LV192" s="46"/>
      <c r="LW192" s="46"/>
      <c r="LX192" s="46"/>
      <c r="LY192" s="46"/>
      <c r="LZ192" s="46"/>
      <c r="MA192" s="46"/>
      <c r="MB192" s="46"/>
      <c r="MC192" s="46"/>
      <c r="MD192" s="46"/>
      <c r="ME192" s="46"/>
      <c r="MF192" s="46"/>
      <c r="MG192" s="46"/>
      <c r="MH192" s="46"/>
      <c r="MI192" s="46"/>
      <c r="MJ192" s="46"/>
      <c r="MK192" s="46"/>
      <c r="ML192" s="46"/>
      <c r="MM192" s="46"/>
      <c r="MN192" s="46"/>
      <c r="MO192" s="46"/>
      <c r="MP192" s="46"/>
      <c r="MQ192" s="46"/>
      <c r="MR192" s="46"/>
      <c r="MS192" s="46"/>
      <c r="MT192" s="46"/>
      <c r="MU192" s="46"/>
      <c r="MV192" s="46"/>
      <c r="MW192" s="46"/>
      <c r="MX192" s="46"/>
      <c r="MY192" s="46"/>
      <c r="MZ192" s="46"/>
      <c r="NA192" s="46"/>
      <c r="NB192" s="46"/>
      <c r="NC192" s="46"/>
      <c r="ND192" s="46"/>
      <c r="NE192" s="46"/>
      <c r="NF192" s="46"/>
      <c r="NG192" s="46"/>
      <c r="NH192" s="46"/>
      <c r="NI192" s="46"/>
      <c r="NJ192" s="46"/>
      <c r="NK192" s="46"/>
      <c r="NL192" s="46"/>
      <c r="NM192" s="46"/>
      <c r="NN192" s="46"/>
      <c r="NO192" s="46"/>
      <c r="NP192" s="46"/>
      <c r="NQ192" s="46"/>
      <c r="NR192" s="46"/>
      <c r="NS192" s="46"/>
      <c r="NT192" s="46"/>
      <c r="NU192" s="46"/>
      <c r="NV192" s="46"/>
      <c r="NW192" s="46"/>
      <c r="NX192" s="46"/>
      <c r="NY192" s="46"/>
      <c r="NZ192" s="46"/>
      <c r="OA192" s="46"/>
      <c r="OB192" s="46"/>
      <c r="OC192" s="46"/>
      <c r="OD192" s="46"/>
      <c r="OE192" s="46"/>
      <c r="OF192" s="46"/>
    </row>
    <row r="193" spans="1:396" s="51" customFormat="1" ht="13.5" x14ac:dyDescent="0.25">
      <c r="A193" s="40">
        <v>1438</v>
      </c>
      <c r="B193" s="41" t="s">
        <v>137</v>
      </c>
      <c r="C193" s="60">
        <v>1113377.44</v>
      </c>
      <c r="D193" s="61">
        <v>1.225E-4</v>
      </c>
      <c r="E193" s="61">
        <v>5.5363000000000005E-4</v>
      </c>
      <c r="F193" s="62">
        <v>1.8259999999999999E-4</v>
      </c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  <c r="FI193" s="46"/>
      <c r="FJ193" s="46"/>
      <c r="FK193" s="46"/>
      <c r="FL193" s="46"/>
      <c r="FM193" s="46"/>
      <c r="FN193" s="46"/>
      <c r="FO193" s="46"/>
      <c r="FP193" s="46"/>
      <c r="FQ193" s="46"/>
      <c r="FR193" s="46"/>
      <c r="FS193" s="46"/>
      <c r="FT193" s="46"/>
      <c r="FU193" s="46"/>
      <c r="FV193" s="46"/>
      <c r="FW193" s="46"/>
      <c r="FX193" s="46"/>
      <c r="FY193" s="46"/>
      <c r="FZ193" s="46"/>
      <c r="GA193" s="46"/>
      <c r="GB193" s="46"/>
      <c r="GC193" s="46"/>
      <c r="GD193" s="46"/>
      <c r="GE193" s="46"/>
      <c r="GF193" s="46"/>
      <c r="GG193" s="46"/>
      <c r="GH193" s="46"/>
      <c r="GI193" s="46"/>
      <c r="GJ193" s="46"/>
      <c r="GK193" s="46"/>
      <c r="GL193" s="46"/>
      <c r="GM193" s="46"/>
      <c r="GN193" s="46"/>
      <c r="GO193" s="46"/>
      <c r="GP193" s="46"/>
      <c r="GQ193" s="46"/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/>
      <c r="HT193" s="46"/>
      <c r="HU193" s="46"/>
      <c r="HV193" s="46"/>
      <c r="HW193" s="46"/>
      <c r="HX193" s="46"/>
      <c r="HY193" s="46"/>
      <c r="HZ193" s="46"/>
      <c r="IA193" s="46"/>
      <c r="IB193" s="46"/>
      <c r="IC193" s="46"/>
      <c r="ID193" s="46"/>
      <c r="IE193" s="46"/>
      <c r="IF193" s="46"/>
      <c r="IG193" s="46"/>
      <c r="IH193" s="46"/>
      <c r="II193" s="46"/>
      <c r="IJ193" s="46"/>
      <c r="IK193" s="46"/>
      <c r="IL193" s="46"/>
      <c r="IM193" s="46"/>
      <c r="IN193" s="46"/>
      <c r="IO193" s="46"/>
      <c r="IP193" s="46"/>
      <c r="IQ193" s="46"/>
      <c r="IR193" s="46"/>
      <c r="IS193" s="46"/>
      <c r="IT193" s="46"/>
      <c r="IU193" s="46"/>
      <c r="IV193" s="46"/>
      <c r="IW193" s="46"/>
      <c r="IX193" s="46"/>
      <c r="IY193" s="46"/>
      <c r="IZ193" s="46"/>
      <c r="JA193" s="46"/>
      <c r="JB193" s="46"/>
      <c r="JC193" s="46"/>
      <c r="JD193" s="46"/>
      <c r="JE193" s="46"/>
      <c r="JF193" s="46"/>
      <c r="JG193" s="46"/>
      <c r="JH193" s="46"/>
      <c r="JI193" s="46"/>
      <c r="JJ193" s="46"/>
      <c r="JK193" s="46"/>
      <c r="JL193" s="46"/>
      <c r="JM193" s="46"/>
      <c r="JN193" s="46"/>
      <c r="JO193" s="46"/>
      <c r="JP193" s="46"/>
      <c r="JQ193" s="46"/>
      <c r="JR193" s="46"/>
      <c r="JS193" s="46"/>
      <c r="JT193" s="46"/>
      <c r="JU193" s="46"/>
      <c r="JV193" s="46"/>
      <c r="JW193" s="46"/>
      <c r="JX193" s="46"/>
      <c r="JY193" s="46"/>
      <c r="JZ193" s="46"/>
      <c r="KA193" s="46"/>
      <c r="KB193" s="46"/>
      <c r="KC193" s="46"/>
      <c r="KD193" s="46"/>
      <c r="KE193" s="46"/>
      <c r="KF193" s="46"/>
      <c r="KG193" s="46"/>
      <c r="KH193" s="46"/>
      <c r="KI193" s="46"/>
      <c r="KJ193" s="46"/>
      <c r="KK193" s="46"/>
      <c r="KL193" s="46"/>
      <c r="KM193" s="46"/>
      <c r="KN193" s="46"/>
      <c r="KO193" s="46"/>
      <c r="KP193" s="46"/>
      <c r="KQ193" s="46"/>
      <c r="KR193" s="46"/>
      <c r="KS193" s="46"/>
      <c r="KT193" s="46"/>
      <c r="KU193" s="46"/>
      <c r="KV193" s="46"/>
      <c r="KW193" s="46"/>
      <c r="KX193" s="46"/>
      <c r="KY193" s="46"/>
      <c r="KZ193" s="46"/>
      <c r="LA193" s="46"/>
      <c r="LB193" s="46"/>
      <c r="LC193" s="46"/>
      <c r="LD193" s="46"/>
      <c r="LE193" s="46"/>
      <c r="LF193" s="46"/>
      <c r="LG193" s="46"/>
      <c r="LH193" s="46"/>
      <c r="LI193" s="46"/>
      <c r="LJ193" s="46"/>
      <c r="LK193" s="46"/>
      <c r="LL193" s="46"/>
      <c r="LM193" s="46"/>
      <c r="LN193" s="46"/>
      <c r="LO193" s="46"/>
      <c r="LP193" s="46"/>
      <c r="LQ193" s="46"/>
      <c r="LR193" s="46"/>
      <c r="LS193" s="46"/>
      <c r="LT193" s="46"/>
      <c r="LU193" s="46"/>
      <c r="LV193" s="46"/>
      <c r="LW193" s="46"/>
      <c r="LX193" s="46"/>
      <c r="LY193" s="46"/>
      <c r="LZ193" s="46"/>
      <c r="MA193" s="46"/>
      <c r="MB193" s="46"/>
      <c r="MC193" s="46"/>
      <c r="MD193" s="46"/>
      <c r="ME193" s="46"/>
      <c r="MF193" s="46"/>
      <c r="MG193" s="46"/>
      <c r="MH193" s="46"/>
      <c r="MI193" s="46"/>
      <c r="MJ193" s="46"/>
      <c r="MK193" s="46"/>
      <c r="ML193" s="46"/>
      <c r="MM193" s="46"/>
      <c r="MN193" s="46"/>
      <c r="MO193" s="46"/>
      <c r="MP193" s="46"/>
      <c r="MQ193" s="46"/>
      <c r="MR193" s="46"/>
      <c r="MS193" s="46"/>
      <c r="MT193" s="46"/>
      <c r="MU193" s="46"/>
      <c r="MV193" s="46"/>
      <c r="MW193" s="46"/>
      <c r="MX193" s="46"/>
      <c r="MY193" s="46"/>
      <c r="MZ193" s="46"/>
      <c r="NA193" s="46"/>
      <c r="NB193" s="46"/>
      <c r="NC193" s="46"/>
      <c r="ND193" s="46"/>
      <c r="NE193" s="46"/>
      <c r="NF193" s="46"/>
      <c r="NG193" s="46"/>
      <c r="NH193" s="46"/>
      <c r="NI193" s="46"/>
      <c r="NJ193" s="46"/>
      <c r="NK193" s="46"/>
      <c r="NL193" s="46"/>
      <c r="NM193" s="46"/>
      <c r="NN193" s="46"/>
      <c r="NO193" s="46"/>
      <c r="NP193" s="46"/>
      <c r="NQ193" s="46"/>
      <c r="NR193" s="46"/>
      <c r="NS193" s="46"/>
      <c r="NT193" s="46"/>
      <c r="NU193" s="46"/>
      <c r="NV193" s="46"/>
      <c r="NW193" s="46"/>
      <c r="NX193" s="46"/>
      <c r="NY193" s="46"/>
      <c r="NZ193" s="46"/>
      <c r="OA193" s="46"/>
      <c r="OB193" s="46"/>
      <c r="OC193" s="46"/>
      <c r="OD193" s="46"/>
      <c r="OE193" s="46"/>
      <c r="OF193" s="46"/>
    </row>
    <row r="194" spans="1:396" s="51" customFormat="1" ht="13.5" x14ac:dyDescent="0.25">
      <c r="A194" s="40">
        <v>1439</v>
      </c>
      <c r="B194" s="41" t="s">
        <v>138</v>
      </c>
      <c r="C194" s="60">
        <v>653260.23</v>
      </c>
      <c r="D194" s="61">
        <v>2.16E-5</v>
      </c>
      <c r="E194" s="61">
        <v>3.2484000000000001E-4</v>
      </c>
      <c r="F194" s="62">
        <v>6.3869999999999997E-5</v>
      </c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  <c r="FI194" s="46"/>
      <c r="FJ194" s="46"/>
      <c r="FK194" s="46"/>
      <c r="FL194" s="46"/>
      <c r="FM194" s="46"/>
      <c r="FN194" s="46"/>
      <c r="FO194" s="46"/>
      <c r="FP194" s="46"/>
      <c r="FQ194" s="46"/>
      <c r="FR194" s="46"/>
      <c r="FS194" s="46"/>
      <c r="FT194" s="46"/>
      <c r="FU194" s="46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  <c r="GO194" s="46"/>
      <c r="GP194" s="46"/>
      <c r="GQ194" s="46"/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/>
      <c r="HT194" s="46"/>
      <c r="HU194" s="46"/>
      <c r="HV194" s="46"/>
      <c r="HW194" s="46"/>
      <c r="HX194" s="46"/>
      <c r="HY194" s="46"/>
      <c r="HZ194" s="46"/>
      <c r="IA194" s="46"/>
      <c r="IB194" s="46"/>
      <c r="IC194" s="46"/>
      <c r="ID194" s="46"/>
      <c r="IE194" s="46"/>
      <c r="IF194" s="46"/>
      <c r="IG194" s="46"/>
      <c r="IH194" s="46"/>
      <c r="II194" s="46"/>
      <c r="IJ194" s="46"/>
      <c r="IK194" s="46"/>
      <c r="IL194" s="46"/>
      <c r="IM194" s="46"/>
      <c r="IN194" s="46"/>
      <c r="IO194" s="46"/>
      <c r="IP194" s="46"/>
      <c r="IQ194" s="46"/>
      <c r="IR194" s="46"/>
      <c r="IS194" s="46"/>
      <c r="IT194" s="46"/>
      <c r="IU194" s="46"/>
      <c r="IV194" s="46"/>
      <c r="IW194" s="46"/>
      <c r="IX194" s="46"/>
      <c r="IY194" s="46"/>
      <c r="IZ194" s="46"/>
      <c r="JA194" s="46"/>
      <c r="JB194" s="46"/>
      <c r="JC194" s="46"/>
      <c r="JD194" s="46"/>
      <c r="JE194" s="46"/>
      <c r="JF194" s="46"/>
      <c r="JG194" s="46"/>
      <c r="JH194" s="46"/>
      <c r="JI194" s="46"/>
      <c r="JJ194" s="46"/>
      <c r="JK194" s="46"/>
      <c r="JL194" s="46"/>
      <c r="JM194" s="46"/>
      <c r="JN194" s="46"/>
      <c r="JO194" s="46"/>
      <c r="JP194" s="46"/>
      <c r="JQ194" s="46"/>
      <c r="JR194" s="46"/>
      <c r="JS194" s="46"/>
      <c r="JT194" s="46"/>
      <c r="JU194" s="46"/>
      <c r="JV194" s="46"/>
      <c r="JW194" s="46"/>
      <c r="JX194" s="46"/>
      <c r="JY194" s="46"/>
      <c r="JZ194" s="46"/>
      <c r="KA194" s="46"/>
      <c r="KB194" s="46"/>
      <c r="KC194" s="46"/>
      <c r="KD194" s="46"/>
      <c r="KE194" s="46"/>
      <c r="KF194" s="46"/>
      <c r="KG194" s="46"/>
      <c r="KH194" s="46"/>
      <c r="KI194" s="46"/>
      <c r="KJ194" s="46"/>
      <c r="KK194" s="46"/>
      <c r="KL194" s="46"/>
      <c r="KM194" s="46"/>
      <c r="KN194" s="46"/>
      <c r="KO194" s="46"/>
      <c r="KP194" s="46"/>
      <c r="KQ194" s="46"/>
      <c r="KR194" s="46"/>
      <c r="KS194" s="46"/>
      <c r="KT194" s="46"/>
      <c r="KU194" s="46"/>
      <c r="KV194" s="46"/>
      <c r="KW194" s="46"/>
      <c r="KX194" s="46"/>
      <c r="KY194" s="46"/>
      <c r="KZ194" s="46"/>
      <c r="LA194" s="46"/>
      <c r="LB194" s="46"/>
      <c r="LC194" s="46"/>
      <c r="LD194" s="46"/>
      <c r="LE194" s="46"/>
      <c r="LF194" s="46"/>
      <c r="LG194" s="46"/>
      <c r="LH194" s="46"/>
      <c r="LI194" s="46"/>
      <c r="LJ194" s="46"/>
      <c r="LK194" s="46"/>
      <c r="LL194" s="46"/>
      <c r="LM194" s="46"/>
      <c r="LN194" s="46"/>
      <c r="LO194" s="46"/>
      <c r="LP194" s="46"/>
      <c r="LQ194" s="46"/>
      <c r="LR194" s="46"/>
      <c r="LS194" s="46"/>
      <c r="LT194" s="46"/>
      <c r="LU194" s="46"/>
      <c r="LV194" s="46"/>
      <c r="LW194" s="46"/>
      <c r="LX194" s="46"/>
      <c r="LY194" s="46"/>
      <c r="LZ194" s="46"/>
      <c r="MA194" s="46"/>
      <c r="MB194" s="46"/>
      <c r="MC194" s="46"/>
      <c r="MD194" s="46"/>
      <c r="ME194" s="46"/>
      <c r="MF194" s="46"/>
      <c r="MG194" s="46"/>
      <c r="MH194" s="46"/>
      <c r="MI194" s="46"/>
      <c r="MJ194" s="46"/>
      <c r="MK194" s="46"/>
      <c r="ML194" s="46"/>
      <c r="MM194" s="46"/>
      <c r="MN194" s="46"/>
      <c r="MO194" s="46"/>
      <c r="MP194" s="46"/>
      <c r="MQ194" s="46"/>
      <c r="MR194" s="46"/>
      <c r="MS194" s="46"/>
      <c r="MT194" s="46"/>
      <c r="MU194" s="46"/>
      <c r="MV194" s="46"/>
      <c r="MW194" s="46"/>
      <c r="MX194" s="46"/>
      <c r="MY194" s="46"/>
      <c r="MZ194" s="46"/>
      <c r="NA194" s="46"/>
      <c r="NB194" s="46"/>
      <c r="NC194" s="46"/>
      <c r="ND194" s="46"/>
      <c r="NE194" s="46"/>
      <c r="NF194" s="46"/>
      <c r="NG194" s="46"/>
      <c r="NH194" s="46"/>
      <c r="NI194" s="46"/>
      <c r="NJ194" s="46"/>
      <c r="NK194" s="46"/>
      <c r="NL194" s="46"/>
      <c r="NM194" s="46"/>
      <c r="NN194" s="46"/>
      <c r="NO194" s="46"/>
      <c r="NP194" s="46"/>
      <c r="NQ194" s="46"/>
      <c r="NR194" s="46"/>
      <c r="NS194" s="46"/>
      <c r="NT194" s="46"/>
      <c r="NU194" s="46"/>
      <c r="NV194" s="46"/>
      <c r="NW194" s="46"/>
      <c r="NX194" s="46"/>
      <c r="NY194" s="46"/>
      <c r="NZ194" s="46"/>
      <c r="OA194" s="46"/>
      <c r="OB194" s="46"/>
      <c r="OC194" s="46"/>
      <c r="OD194" s="46"/>
      <c r="OE194" s="46"/>
      <c r="OF194" s="46"/>
    </row>
    <row r="195" spans="1:396" s="51" customFormat="1" ht="13.5" x14ac:dyDescent="0.25">
      <c r="A195" s="40">
        <v>1440</v>
      </c>
      <c r="B195" s="41" t="s">
        <v>139</v>
      </c>
      <c r="C195" s="60">
        <v>4490546.1900000004</v>
      </c>
      <c r="D195" s="61">
        <v>6.4318999999999999E-3</v>
      </c>
      <c r="E195" s="61">
        <v>2.2329400000000001E-3</v>
      </c>
      <c r="F195" s="62">
        <v>5.8465599999999998E-3</v>
      </c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  <c r="FI195" s="46"/>
      <c r="FJ195" s="46"/>
      <c r="FK195" s="46"/>
      <c r="FL195" s="46"/>
      <c r="FM195" s="46"/>
      <c r="FN195" s="46"/>
      <c r="FO195" s="46"/>
      <c r="FP195" s="46"/>
      <c r="FQ195" s="46"/>
      <c r="FR195" s="46"/>
      <c r="FS195" s="46"/>
      <c r="FT195" s="46"/>
      <c r="FU195" s="46"/>
      <c r="FV195" s="46"/>
      <c r="FW195" s="46"/>
      <c r="FX195" s="46"/>
      <c r="FY195" s="46"/>
      <c r="FZ195" s="46"/>
      <c r="GA195" s="46"/>
      <c r="GB195" s="46"/>
      <c r="GC195" s="46"/>
      <c r="GD195" s="46"/>
      <c r="GE195" s="46"/>
      <c r="GF195" s="46"/>
      <c r="GG195" s="46"/>
      <c r="GH195" s="46"/>
      <c r="GI195" s="46"/>
      <c r="GJ195" s="46"/>
      <c r="GK195" s="46"/>
      <c r="GL195" s="46"/>
      <c r="GM195" s="46"/>
      <c r="GN195" s="46"/>
      <c r="GO195" s="46"/>
      <c r="GP195" s="46"/>
      <c r="GQ195" s="46"/>
      <c r="GR195" s="46"/>
      <c r="GS195" s="46"/>
      <c r="GT195" s="46"/>
      <c r="GU195" s="46"/>
      <c r="GV195" s="46"/>
      <c r="GW195" s="46"/>
      <c r="GX195" s="46"/>
      <c r="GY195" s="46"/>
      <c r="GZ195" s="46"/>
      <c r="HA195" s="46"/>
      <c r="HB195" s="46"/>
      <c r="HC195" s="46"/>
      <c r="HD195" s="46"/>
      <c r="HE195" s="46"/>
      <c r="HF195" s="46"/>
      <c r="HG195" s="46"/>
      <c r="HH195" s="46"/>
      <c r="HI195" s="46"/>
      <c r="HJ195" s="46"/>
      <c r="HK195" s="46"/>
      <c r="HL195" s="46"/>
      <c r="HM195" s="46"/>
      <c r="HN195" s="46"/>
      <c r="HO195" s="46"/>
      <c r="HP195" s="46"/>
      <c r="HQ195" s="46"/>
      <c r="HR195" s="46"/>
      <c r="HS195" s="46"/>
      <c r="HT195" s="46"/>
      <c r="HU195" s="46"/>
      <c r="HV195" s="46"/>
      <c r="HW195" s="46"/>
      <c r="HX195" s="46"/>
      <c r="HY195" s="46"/>
      <c r="HZ195" s="46"/>
      <c r="IA195" s="46"/>
      <c r="IB195" s="46"/>
      <c r="IC195" s="46"/>
      <c r="ID195" s="46"/>
      <c r="IE195" s="46"/>
      <c r="IF195" s="46"/>
      <c r="IG195" s="46"/>
      <c r="IH195" s="46"/>
      <c r="II195" s="46"/>
      <c r="IJ195" s="46"/>
      <c r="IK195" s="46"/>
      <c r="IL195" s="46"/>
      <c r="IM195" s="46"/>
      <c r="IN195" s="46"/>
      <c r="IO195" s="46"/>
      <c r="IP195" s="46"/>
      <c r="IQ195" s="46"/>
      <c r="IR195" s="46"/>
      <c r="IS195" s="46"/>
      <c r="IT195" s="46"/>
      <c r="IU195" s="46"/>
      <c r="IV195" s="46"/>
      <c r="IW195" s="46"/>
      <c r="IX195" s="46"/>
      <c r="IY195" s="46"/>
      <c r="IZ195" s="46"/>
      <c r="JA195" s="46"/>
      <c r="JB195" s="46"/>
      <c r="JC195" s="46"/>
      <c r="JD195" s="46"/>
      <c r="JE195" s="46"/>
      <c r="JF195" s="46"/>
      <c r="JG195" s="46"/>
      <c r="JH195" s="46"/>
      <c r="JI195" s="46"/>
      <c r="JJ195" s="46"/>
      <c r="JK195" s="46"/>
      <c r="JL195" s="46"/>
      <c r="JM195" s="46"/>
      <c r="JN195" s="46"/>
      <c r="JO195" s="46"/>
      <c r="JP195" s="46"/>
      <c r="JQ195" s="46"/>
      <c r="JR195" s="46"/>
      <c r="JS195" s="46"/>
      <c r="JT195" s="46"/>
      <c r="JU195" s="46"/>
      <c r="JV195" s="46"/>
      <c r="JW195" s="46"/>
      <c r="JX195" s="46"/>
      <c r="JY195" s="46"/>
      <c r="JZ195" s="46"/>
      <c r="KA195" s="46"/>
      <c r="KB195" s="46"/>
      <c r="KC195" s="46"/>
      <c r="KD195" s="46"/>
      <c r="KE195" s="46"/>
      <c r="KF195" s="46"/>
      <c r="KG195" s="46"/>
      <c r="KH195" s="46"/>
      <c r="KI195" s="46"/>
      <c r="KJ195" s="46"/>
      <c r="KK195" s="46"/>
      <c r="KL195" s="46"/>
      <c r="KM195" s="46"/>
      <c r="KN195" s="46"/>
      <c r="KO195" s="46"/>
      <c r="KP195" s="46"/>
      <c r="KQ195" s="46"/>
      <c r="KR195" s="46"/>
      <c r="KS195" s="46"/>
      <c r="KT195" s="46"/>
      <c r="KU195" s="46"/>
      <c r="KV195" s="46"/>
      <c r="KW195" s="46"/>
      <c r="KX195" s="46"/>
      <c r="KY195" s="46"/>
      <c r="KZ195" s="46"/>
      <c r="LA195" s="46"/>
      <c r="LB195" s="46"/>
      <c r="LC195" s="46"/>
      <c r="LD195" s="46"/>
      <c r="LE195" s="46"/>
      <c r="LF195" s="46"/>
      <c r="LG195" s="46"/>
      <c r="LH195" s="46"/>
      <c r="LI195" s="46"/>
      <c r="LJ195" s="46"/>
      <c r="LK195" s="46"/>
      <c r="LL195" s="46"/>
      <c r="LM195" s="46"/>
      <c r="LN195" s="46"/>
      <c r="LO195" s="46"/>
      <c r="LP195" s="46"/>
      <c r="LQ195" s="46"/>
      <c r="LR195" s="46"/>
      <c r="LS195" s="46"/>
      <c r="LT195" s="46"/>
      <c r="LU195" s="46"/>
      <c r="LV195" s="46"/>
      <c r="LW195" s="46"/>
      <c r="LX195" s="46"/>
      <c r="LY195" s="46"/>
      <c r="LZ195" s="46"/>
      <c r="MA195" s="46"/>
      <c r="MB195" s="46"/>
      <c r="MC195" s="46"/>
      <c r="MD195" s="46"/>
      <c r="ME195" s="46"/>
      <c r="MF195" s="46"/>
      <c r="MG195" s="46"/>
      <c r="MH195" s="46"/>
      <c r="MI195" s="46"/>
      <c r="MJ195" s="46"/>
      <c r="MK195" s="46"/>
      <c r="ML195" s="46"/>
      <c r="MM195" s="46"/>
      <c r="MN195" s="46"/>
      <c r="MO195" s="46"/>
      <c r="MP195" s="46"/>
      <c r="MQ195" s="46"/>
      <c r="MR195" s="46"/>
      <c r="MS195" s="46"/>
      <c r="MT195" s="46"/>
      <c r="MU195" s="46"/>
      <c r="MV195" s="46"/>
      <c r="MW195" s="46"/>
      <c r="MX195" s="46"/>
      <c r="MY195" s="46"/>
      <c r="MZ195" s="46"/>
      <c r="NA195" s="46"/>
      <c r="NB195" s="46"/>
      <c r="NC195" s="46"/>
      <c r="ND195" s="46"/>
      <c r="NE195" s="46"/>
      <c r="NF195" s="46"/>
      <c r="NG195" s="46"/>
      <c r="NH195" s="46"/>
      <c r="NI195" s="46"/>
      <c r="NJ195" s="46"/>
      <c r="NK195" s="46"/>
      <c r="NL195" s="46"/>
      <c r="NM195" s="46"/>
      <c r="NN195" s="46"/>
      <c r="NO195" s="46"/>
      <c r="NP195" s="46"/>
      <c r="NQ195" s="46"/>
      <c r="NR195" s="46"/>
      <c r="NS195" s="46"/>
      <c r="NT195" s="46"/>
      <c r="NU195" s="46"/>
      <c r="NV195" s="46"/>
      <c r="NW195" s="46"/>
      <c r="NX195" s="46"/>
      <c r="NY195" s="46"/>
      <c r="NZ195" s="46"/>
      <c r="OA195" s="46"/>
      <c r="OB195" s="46"/>
      <c r="OC195" s="46"/>
      <c r="OD195" s="46"/>
      <c r="OE195" s="46"/>
      <c r="OF195" s="46"/>
    </row>
    <row r="196" spans="1:396" s="51" customFormat="1" ht="13.5" x14ac:dyDescent="0.25">
      <c r="A196" s="40">
        <v>1445</v>
      </c>
      <c r="B196" s="41" t="s">
        <v>140</v>
      </c>
      <c r="C196" s="60">
        <v>6974707.6100000003</v>
      </c>
      <c r="D196" s="61">
        <v>7.0533999999999996E-3</v>
      </c>
      <c r="E196" s="61">
        <v>3.4681999999999998E-3</v>
      </c>
      <c r="F196" s="62">
        <v>6.5536199999999996E-3</v>
      </c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/>
      <c r="FA196" s="46"/>
      <c r="FB196" s="46"/>
      <c r="FC196" s="46"/>
      <c r="FD196" s="46"/>
      <c r="FE196" s="46"/>
      <c r="FF196" s="46"/>
      <c r="FG196" s="46"/>
      <c r="FH196" s="46"/>
      <c r="FI196" s="46"/>
      <c r="FJ196" s="46"/>
      <c r="FK196" s="46"/>
      <c r="FL196" s="46"/>
      <c r="FM196" s="46"/>
      <c r="FN196" s="46"/>
      <c r="FO196" s="46"/>
      <c r="FP196" s="46"/>
      <c r="FQ196" s="46"/>
      <c r="FR196" s="46"/>
      <c r="FS196" s="46"/>
      <c r="FT196" s="46"/>
      <c r="FU196" s="46"/>
      <c r="FV196" s="46"/>
      <c r="FW196" s="46"/>
      <c r="FX196" s="46"/>
      <c r="FY196" s="46"/>
      <c r="FZ196" s="46"/>
      <c r="GA196" s="46"/>
      <c r="GB196" s="46"/>
      <c r="GC196" s="46"/>
      <c r="GD196" s="46"/>
      <c r="GE196" s="46"/>
      <c r="GF196" s="46"/>
      <c r="GG196" s="46"/>
      <c r="GH196" s="46"/>
      <c r="GI196" s="46"/>
      <c r="GJ196" s="46"/>
      <c r="GK196" s="46"/>
      <c r="GL196" s="46"/>
      <c r="GM196" s="46"/>
      <c r="GN196" s="46"/>
      <c r="GO196" s="46"/>
      <c r="GP196" s="46"/>
      <c r="GQ196" s="46"/>
      <c r="GR196" s="46"/>
      <c r="GS196" s="46"/>
      <c r="GT196" s="46"/>
      <c r="GU196" s="46"/>
      <c r="GV196" s="46"/>
      <c r="GW196" s="46"/>
      <c r="GX196" s="46"/>
      <c r="GY196" s="46"/>
      <c r="GZ196" s="46"/>
      <c r="HA196" s="46"/>
      <c r="HB196" s="46"/>
      <c r="HC196" s="46"/>
      <c r="HD196" s="46"/>
      <c r="HE196" s="46"/>
      <c r="HF196" s="46"/>
      <c r="HG196" s="46"/>
      <c r="HH196" s="46"/>
      <c r="HI196" s="46"/>
      <c r="HJ196" s="46"/>
      <c r="HK196" s="46"/>
      <c r="HL196" s="46"/>
      <c r="HM196" s="46"/>
      <c r="HN196" s="46"/>
      <c r="HO196" s="46"/>
      <c r="HP196" s="46"/>
      <c r="HQ196" s="46"/>
      <c r="HR196" s="46"/>
      <c r="HS196" s="46"/>
      <c r="HT196" s="46"/>
      <c r="HU196" s="46"/>
      <c r="HV196" s="46"/>
      <c r="HW196" s="46"/>
      <c r="HX196" s="46"/>
      <c r="HY196" s="46"/>
      <c r="HZ196" s="46"/>
      <c r="IA196" s="46"/>
      <c r="IB196" s="46"/>
      <c r="IC196" s="46"/>
      <c r="ID196" s="46"/>
      <c r="IE196" s="46"/>
      <c r="IF196" s="46"/>
      <c r="IG196" s="46"/>
      <c r="IH196" s="46"/>
      <c r="II196" s="46"/>
      <c r="IJ196" s="46"/>
      <c r="IK196" s="46"/>
      <c r="IL196" s="46"/>
      <c r="IM196" s="46"/>
      <c r="IN196" s="46"/>
      <c r="IO196" s="46"/>
      <c r="IP196" s="46"/>
      <c r="IQ196" s="46"/>
      <c r="IR196" s="46"/>
      <c r="IS196" s="46"/>
      <c r="IT196" s="46"/>
      <c r="IU196" s="46"/>
      <c r="IV196" s="46"/>
      <c r="IW196" s="46"/>
      <c r="IX196" s="46"/>
      <c r="IY196" s="46"/>
      <c r="IZ196" s="46"/>
      <c r="JA196" s="46"/>
      <c r="JB196" s="46"/>
      <c r="JC196" s="46"/>
      <c r="JD196" s="46"/>
      <c r="JE196" s="46"/>
      <c r="JF196" s="46"/>
      <c r="JG196" s="46"/>
      <c r="JH196" s="46"/>
      <c r="JI196" s="46"/>
      <c r="JJ196" s="46"/>
      <c r="JK196" s="46"/>
      <c r="JL196" s="46"/>
      <c r="JM196" s="46"/>
      <c r="JN196" s="46"/>
      <c r="JO196" s="46"/>
      <c r="JP196" s="46"/>
      <c r="JQ196" s="46"/>
      <c r="JR196" s="46"/>
      <c r="JS196" s="46"/>
      <c r="JT196" s="46"/>
      <c r="JU196" s="46"/>
      <c r="JV196" s="46"/>
      <c r="JW196" s="46"/>
      <c r="JX196" s="46"/>
      <c r="JY196" s="46"/>
      <c r="JZ196" s="46"/>
      <c r="KA196" s="46"/>
      <c r="KB196" s="46"/>
      <c r="KC196" s="46"/>
      <c r="KD196" s="46"/>
      <c r="KE196" s="46"/>
      <c r="KF196" s="46"/>
      <c r="KG196" s="46"/>
      <c r="KH196" s="46"/>
      <c r="KI196" s="46"/>
      <c r="KJ196" s="46"/>
      <c r="KK196" s="46"/>
      <c r="KL196" s="46"/>
      <c r="KM196" s="46"/>
      <c r="KN196" s="46"/>
      <c r="KO196" s="46"/>
      <c r="KP196" s="46"/>
      <c r="KQ196" s="46"/>
      <c r="KR196" s="46"/>
      <c r="KS196" s="46"/>
      <c r="KT196" s="46"/>
      <c r="KU196" s="46"/>
      <c r="KV196" s="46"/>
      <c r="KW196" s="46"/>
      <c r="KX196" s="46"/>
      <c r="KY196" s="46"/>
      <c r="KZ196" s="46"/>
      <c r="LA196" s="46"/>
      <c r="LB196" s="46"/>
      <c r="LC196" s="46"/>
      <c r="LD196" s="46"/>
      <c r="LE196" s="46"/>
      <c r="LF196" s="46"/>
      <c r="LG196" s="46"/>
      <c r="LH196" s="46"/>
      <c r="LI196" s="46"/>
      <c r="LJ196" s="46"/>
      <c r="LK196" s="46"/>
      <c r="LL196" s="46"/>
      <c r="LM196" s="46"/>
      <c r="LN196" s="46"/>
      <c r="LO196" s="46"/>
      <c r="LP196" s="46"/>
      <c r="LQ196" s="46"/>
      <c r="LR196" s="46"/>
      <c r="LS196" s="46"/>
      <c r="LT196" s="46"/>
      <c r="LU196" s="46"/>
      <c r="LV196" s="46"/>
      <c r="LW196" s="46"/>
      <c r="LX196" s="46"/>
      <c r="LY196" s="46"/>
      <c r="LZ196" s="46"/>
      <c r="MA196" s="46"/>
      <c r="MB196" s="46"/>
      <c r="MC196" s="46"/>
      <c r="MD196" s="46"/>
      <c r="ME196" s="46"/>
      <c r="MF196" s="46"/>
      <c r="MG196" s="46"/>
      <c r="MH196" s="46"/>
      <c r="MI196" s="46"/>
      <c r="MJ196" s="46"/>
      <c r="MK196" s="46"/>
      <c r="ML196" s="46"/>
      <c r="MM196" s="46"/>
      <c r="MN196" s="46"/>
      <c r="MO196" s="46"/>
      <c r="MP196" s="46"/>
      <c r="MQ196" s="46"/>
      <c r="MR196" s="46"/>
      <c r="MS196" s="46"/>
      <c r="MT196" s="46"/>
      <c r="MU196" s="46"/>
      <c r="MV196" s="46"/>
      <c r="MW196" s="46"/>
      <c r="MX196" s="46"/>
      <c r="MY196" s="46"/>
      <c r="MZ196" s="46"/>
      <c r="NA196" s="46"/>
      <c r="NB196" s="46"/>
      <c r="NC196" s="46"/>
      <c r="ND196" s="46"/>
      <c r="NE196" s="46"/>
      <c r="NF196" s="46"/>
      <c r="NG196" s="46"/>
      <c r="NH196" s="46"/>
      <c r="NI196" s="46"/>
      <c r="NJ196" s="46"/>
      <c r="NK196" s="46"/>
      <c r="NL196" s="46"/>
      <c r="NM196" s="46"/>
      <c r="NN196" s="46"/>
      <c r="NO196" s="46"/>
      <c r="NP196" s="46"/>
      <c r="NQ196" s="46"/>
      <c r="NR196" s="46"/>
      <c r="NS196" s="46"/>
      <c r="NT196" s="46"/>
      <c r="NU196" s="46"/>
      <c r="NV196" s="46"/>
      <c r="NW196" s="46"/>
      <c r="NX196" s="46"/>
      <c r="NY196" s="46"/>
      <c r="NZ196" s="46"/>
      <c r="OA196" s="46"/>
      <c r="OB196" s="46"/>
      <c r="OC196" s="46"/>
      <c r="OD196" s="46"/>
      <c r="OE196" s="46"/>
      <c r="OF196" s="46"/>
    </row>
    <row r="197" spans="1:396" s="51" customFormat="1" ht="13.5" x14ac:dyDescent="0.25">
      <c r="A197" s="40">
        <v>1451</v>
      </c>
      <c r="B197" s="41" t="s">
        <v>142</v>
      </c>
      <c r="C197" s="60">
        <v>668033.4</v>
      </c>
      <c r="D197" s="61">
        <v>1.0730000000000001E-4</v>
      </c>
      <c r="E197" s="61">
        <v>3.3218000000000001E-4</v>
      </c>
      <c r="F197" s="62">
        <v>1.3865000000000001E-4</v>
      </c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/>
      <c r="FK197" s="46"/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6"/>
      <c r="GF197" s="46"/>
      <c r="GG197" s="46"/>
      <c r="GH197" s="46"/>
      <c r="GI197" s="46"/>
      <c r="GJ197" s="46"/>
      <c r="GK197" s="46"/>
      <c r="GL197" s="46"/>
      <c r="GM197" s="46"/>
      <c r="GN197" s="46"/>
      <c r="GO197" s="46"/>
      <c r="GP197" s="46"/>
      <c r="GQ197" s="46"/>
      <c r="GR197" s="46"/>
      <c r="GS197" s="46"/>
      <c r="GT197" s="46"/>
      <c r="GU197" s="46"/>
      <c r="GV197" s="46"/>
      <c r="GW197" s="46"/>
      <c r="GX197" s="46"/>
      <c r="GY197" s="46"/>
      <c r="GZ197" s="46"/>
      <c r="HA197" s="46"/>
      <c r="HB197" s="46"/>
      <c r="HC197" s="46"/>
      <c r="HD197" s="46"/>
      <c r="HE197" s="46"/>
      <c r="HF197" s="46"/>
      <c r="HG197" s="46"/>
      <c r="HH197" s="46"/>
      <c r="HI197" s="46"/>
      <c r="HJ197" s="46"/>
      <c r="HK197" s="46"/>
      <c r="HL197" s="46"/>
      <c r="HM197" s="46"/>
      <c r="HN197" s="46"/>
      <c r="HO197" s="46"/>
      <c r="HP197" s="46"/>
      <c r="HQ197" s="46"/>
      <c r="HR197" s="46"/>
      <c r="HS197" s="46"/>
      <c r="HT197" s="46"/>
      <c r="HU197" s="46"/>
      <c r="HV197" s="46"/>
      <c r="HW197" s="46"/>
      <c r="HX197" s="46"/>
      <c r="HY197" s="46"/>
      <c r="HZ197" s="46"/>
      <c r="IA197" s="46"/>
      <c r="IB197" s="46"/>
      <c r="IC197" s="46"/>
      <c r="ID197" s="46"/>
      <c r="IE197" s="46"/>
      <c r="IF197" s="46"/>
      <c r="IG197" s="46"/>
      <c r="IH197" s="46"/>
      <c r="II197" s="46"/>
      <c r="IJ197" s="46"/>
      <c r="IK197" s="46"/>
      <c r="IL197" s="46"/>
      <c r="IM197" s="46"/>
      <c r="IN197" s="46"/>
      <c r="IO197" s="46"/>
      <c r="IP197" s="46"/>
      <c r="IQ197" s="46"/>
      <c r="IR197" s="46"/>
      <c r="IS197" s="46"/>
      <c r="IT197" s="46"/>
      <c r="IU197" s="46"/>
      <c r="IV197" s="46"/>
      <c r="IW197" s="46"/>
      <c r="IX197" s="46"/>
      <c r="IY197" s="46"/>
      <c r="IZ197" s="46"/>
      <c r="JA197" s="46"/>
      <c r="JB197" s="46"/>
      <c r="JC197" s="46"/>
      <c r="JD197" s="46"/>
      <c r="JE197" s="46"/>
      <c r="JF197" s="46"/>
      <c r="JG197" s="46"/>
      <c r="JH197" s="46"/>
      <c r="JI197" s="46"/>
      <c r="JJ197" s="46"/>
      <c r="JK197" s="46"/>
      <c r="JL197" s="46"/>
      <c r="JM197" s="46"/>
      <c r="JN197" s="46"/>
      <c r="JO197" s="46"/>
      <c r="JP197" s="46"/>
      <c r="JQ197" s="46"/>
      <c r="JR197" s="46"/>
      <c r="JS197" s="46"/>
      <c r="JT197" s="46"/>
      <c r="JU197" s="46"/>
      <c r="JV197" s="46"/>
      <c r="JW197" s="46"/>
      <c r="JX197" s="46"/>
      <c r="JY197" s="46"/>
      <c r="JZ197" s="46"/>
      <c r="KA197" s="46"/>
      <c r="KB197" s="46"/>
      <c r="KC197" s="46"/>
      <c r="KD197" s="46"/>
      <c r="KE197" s="46"/>
      <c r="KF197" s="46"/>
      <c r="KG197" s="46"/>
      <c r="KH197" s="46"/>
      <c r="KI197" s="46"/>
      <c r="KJ197" s="46"/>
      <c r="KK197" s="46"/>
      <c r="KL197" s="46"/>
      <c r="KM197" s="46"/>
      <c r="KN197" s="46"/>
      <c r="KO197" s="46"/>
      <c r="KP197" s="46"/>
      <c r="KQ197" s="46"/>
      <c r="KR197" s="46"/>
      <c r="KS197" s="46"/>
      <c r="KT197" s="46"/>
      <c r="KU197" s="46"/>
      <c r="KV197" s="46"/>
      <c r="KW197" s="46"/>
      <c r="KX197" s="46"/>
      <c r="KY197" s="46"/>
      <c r="KZ197" s="46"/>
      <c r="LA197" s="46"/>
      <c r="LB197" s="46"/>
      <c r="LC197" s="46"/>
      <c r="LD197" s="46"/>
      <c r="LE197" s="46"/>
      <c r="LF197" s="46"/>
      <c r="LG197" s="46"/>
      <c r="LH197" s="46"/>
      <c r="LI197" s="46"/>
      <c r="LJ197" s="46"/>
      <c r="LK197" s="46"/>
      <c r="LL197" s="46"/>
      <c r="LM197" s="46"/>
      <c r="LN197" s="46"/>
      <c r="LO197" s="46"/>
      <c r="LP197" s="46"/>
      <c r="LQ197" s="46"/>
      <c r="LR197" s="46"/>
      <c r="LS197" s="46"/>
      <c r="LT197" s="46"/>
      <c r="LU197" s="46"/>
      <c r="LV197" s="46"/>
      <c r="LW197" s="46"/>
      <c r="LX197" s="46"/>
      <c r="LY197" s="46"/>
      <c r="LZ197" s="46"/>
      <c r="MA197" s="46"/>
      <c r="MB197" s="46"/>
      <c r="MC197" s="46"/>
      <c r="MD197" s="46"/>
      <c r="ME197" s="46"/>
      <c r="MF197" s="46"/>
      <c r="MG197" s="46"/>
      <c r="MH197" s="46"/>
      <c r="MI197" s="46"/>
      <c r="MJ197" s="46"/>
      <c r="MK197" s="46"/>
      <c r="ML197" s="46"/>
      <c r="MM197" s="46"/>
      <c r="MN197" s="46"/>
      <c r="MO197" s="46"/>
      <c r="MP197" s="46"/>
      <c r="MQ197" s="46"/>
      <c r="MR197" s="46"/>
      <c r="MS197" s="46"/>
      <c r="MT197" s="46"/>
      <c r="MU197" s="46"/>
      <c r="MV197" s="46"/>
      <c r="MW197" s="46"/>
      <c r="MX197" s="46"/>
      <c r="MY197" s="46"/>
      <c r="MZ197" s="46"/>
      <c r="NA197" s="46"/>
      <c r="NB197" s="46"/>
      <c r="NC197" s="46"/>
      <c r="ND197" s="46"/>
      <c r="NE197" s="46"/>
      <c r="NF197" s="46"/>
      <c r="NG197" s="46"/>
      <c r="NH197" s="46"/>
      <c r="NI197" s="46"/>
      <c r="NJ197" s="46"/>
      <c r="NK197" s="46"/>
      <c r="NL197" s="46"/>
      <c r="NM197" s="46"/>
      <c r="NN197" s="46"/>
      <c r="NO197" s="46"/>
      <c r="NP197" s="46"/>
      <c r="NQ197" s="46"/>
      <c r="NR197" s="46"/>
      <c r="NS197" s="46"/>
      <c r="NT197" s="46"/>
      <c r="NU197" s="46"/>
      <c r="NV197" s="46"/>
      <c r="NW197" s="46"/>
      <c r="NX197" s="46"/>
      <c r="NY197" s="46"/>
      <c r="NZ197" s="46"/>
      <c r="OA197" s="46"/>
      <c r="OB197" s="46"/>
      <c r="OC197" s="46"/>
      <c r="OD197" s="46"/>
      <c r="OE197" s="46"/>
      <c r="OF197" s="46"/>
    </row>
    <row r="198" spans="1:396" s="51" customFormat="1" ht="13.5" x14ac:dyDescent="0.25">
      <c r="A198" s="40">
        <v>1452</v>
      </c>
      <c r="B198" s="41" t="s">
        <v>143</v>
      </c>
      <c r="C198" s="60">
        <v>1015458.05</v>
      </c>
      <c r="D198" s="61">
        <v>8.1199999999999995E-5</v>
      </c>
      <c r="E198" s="61">
        <v>5.0493999999999995E-4</v>
      </c>
      <c r="F198" s="62">
        <v>1.4027000000000001E-4</v>
      </c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46"/>
      <c r="KQ198" s="46"/>
      <c r="KR198" s="46"/>
      <c r="KS198" s="46"/>
      <c r="KT198" s="46"/>
      <c r="KU198" s="46"/>
      <c r="KV198" s="46"/>
      <c r="KW198" s="46"/>
      <c r="KX198" s="46"/>
      <c r="KY198" s="46"/>
      <c r="KZ198" s="46"/>
      <c r="LA198" s="46"/>
      <c r="LB198" s="46"/>
      <c r="LC198" s="46"/>
      <c r="LD198" s="46"/>
      <c r="LE198" s="46"/>
      <c r="LF198" s="46"/>
      <c r="LG198" s="46"/>
      <c r="LH198" s="46"/>
      <c r="LI198" s="46"/>
      <c r="LJ198" s="46"/>
      <c r="LK198" s="46"/>
      <c r="LL198" s="46"/>
      <c r="LM198" s="46"/>
      <c r="LN198" s="46"/>
      <c r="LO198" s="46"/>
      <c r="LP198" s="46"/>
      <c r="LQ198" s="46"/>
      <c r="LR198" s="46"/>
      <c r="LS198" s="46"/>
      <c r="LT198" s="46"/>
      <c r="LU198" s="46"/>
      <c r="LV198" s="46"/>
      <c r="LW198" s="46"/>
      <c r="LX198" s="46"/>
      <c r="LY198" s="46"/>
      <c r="LZ198" s="46"/>
      <c r="MA198" s="46"/>
      <c r="MB198" s="46"/>
      <c r="MC198" s="46"/>
      <c r="MD198" s="46"/>
      <c r="ME198" s="46"/>
      <c r="MF198" s="46"/>
      <c r="MG198" s="46"/>
      <c r="MH198" s="46"/>
      <c r="MI198" s="46"/>
      <c r="MJ198" s="46"/>
      <c r="MK198" s="46"/>
      <c r="ML198" s="46"/>
      <c r="MM198" s="46"/>
      <c r="MN198" s="46"/>
      <c r="MO198" s="46"/>
      <c r="MP198" s="46"/>
      <c r="MQ198" s="46"/>
      <c r="MR198" s="46"/>
      <c r="MS198" s="46"/>
      <c r="MT198" s="46"/>
      <c r="MU198" s="46"/>
      <c r="MV198" s="46"/>
      <c r="MW198" s="46"/>
      <c r="MX198" s="46"/>
      <c r="MY198" s="46"/>
      <c r="MZ198" s="46"/>
      <c r="NA198" s="46"/>
      <c r="NB198" s="46"/>
      <c r="NC198" s="46"/>
      <c r="ND198" s="46"/>
      <c r="NE198" s="46"/>
      <c r="NF198" s="46"/>
      <c r="NG198" s="46"/>
      <c r="NH198" s="46"/>
      <c r="NI198" s="46"/>
      <c r="NJ198" s="46"/>
      <c r="NK198" s="46"/>
      <c r="NL198" s="46"/>
      <c r="NM198" s="46"/>
      <c r="NN198" s="46"/>
      <c r="NO198" s="46"/>
      <c r="NP198" s="46"/>
      <c r="NQ198" s="46"/>
      <c r="NR198" s="46"/>
      <c r="NS198" s="46"/>
      <c r="NT198" s="46"/>
      <c r="NU198" s="46"/>
      <c r="NV198" s="46"/>
      <c r="NW198" s="46"/>
      <c r="NX198" s="46"/>
      <c r="NY198" s="46"/>
      <c r="NZ198" s="46"/>
      <c r="OA198" s="46"/>
      <c r="OB198" s="46"/>
      <c r="OC198" s="46"/>
      <c r="OD198" s="46"/>
      <c r="OE198" s="46"/>
      <c r="OF198" s="46"/>
    </row>
    <row r="199" spans="1:396" s="51" customFormat="1" ht="13.5" x14ac:dyDescent="0.25">
      <c r="A199" s="40">
        <v>1453</v>
      </c>
      <c r="B199" s="41" t="s">
        <v>144</v>
      </c>
      <c r="C199" s="60">
        <v>1147987.27</v>
      </c>
      <c r="D199" s="61">
        <v>6.9800000000000003E-5</v>
      </c>
      <c r="E199" s="61">
        <v>5.7083999999999998E-4</v>
      </c>
      <c r="F199" s="62">
        <v>1.3964000000000001E-4</v>
      </c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/>
      <c r="FA199" s="46"/>
      <c r="FB199" s="46"/>
      <c r="FC199" s="46"/>
      <c r="FD199" s="46"/>
      <c r="FE199" s="46"/>
      <c r="FF199" s="46"/>
      <c r="FG199" s="46"/>
      <c r="FH199" s="46"/>
      <c r="FI199" s="46"/>
      <c r="FJ199" s="46"/>
      <c r="FK199" s="46"/>
      <c r="FL199" s="46"/>
      <c r="FM199" s="46"/>
      <c r="FN199" s="46"/>
      <c r="FO199" s="46"/>
      <c r="FP199" s="46"/>
      <c r="FQ199" s="46"/>
      <c r="FR199" s="46"/>
      <c r="FS199" s="46"/>
      <c r="FT199" s="46"/>
      <c r="FU199" s="46"/>
      <c r="FV199" s="46"/>
      <c r="FW199" s="46"/>
      <c r="FX199" s="46"/>
      <c r="FY199" s="46"/>
      <c r="FZ199" s="46"/>
      <c r="GA199" s="46"/>
      <c r="GB199" s="46"/>
      <c r="GC199" s="46"/>
      <c r="GD199" s="46"/>
      <c r="GE199" s="46"/>
      <c r="GF199" s="46"/>
      <c r="GG199" s="46"/>
      <c r="GH199" s="46"/>
      <c r="GI199" s="46"/>
      <c r="GJ199" s="46"/>
      <c r="GK199" s="46"/>
      <c r="GL199" s="46"/>
      <c r="GM199" s="46"/>
      <c r="GN199" s="46"/>
      <c r="GO199" s="46"/>
      <c r="GP199" s="46"/>
      <c r="GQ199" s="46"/>
      <c r="GR199" s="46"/>
      <c r="GS199" s="46"/>
      <c r="GT199" s="46"/>
      <c r="GU199" s="46"/>
      <c r="GV199" s="46"/>
      <c r="GW199" s="46"/>
      <c r="GX199" s="46"/>
      <c r="GY199" s="46"/>
      <c r="GZ199" s="46"/>
      <c r="HA199" s="46"/>
      <c r="HB199" s="46"/>
      <c r="HC199" s="46"/>
      <c r="HD199" s="46"/>
      <c r="HE199" s="46"/>
      <c r="HF199" s="46"/>
      <c r="HG199" s="46"/>
      <c r="HH199" s="46"/>
      <c r="HI199" s="46"/>
      <c r="HJ199" s="46"/>
      <c r="HK199" s="46"/>
      <c r="HL199" s="46"/>
      <c r="HM199" s="46"/>
      <c r="HN199" s="46"/>
      <c r="HO199" s="46"/>
      <c r="HP199" s="46"/>
      <c r="HQ199" s="46"/>
      <c r="HR199" s="46"/>
      <c r="HS199" s="46"/>
      <c r="HT199" s="46"/>
      <c r="HU199" s="46"/>
      <c r="HV199" s="46"/>
      <c r="HW199" s="46"/>
      <c r="HX199" s="46"/>
      <c r="HY199" s="46"/>
      <c r="HZ199" s="46"/>
      <c r="IA199" s="46"/>
      <c r="IB199" s="46"/>
      <c r="IC199" s="46"/>
      <c r="ID199" s="46"/>
      <c r="IE199" s="46"/>
      <c r="IF199" s="46"/>
      <c r="IG199" s="46"/>
      <c r="IH199" s="46"/>
      <c r="II199" s="46"/>
      <c r="IJ199" s="46"/>
      <c r="IK199" s="46"/>
      <c r="IL199" s="46"/>
      <c r="IM199" s="46"/>
      <c r="IN199" s="46"/>
      <c r="IO199" s="46"/>
      <c r="IP199" s="46"/>
      <c r="IQ199" s="46"/>
      <c r="IR199" s="46"/>
      <c r="IS199" s="46"/>
      <c r="IT199" s="46"/>
      <c r="IU199" s="46"/>
      <c r="IV199" s="46"/>
      <c r="IW199" s="46"/>
      <c r="IX199" s="46"/>
      <c r="IY199" s="46"/>
      <c r="IZ199" s="46"/>
      <c r="JA199" s="46"/>
      <c r="JB199" s="46"/>
      <c r="JC199" s="46"/>
      <c r="JD199" s="46"/>
      <c r="JE199" s="46"/>
      <c r="JF199" s="46"/>
      <c r="JG199" s="46"/>
      <c r="JH199" s="46"/>
      <c r="JI199" s="46"/>
      <c r="JJ199" s="46"/>
      <c r="JK199" s="46"/>
      <c r="JL199" s="46"/>
      <c r="JM199" s="46"/>
      <c r="JN199" s="46"/>
      <c r="JO199" s="46"/>
      <c r="JP199" s="46"/>
      <c r="JQ199" s="46"/>
      <c r="JR199" s="46"/>
      <c r="JS199" s="46"/>
      <c r="JT199" s="46"/>
      <c r="JU199" s="46"/>
      <c r="JV199" s="46"/>
      <c r="JW199" s="46"/>
      <c r="JX199" s="46"/>
      <c r="JY199" s="46"/>
      <c r="JZ199" s="46"/>
      <c r="KA199" s="46"/>
      <c r="KB199" s="46"/>
      <c r="KC199" s="46"/>
      <c r="KD199" s="46"/>
      <c r="KE199" s="46"/>
      <c r="KF199" s="46"/>
      <c r="KG199" s="46"/>
      <c r="KH199" s="46"/>
      <c r="KI199" s="46"/>
      <c r="KJ199" s="46"/>
      <c r="KK199" s="46"/>
      <c r="KL199" s="46"/>
      <c r="KM199" s="46"/>
      <c r="KN199" s="46"/>
      <c r="KO199" s="46"/>
      <c r="KP199" s="46"/>
      <c r="KQ199" s="46"/>
      <c r="KR199" s="46"/>
      <c r="KS199" s="46"/>
      <c r="KT199" s="46"/>
      <c r="KU199" s="46"/>
      <c r="KV199" s="46"/>
      <c r="KW199" s="46"/>
      <c r="KX199" s="46"/>
      <c r="KY199" s="46"/>
      <c r="KZ199" s="46"/>
      <c r="LA199" s="46"/>
      <c r="LB199" s="46"/>
      <c r="LC199" s="46"/>
      <c r="LD199" s="46"/>
      <c r="LE199" s="46"/>
      <c r="LF199" s="46"/>
      <c r="LG199" s="46"/>
      <c r="LH199" s="46"/>
      <c r="LI199" s="46"/>
      <c r="LJ199" s="46"/>
      <c r="LK199" s="46"/>
      <c r="LL199" s="46"/>
      <c r="LM199" s="46"/>
      <c r="LN199" s="46"/>
      <c r="LO199" s="46"/>
      <c r="LP199" s="46"/>
      <c r="LQ199" s="46"/>
      <c r="LR199" s="46"/>
      <c r="LS199" s="46"/>
      <c r="LT199" s="46"/>
      <c r="LU199" s="46"/>
      <c r="LV199" s="46"/>
      <c r="LW199" s="46"/>
      <c r="LX199" s="46"/>
      <c r="LY199" s="46"/>
      <c r="LZ199" s="46"/>
      <c r="MA199" s="46"/>
      <c r="MB199" s="46"/>
      <c r="MC199" s="46"/>
      <c r="MD199" s="46"/>
      <c r="ME199" s="46"/>
      <c r="MF199" s="46"/>
      <c r="MG199" s="46"/>
      <c r="MH199" s="46"/>
      <c r="MI199" s="46"/>
      <c r="MJ199" s="46"/>
      <c r="MK199" s="46"/>
      <c r="ML199" s="46"/>
      <c r="MM199" s="46"/>
      <c r="MN199" s="46"/>
      <c r="MO199" s="46"/>
      <c r="MP199" s="46"/>
      <c r="MQ199" s="46"/>
      <c r="MR199" s="46"/>
      <c r="MS199" s="46"/>
      <c r="MT199" s="46"/>
      <c r="MU199" s="46"/>
      <c r="MV199" s="46"/>
      <c r="MW199" s="46"/>
      <c r="MX199" s="46"/>
      <c r="MY199" s="46"/>
      <c r="MZ199" s="46"/>
      <c r="NA199" s="46"/>
      <c r="NB199" s="46"/>
      <c r="NC199" s="46"/>
      <c r="ND199" s="46"/>
      <c r="NE199" s="46"/>
      <c r="NF199" s="46"/>
      <c r="NG199" s="46"/>
      <c r="NH199" s="46"/>
      <c r="NI199" s="46"/>
      <c r="NJ199" s="46"/>
      <c r="NK199" s="46"/>
      <c r="NL199" s="46"/>
      <c r="NM199" s="46"/>
      <c r="NN199" s="46"/>
      <c r="NO199" s="46"/>
      <c r="NP199" s="46"/>
      <c r="NQ199" s="46"/>
      <c r="NR199" s="46"/>
      <c r="NS199" s="46"/>
      <c r="NT199" s="46"/>
      <c r="NU199" s="46"/>
      <c r="NV199" s="46"/>
      <c r="NW199" s="46"/>
      <c r="NX199" s="46"/>
      <c r="NY199" s="46"/>
      <c r="NZ199" s="46"/>
      <c r="OA199" s="46"/>
      <c r="OB199" s="46"/>
      <c r="OC199" s="46"/>
      <c r="OD199" s="46"/>
      <c r="OE199" s="46"/>
      <c r="OF199" s="46"/>
    </row>
    <row r="200" spans="1:396" s="51" customFormat="1" ht="13.5" x14ac:dyDescent="0.25">
      <c r="A200" s="40">
        <v>1454</v>
      </c>
      <c r="B200" s="41" t="s">
        <v>145</v>
      </c>
      <c r="C200" s="60">
        <v>747648.12</v>
      </c>
      <c r="D200" s="61">
        <v>7.0099999999999996E-5</v>
      </c>
      <c r="E200" s="61">
        <v>3.7177E-4</v>
      </c>
      <c r="F200" s="62">
        <v>1.1215E-4</v>
      </c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  <c r="HV200" s="46"/>
      <c r="HW200" s="46"/>
      <c r="HX200" s="46"/>
      <c r="HY200" s="46"/>
      <c r="HZ200" s="46"/>
      <c r="IA200" s="46"/>
      <c r="IB200" s="46"/>
      <c r="IC200" s="46"/>
      <c r="ID200" s="46"/>
      <c r="IE200" s="46"/>
      <c r="IF200" s="46"/>
      <c r="IG200" s="46"/>
      <c r="IH200" s="46"/>
      <c r="II200" s="46"/>
      <c r="IJ200" s="46"/>
      <c r="IK200" s="46"/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46"/>
      <c r="JB200" s="46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46"/>
      <c r="JO200" s="46"/>
      <c r="JP200" s="46"/>
      <c r="JQ200" s="46"/>
      <c r="JR200" s="46"/>
      <c r="JS200" s="46"/>
      <c r="JT200" s="46"/>
      <c r="JU200" s="46"/>
      <c r="JV200" s="46"/>
      <c r="JW200" s="46"/>
      <c r="JX200" s="46"/>
      <c r="JY200" s="46"/>
      <c r="JZ200" s="46"/>
      <c r="KA200" s="46"/>
      <c r="KB200" s="46"/>
      <c r="KC200" s="46"/>
      <c r="KD200" s="46"/>
      <c r="KE200" s="46"/>
      <c r="KF200" s="46"/>
      <c r="KG200" s="46"/>
      <c r="KH200" s="46"/>
      <c r="KI200" s="46"/>
      <c r="KJ200" s="46"/>
      <c r="KK200" s="46"/>
      <c r="KL200" s="46"/>
      <c r="KM200" s="46"/>
      <c r="KN200" s="46"/>
      <c r="KO200" s="46"/>
      <c r="KP200" s="46"/>
      <c r="KQ200" s="46"/>
      <c r="KR200" s="46"/>
      <c r="KS200" s="46"/>
      <c r="KT200" s="46"/>
      <c r="KU200" s="46"/>
      <c r="KV200" s="46"/>
      <c r="KW200" s="46"/>
      <c r="KX200" s="46"/>
      <c r="KY200" s="46"/>
      <c r="KZ200" s="46"/>
      <c r="LA200" s="46"/>
      <c r="LB200" s="46"/>
      <c r="LC200" s="46"/>
      <c r="LD200" s="46"/>
      <c r="LE200" s="46"/>
      <c r="LF200" s="46"/>
      <c r="LG200" s="46"/>
      <c r="LH200" s="46"/>
      <c r="LI200" s="46"/>
      <c r="LJ200" s="46"/>
      <c r="LK200" s="46"/>
      <c r="LL200" s="46"/>
      <c r="LM200" s="46"/>
      <c r="LN200" s="46"/>
      <c r="LO200" s="46"/>
      <c r="LP200" s="46"/>
      <c r="LQ200" s="46"/>
      <c r="LR200" s="46"/>
      <c r="LS200" s="46"/>
      <c r="LT200" s="46"/>
      <c r="LU200" s="46"/>
      <c r="LV200" s="46"/>
      <c r="LW200" s="46"/>
      <c r="LX200" s="46"/>
      <c r="LY200" s="46"/>
      <c r="LZ200" s="46"/>
      <c r="MA200" s="46"/>
      <c r="MB200" s="46"/>
      <c r="MC200" s="46"/>
      <c r="MD200" s="46"/>
      <c r="ME200" s="46"/>
      <c r="MF200" s="46"/>
      <c r="MG200" s="46"/>
      <c r="MH200" s="46"/>
      <c r="MI200" s="46"/>
      <c r="MJ200" s="46"/>
      <c r="MK200" s="46"/>
      <c r="ML200" s="46"/>
      <c r="MM200" s="46"/>
      <c r="MN200" s="46"/>
      <c r="MO200" s="46"/>
      <c r="MP200" s="46"/>
      <c r="MQ200" s="46"/>
      <c r="MR200" s="46"/>
      <c r="MS200" s="46"/>
      <c r="MT200" s="46"/>
      <c r="MU200" s="46"/>
      <c r="MV200" s="46"/>
      <c r="MW200" s="46"/>
      <c r="MX200" s="46"/>
      <c r="MY200" s="46"/>
      <c r="MZ200" s="46"/>
      <c r="NA200" s="46"/>
      <c r="NB200" s="46"/>
      <c r="NC200" s="46"/>
      <c r="ND200" s="46"/>
      <c r="NE200" s="46"/>
      <c r="NF200" s="46"/>
      <c r="NG200" s="46"/>
      <c r="NH200" s="46"/>
      <c r="NI200" s="46"/>
      <c r="NJ200" s="46"/>
      <c r="NK200" s="46"/>
      <c r="NL200" s="46"/>
      <c r="NM200" s="46"/>
      <c r="NN200" s="46"/>
      <c r="NO200" s="46"/>
      <c r="NP200" s="46"/>
      <c r="NQ200" s="46"/>
      <c r="NR200" s="46"/>
      <c r="NS200" s="46"/>
      <c r="NT200" s="46"/>
      <c r="NU200" s="46"/>
      <c r="NV200" s="46"/>
      <c r="NW200" s="46"/>
      <c r="NX200" s="46"/>
      <c r="NY200" s="46"/>
      <c r="NZ200" s="46"/>
      <c r="OA200" s="46"/>
      <c r="OB200" s="46"/>
      <c r="OC200" s="46"/>
      <c r="OD200" s="46"/>
      <c r="OE200" s="46"/>
      <c r="OF200" s="46"/>
    </row>
    <row r="201" spans="1:396" s="51" customFormat="1" ht="13.5" x14ac:dyDescent="0.25">
      <c r="A201" s="40">
        <v>1456</v>
      </c>
      <c r="B201" s="41" t="s">
        <v>147</v>
      </c>
      <c r="C201" s="60">
        <v>282267.74</v>
      </c>
      <c r="D201" s="61">
        <v>4.1300000000000001E-5</v>
      </c>
      <c r="E201" s="61">
        <v>1.4035999999999999E-4</v>
      </c>
      <c r="F201" s="62">
        <v>5.5109999999999999E-5</v>
      </c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  <c r="FI201" s="46"/>
      <c r="FJ201" s="46"/>
      <c r="FK201" s="46"/>
      <c r="FL201" s="46"/>
      <c r="FM201" s="46"/>
      <c r="FN201" s="46"/>
      <c r="FO201" s="46"/>
      <c r="FP201" s="46"/>
      <c r="FQ201" s="46"/>
      <c r="FR201" s="46"/>
      <c r="FS201" s="46"/>
      <c r="FT201" s="46"/>
      <c r="FU201" s="46"/>
      <c r="FV201" s="46"/>
      <c r="FW201" s="46"/>
      <c r="FX201" s="46"/>
      <c r="FY201" s="46"/>
      <c r="FZ201" s="46"/>
      <c r="GA201" s="46"/>
      <c r="GB201" s="46"/>
      <c r="GC201" s="46"/>
      <c r="GD201" s="46"/>
      <c r="GE201" s="46"/>
      <c r="GF201" s="46"/>
      <c r="GG201" s="46"/>
      <c r="GH201" s="46"/>
      <c r="GI201" s="46"/>
      <c r="GJ201" s="46"/>
      <c r="GK201" s="46"/>
      <c r="GL201" s="46"/>
      <c r="GM201" s="46"/>
      <c r="GN201" s="46"/>
      <c r="GO201" s="46"/>
      <c r="GP201" s="46"/>
      <c r="GQ201" s="46"/>
      <c r="GR201" s="46"/>
      <c r="GS201" s="46"/>
      <c r="GT201" s="46"/>
      <c r="GU201" s="46"/>
      <c r="GV201" s="46"/>
      <c r="GW201" s="46"/>
      <c r="GX201" s="46"/>
      <c r="GY201" s="46"/>
      <c r="GZ201" s="46"/>
      <c r="HA201" s="46"/>
      <c r="HB201" s="46"/>
      <c r="HC201" s="46"/>
      <c r="HD201" s="46"/>
      <c r="HE201" s="46"/>
      <c r="HF201" s="46"/>
      <c r="HG201" s="46"/>
      <c r="HH201" s="46"/>
      <c r="HI201" s="46"/>
      <c r="HJ201" s="46"/>
      <c r="HK201" s="46"/>
      <c r="HL201" s="46"/>
      <c r="HM201" s="46"/>
      <c r="HN201" s="46"/>
      <c r="HO201" s="46"/>
      <c r="HP201" s="46"/>
      <c r="HQ201" s="46"/>
      <c r="HR201" s="46"/>
      <c r="HS201" s="46"/>
      <c r="HT201" s="46"/>
      <c r="HU201" s="46"/>
      <c r="HV201" s="46"/>
      <c r="HW201" s="46"/>
      <c r="HX201" s="46"/>
      <c r="HY201" s="46"/>
      <c r="HZ201" s="46"/>
      <c r="IA201" s="46"/>
      <c r="IB201" s="46"/>
      <c r="IC201" s="46"/>
      <c r="ID201" s="46"/>
      <c r="IE201" s="46"/>
      <c r="IF201" s="46"/>
      <c r="IG201" s="46"/>
      <c r="IH201" s="46"/>
      <c r="II201" s="46"/>
      <c r="IJ201" s="46"/>
      <c r="IK201" s="46"/>
      <c r="IL201" s="46"/>
      <c r="IM201" s="46"/>
      <c r="IN201" s="46"/>
      <c r="IO201" s="46"/>
      <c r="IP201" s="46"/>
      <c r="IQ201" s="46"/>
      <c r="IR201" s="46"/>
      <c r="IS201" s="46"/>
      <c r="IT201" s="46"/>
      <c r="IU201" s="46"/>
      <c r="IV201" s="46"/>
      <c r="IW201" s="46"/>
      <c r="IX201" s="46"/>
      <c r="IY201" s="46"/>
      <c r="IZ201" s="46"/>
      <c r="JA201" s="46"/>
      <c r="JB201" s="46"/>
      <c r="JC201" s="46"/>
      <c r="JD201" s="46"/>
      <c r="JE201" s="46"/>
      <c r="JF201" s="46"/>
      <c r="JG201" s="46"/>
      <c r="JH201" s="46"/>
      <c r="JI201" s="46"/>
      <c r="JJ201" s="46"/>
      <c r="JK201" s="46"/>
      <c r="JL201" s="46"/>
      <c r="JM201" s="46"/>
      <c r="JN201" s="46"/>
      <c r="JO201" s="46"/>
      <c r="JP201" s="46"/>
      <c r="JQ201" s="46"/>
      <c r="JR201" s="46"/>
      <c r="JS201" s="46"/>
      <c r="JT201" s="46"/>
      <c r="JU201" s="46"/>
      <c r="JV201" s="46"/>
      <c r="JW201" s="46"/>
      <c r="JX201" s="46"/>
      <c r="JY201" s="46"/>
      <c r="JZ201" s="46"/>
      <c r="KA201" s="46"/>
      <c r="KB201" s="46"/>
      <c r="KC201" s="46"/>
      <c r="KD201" s="46"/>
      <c r="KE201" s="46"/>
      <c r="KF201" s="46"/>
      <c r="KG201" s="46"/>
      <c r="KH201" s="46"/>
      <c r="KI201" s="46"/>
      <c r="KJ201" s="46"/>
      <c r="KK201" s="46"/>
      <c r="KL201" s="46"/>
      <c r="KM201" s="46"/>
      <c r="KN201" s="46"/>
      <c r="KO201" s="46"/>
      <c r="KP201" s="46"/>
      <c r="KQ201" s="46"/>
      <c r="KR201" s="46"/>
      <c r="KS201" s="46"/>
      <c r="KT201" s="46"/>
      <c r="KU201" s="46"/>
      <c r="KV201" s="46"/>
      <c r="KW201" s="46"/>
      <c r="KX201" s="46"/>
      <c r="KY201" s="46"/>
      <c r="KZ201" s="46"/>
      <c r="LA201" s="46"/>
      <c r="LB201" s="46"/>
      <c r="LC201" s="46"/>
      <c r="LD201" s="46"/>
      <c r="LE201" s="46"/>
      <c r="LF201" s="46"/>
      <c r="LG201" s="46"/>
      <c r="LH201" s="46"/>
      <c r="LI201" s="46"/>
      <c r="LJ201" s="46"/>
      <c r="LK201" s="46"/>
      <c r="LL201" s="46"/>
      <c r="LM201" s="46"/>
      <c r="LN201" s="46"/>
      <c r="LO201" s="46"/>
      <c r="LP201" s="46"/>
      <c r="LQ201" s="46"/>
      <c r="LR201" s="46"/>
      <c r="LS201" s="46"/>
      <c r="LT201" s="46"/>
      <c r="LU201" s="46"/>
      <c r="LV201" s="46"/>
      <c r="LW201" s="46"/>
      <c r="LX201" s="46"/>
      <c r="LY201" s="46"/>
      <c r="LZ201" s="46"/>
      <c r="MA201" s="46"/>
      <c r="MB201" s="46"/>
      <c r="MC201" s="46"/>
      <c r="MD201" s="46"/>
      <c r="ME201" s="46"/>
      <c r="MF201" s="46"/>
      <c r="MG201" s="46"/>
      <c r="MH201" s="46"/>
      <c r="MI201" s="46"/>
      <c r="MJ201" s="46"/>
      <c r="MK201" s="46"/>
      <c r="ML201" s="46"/>
      <c r="MM201" s="46"/>
      <c r="MN201" s="46"/>
      <c r="MO201" s="46"/>
      <c r="MP201" s="46"/>
      <c r="MQ201" s="46"/>
      <c r="MR201" s="46"/>
      <c r="MS201" s="46"/>
      <c r="MT201" s="46"/>
      <c r="MU201" s="46"/>
      <c r="MV201" s="46"/>
      <c r="MW201" s="46"/>
      <c r="MX201" s="46"/>
      <c r="MY201" s="46"/>
      <c r="MZ201" s="46"/>
      <c r="NA201" s="46"/>
      <c r="NB201" s="46"/>
      <c r="NC201" s="46"/>
      <c r="ND201" s="46"/>
      <c r="NE201" s="46"/>
      <c r="NF201" s="46"/>
      <c r="NG201" s="46"/>
      <c r="NH201" s="46"/>
      <c r="NI201" s="46"/>
      <c r="NJ201" s="46"/>
      <c r="NK201" s="46"/>
      <c r="NL201" s="46"/>
      <c r="NM201" s="46"/>
      <c r="NN201" s="46"/>
      <c r="NO201" s="46"/>
      <c r="NP201" s="46"/>
      <c r="NQ201" s="46"/>
      <c r="NR201" s="46"/>
      <c r="NS201" s="46"/>
      <c r="NT201" s="46"/>
      <c r="NU201" s="46"/>
      <c r="NV201" s="46"/>
      <c r="NW201" s="46"/>
      <c r="NX201" s="46"/>
      <c r="NY201" s="46"/>
      <c r="NZ201" s="46"/>
      <c r="OA201" s="46"/>
      <c r="OB201" s="46"/>
      <c r="OC201" s="46"/>
      <c r="OD201" s="46"/>
      <c r="OE201" s="46"/>
      <c r="OF201" s="46"/>
    </row>
    <row r="202" spans="1:396" s="51" customFormat="1" ht="13.5" x14ac:dyDescent="0.25">
      <c r="A202" s="40">
        <v>1457</v>
      </c>
      <c r="B202" s="41" t="s">
        <v>148</v>
      </c>
      <c r="C202" s="60">
        <v>340327.62</v>
      </c>
      <c r="D202" s="61">
        <v>1.5500000000000001E-5</v>
      </c>
      <c r="E202" s="61">
        <v>1.6923E-4</v>
      </c>
      <c r="F202" s="62">
        <v>3.693E-5</v>
      </c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46"/>
      <c r="KQ202" s="46"/>
      <c r="KR202" s="46"/>
      <c r="KS202" s="46"/>
      <c r="KT202" s="46"/>
      <c r="KU202" s="46"/>
      <c r="KV202" s="46"/>
      <c r="KW202" s="46"/>
      <c r="KX202" s="46"/>
      <c r="KY202" s="46"/>
      <c r="KZ202" s="46"/>
      <c r="LA202" s="46"/>
      <c r="LB202" s="46"/>
      <c r="LC202" s="46"/>
      <c r="LD202" s="46"/>
      <c r="LE202" s="46"/>
      <c r="LF202" s="46"/>
      <c r="LG202" s="46"/>
      <c r="LH202" s="46"/>
      <c r="LI202" s="46"/>
      <c r="LJ202" s="46"/>
      <c r="LK202" s="46"/>
      <c r="LL202" s="46"/>
      <c r="LM202" s="46"/>
      <c r="LN202" s="46"/>
      <c r="LO202" s="46"/>
      <c r="LP202" s="46"/>
      <c r="LQ202" s="46"/>
      <c r="LR202" s="46"/>
      <c r="LS202" s="46"/>
      <c r="LT202" s="46"/>
      <c r="LU202" s="46"/>
      <c r="LV202" s="46"/>
      <c r="LW202" s="46"/>
      <c r="LX202" s="46"/>
      <c r="LY202" s="46"/>
      <c r="LZ202" s="46"/>
      <c r="MA202" s="46"/>
      <c r="MB202" s="46"/>
      <c r="MC202" s="46"/>
      <c r="MD202" s="46"/>
      <c r="ME202" s="46"/>
      <c r="MF202" s="46"/>
      <c r="MG202" s="46"/>
      <c r="MH202" s="46"/>
      <c r="MI202" s="46"/>
      <c r="MJ202" s="46"/>
      <c r="MK202" s="46"/>
      <c r="ML202" s="46"/>
      <c r="MM202" s="46"/>
      <c r="MN202" s="46"/>
      <c r="MO202" s="46"/>
      <c r="MP202" s="46"/>
      <c r="MQ202" s="46"/>
      <c r="MR202" s="46"/>
      <c r="MS202" s="46"/>
      <c r="MT202" s="46"/>
      <c r="MU202" s="46"/>
      <c r="MV202" s="46"/>
      <c r="MW202" s="46"/>
      <c r="MX202" s="46"/>
      <c r="MY202" s="46"/>
      <c r="MZ202" s="46"/>
      <c r="NA202" s="46"/>
      <c r="NB202" s="46"/>
      <c r="NC202" s="46"/>
      <c r="ND202" s="46"/>
      <c r="NE202" s="46"/>
      <c r="NF202" s="46"/>
      <c r="NG202" s="46"/>
      <c r="NH202" s="46"/>
      <c r="NI202" s="46"/>
      <c r="NJ202" s="46"/>
      <c r="NK202" s="46"/>
      <c r="NL202" s="46"/>
      <c r="NM202" s="46"/>
      <c r="NN202" s="46"/>
      <c r="NO202" s="46"/>
      <c r="NP202" s="46"/>
      <c r="NQ202" s="46"/>
      <c r="NR202" s="46"/>
      <c r="NS202" s="46"/>
      <c r="NT202" s="46"/>
      <c r="NU202" s="46"/>
      <c r="NV202" s="46"/>
      <c r="NW202" s="46"/>
      <c r="NX202" s="46"/>
      <c r="NY202" s="46"/>
      <c r="NZ202" s="46"/>
      <c r="OA202" s="46"/>
      <c r="OB202" s="46"/>
      <c r="OC202" s="46"/>
      <c r="OD202" s="46"/>
      <c r="OE202" s="46"/>
      <c r="OF202" s="46"/>
    </row>
    <row r="203" spans="1:396" s="51" customFormat="1" ht="13.5" x14ac:dyDescent="0.25">
      <c r="A203" s="40">
        <v>1458</v>
      </c>
      <c r="B203" s="41" t="s">
        <v>149</v>
      </c>
      <c r="C203" s="60">
        <v>645772.9</v>
      </c>
      <c r="D203" s="61">
        <v>1.459E-4</v>
      </c>
      <c r="E203" s="61">
        <v>3.2110999999999999E-4</v>
      </c>
      <c r="F203" s="62">
        <v>1.7032000000000001E-4</v>
      </c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  <c r="FI203" s="46"/>
      <c r="FJ203" s="46"/>
      <c r="FK203" s="46"/>
      <c r="FL203" s="46"/>
      <c r="FM203" s="46"/>
      <c r="FN203" s="46"/>
      <c r="FO203" s="46"/>
      <c r="FP203" s="46"/>
      <c r="FQ203" s="46"/>
      <c r="FR203" s="46"/>
      <c r="FS203" s="46"/>
      <c r="FT203" s="46"/>
      <c r="FU203" s="46"/>
      <c r="FV203" s="46"/>
      <c r="FW203" s="46"/>
      <c r="FX203" s="46"/>
      <c r="FY203" s="46"/>
      <c r="FZ203" s="46"/>
      <c r="GA203" s="46"/>
      <c r="GB203" s="46"/>
      <c r="GC203" s="46"/>
      <c r="GD203" s="46"/>
      <c r="GE203" s="46"/>
      <c r="GF203" s="46"/>
      <c r="GG203" s="46"/>
      <c r="GH203" s="46"/>
      <c r="GI203" s="46"/>
      <c r="GJ203" s="46"/>
      <c r="GK203" s="46"/>
      <c r="GL203" s="46"/>
      <c r="GM203" s="46"/>
      <c r="GN203" s="46"/>
      <c r="GO203" s="46"/>
      <c r="GP203" s="46"/>
      <c r="GQ203" s="46"/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/>
      <c r="HF203" s="46"/>
      <c r="HG203" s="46"/>
      <c r="HH203" s="46"/>
      <c r="HI203" s="46"/>
      <c r="HJ203" s="46"/>
      <c r="HK203" s="46"/>
      <c r="HL203" s="46"/>
      <c r="HM203" s="46"/>
      <c r="HN203" s="46"/>
      <c r="HO203" s="46"/>
      <c r="HP203" s="46"/>
      <c r="HQ203" s="46"/>
      <c r="HR203" s="46"/>
      <c r="HS203" s="46"/>
      <c r="HT203" s="46"/>
      <c r="HU203" s="46"/>
      <c r="HV203" s="46"/>
      <c r="HW203" s="46"/>
      <c r="HX203" s="46"/>
      <c r="HY203" s="46"/>
      <c r="HZ203" s="46"/>
      <c r="IA203" s="46"/>
      <c r="IB203" s="46"/>
      <c r="IC203" s="46"/>
      <c r="ID203" s="46"/>
      <c r="IE203" s="46"/>
      <c r="IF203" s="46"/>
      <c r="IG203" s="46"/>
      <c r="IH203" s="46"/>
      <c r="II203" s="46"/>
      <c r="IJ203" s="46"/>
      <c r="IK203" s="46"/>
      <c r="IL203" s="46"/>
      <c r="IM203" s="46"/>
      <c r="IN203" s="46"/>
      <c r="IO203" s="46"/>
      <c r="IP203" s="46"/>
      <c r="IQ203" s="46"/>
      <c r="IR203" s="46"/>
      <c r="IS203" s="46"/>
      <c r="IT203" s="46"/>
      <c r="IU203" s="46"/>
      <c r="IV203" s="46"/>
      <c r="IW203" s="46"/>
      <c r="IX203" s="46"/>
      <c r="IY203" s="46"/>
      <c r="IZ203" s="46"/>
      <c r="JA203" s="46"/>
      <c r="JB203" s="46"/>
      <c r="JC203" s="46"/>
      <c r="JD203" s="46"/>
      <c r="JE203" s="46"/>
      <c r="JF203" s="46"/>
      <c r="JG203" s="46"/>
      <c r="JH203" s="46"/>
      <c r="JI203" s="46"/>
      <c r="JJ203" s="46"/>
      <c r="JK203" s="46"/>
      <c r="JL203" s="46"/>
      <c r="JM203" s="46"/>
      <c r="JN203" s="46"/>
      <c r="JO203" s="46"/>
      <c r="JP203" s="46"/>
      <c r="JQ203" s="46"/>
      <c r="JR203" s="46"/>
      <c r="JS203" s="46"/>
      <c r="JT203" s="46"/>
      <c r="JU203" s="46"/>
      <c r="JV203" s="46"/>
      <c r="JW203" s="46"/>
      <c r="JX203" s="46"/>
      <c r="JY203" s="46"/>
      <c r="JZ203" s="46"/>
      <c r="KA203" s="46"/>
      <c r="KB203" s="46"/>
      <c r="KC203" s="46"/>
      <c r="KD203" s="46"/>
      <c r="KE203" s="46"/>
      <c r="KF203" s="46"/>
      <c r="KG203" s="46"/>
      <c r="KH203" s="46"/>
      <c r="KI203" s="46"/>
      <c r="KJ203" s="46"/>
      <c r="KK203" s="46"/>
      <c r="KL203" s="46"/>
      <c r="KM203" s="46"/>
      <c r="KN203" s="46"/>
      <c r="KO203" s="46"/>
      <c r="KP203" s="46"/>
      <c r="KQ203" s="46"/>
      <c r="KR203" s="46"/>
      <c r="KS203" s="46"/>
      <c r="KT203" s="46"/>
      <c r="KU203" s="46"/>
      <c r="KV203" s="46"/>
      <c r="KW203" s="46"/>
      <c r="KX203" s="46"/>
      <c r="KY203" s="46"/>
      <c r="KZ203" s="46"/>
      <c r="LA203" s="46"/>
      <c r="LB203" s="46"/>
      <c r="LC203" s="46"/>
      <c r="LD203" s="46"/>
      <c r="LE203" s="46"/>
      <c r="LF203" s="46"/>
      <c r="LG203" s="46"/>
      <c r="LH203" s="46"/>
      <c r="LI203" s="46"/>
      <c r="LJ203" s="46"/>
      <c r="LK203" s="46"/>
      <c r="LL203" s="46"/>
      <c r="LM203" s="46"/>
      <c r="LN203" s="46"/>
      <c r="LO203" s="46"/>
      <c r="LP203" s="46"/>
      <c r="LQ203" s="46"/>
      <c r="LR203" s="46"/>
      <c r="LS203" s="46"/>
      <c r="LT203" s="46"/>
      <c r="LU203" s="46"/>
      <c r="LV203" s="46"/>
      <c r="LW203" s="46"/>
      <c r="LX203" s="46"/>
      <c r="LY203" s="46"/>
      <c r="LZ203" s="46"/>
      <c r="MA203" s="46"/>
      <c r="MB203" s="46"/>
      <c r="MC203" s="46"/>
      <c r="MD203" s="46"/>
      <c r="ME203" s="46"/>
      <c r="MF203" s="46"/>
      <c r="MG203" s="46"/>
      <c r="MH203" s="46"/>
      <c r="MI203" s="46"/>
      <c r="MJ203" s="46"/>
      <c r="MK203" s="46"/>
      <c r="ML203" s="46"/>
      <c r="MM203" s="46"/>
      <c r="MN203" s="46"/>
      <c r="MO203" s="46"/>
      <c r="MP203" s="46"/>
      <c r="MQ203" s="46"/>
      <c r="MR203" s="46"/>
      <c r="MS203" s="46"/>
      <c r="MT203" s="46"/>
      <c r="MU203" s="46"/>
      <c r="MV203" s="46"/>
      <c r="MW203" s="46"/>
      <c r="MX203" s="46"/>
      <c r="MY203" s="46"/>
      <c r="MZ203" s="46"/>
      <c r="NA203" s="46"/>
      <c r="NB203" s="46"/>
      <c r="NC203" s="46"/>
      <c r="ND203" s="46"/>
      <c r="NE203" s="46"/>
      <c r="NF203" s="46"/>
      <c r="NG203" s="46"/>
      <c r="NH203" s="46"/>
      <c r="NI203" s="46"/>
      <c r="NJ203" s="46"/>
      <c r="NK203" s="46"/>
      <c r="NL203" s="46"/>
      <c r="NM203" s="46"/>
      <c r="NN203" s="46"/>
      <c r="NO203" s="46"/>
      <c r="NP203" s="46"/>
      <c r="NQ203" s="46"/>
      <c r="NR203" s="46"/>
      <c r="NS203" s="46"/>
      <c r="NT203" s="46"/>
      <c r="NU203" s="46"/>
      <c r="NV203" s="46"/>
      <c r="NW203" s="46"/>
      <c r="NX203" s="46"/>
      <c r="NY203" s="46"/>
      <c r="NZ203" s="46"/>
      <c r="OA203" s="46"/>
      <c r="OB203" s="46"/>
      <c r="OC203" s="46"/>
      <c r="OD203" s="46"/>
      <c r="OE203" s="46"/>
      <c r="OF203" s="46"/>
    </row>
    <row r="204" spans="1:396" s="51" customFormat="1" ht="13.5" x14ac:dyDescent="0.25">
      <c r="A204" s="40">
        <v>1459</v>
      </c>
      <c r="B204" s="41" t="s">
        <v>150</v>
      </c>
      <c r="C204" s="60">
        <v>514550.04</v>
      </c>
      <c r="D204" s="61">
        <v>4.6799999999999999E-5</v>
      </c>
      <c r="E204" s="61">
        <v>2.5586000000000001E-4</v>
      </c>
      <c r="F204" s="62">
        <v>7.5939999999999995E-5</v>
      </c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46"/>
      <c r="KQ204" s="46"/>
      <c r="KR204" s="46"/>
      <c r="KS204" s="46"/>
      <c r="KT204" s="46"/>
      <c r="KU204" s="46"/>
      <c r="KV204" s="46"/>
      <c r="KW204" s="46"/>
      <c r="KX204" s="46"/>
      <c r="KY204" s="46"/>
      <c r="KZ204" s="46"/>
      <c r="LA204" s="46"/>
      <c r="LB204" s="46"/>
      <c r="LC204" s="46"/>
      <c r="LD204" s="46"/>
      <c r="LE204" s="46"/>
      <c r="LF204" s="46"/>
      <c r="LG204" s="46"/>
      <c r="LH204" s="46"/>
      <c r="LI204" s="46"/>
      <c r="LJ204" s="46"/>
      <c r="LK204" s="46"/>
      <c r="LL204" s="46"/>
      <c r="LM204" s="46"/>
      <c r="LN204" s="46"/>
      <c r="LO204" s="46"/>
      <c r="LP204" s="46"/>
      <c r="LQ204" s="46"/>
      <c r="LR204" s="46"/>
      <c r="LS204" s="46"/>
      <c r="LT204" s="46"/>
      <c r="LU204" s="46"/>
      <c r="LV204" s="46"/>
      <c r="LW204" s="46"/>
      <c r="LX204" s="46"/>
      <c r="LY204" s="46"/>
      <c r="LZ204" s="46"/>
      <c r="MA204" s="46"/>
      <c r="MB204" s="46"/>
      <c r="MC204" s="46"/>
      <c r="MD204" s="46"/>
      <c r="ME204" s="46"/>
      <c r="MF204" s="46"/>
      <c r="MG204" s="46"/>
      <c r="MH204" s="46"/>
      <c r="MI204" s="46"/>
      <c r="MJ204" s="46"/>
      <c r="MK204" s="46"/>
      <c r="ML204" s="46"/>
      <c r="MM204" s="46"/>
      <c r="MN204" s="46"/>
      <c r="MO204" s="46"/>
      <c r="MP204" s="46"/>
      <c r="MQ204" s="46"/>
      <c r="MR204" s="46"/>
      <c r="MS204" s="46"/>
      <c r="MT204" s="46"/>
      <c r="MU204" s="46"/>
      <c r="MV204" s="46"/>
      <c r="MW204" s="46"/>
      <c r="MX204" s="46"/>
      <c r="MY204" s="46"/>
      <c r="MZ204" s="46"/>
      <c r="NA204" s="46"/>
      <c r="NB204" s="46"/>
      <c r="NC204" s="46"/>
      <c r="ND204" s="46"/>
      <c r="NE204" s="46"/>
      <c r="NF204" s="46"/>
      <c r="NG204" s="46"/>
      <c r="NH204" s="46"/>
      <c r="NI204" s="46"/>
      <c r="NJ204" s="46"/>
      <c r="NK204" s="46"/>
      <c r="NL204" s="46"/>
      <c r="NM204" s="46"/>
      <c r="NN204" s="46"/>
      <c r="NO204" s="46"/>
      <c r="NP204" s="46"/>
      <c r="NQ204" s="46"/>
      <c r="NR204" s="46"/>
      <c r="NS204" s="46"/>
      <c r="NT204" s="46"/>
      <c r="NU204" s="46"/>
      <c r="NV204" s="46"/>
      <c r="NW204" s="46"/>
      <c r="NX204" s="46"/>
      <c r="NY204" s="46"/>
      <c r="NZ204" s="46"/>
      <c r="OA204" s="46"/>
      <c r="OB204" s="46"/>
      <c r="OC204" s="46"/>
      <c r="OD204" s="46"/>
      <c r="OE204" s="46"/>
      <c r="OF204" s="46"/>
    </row>
    <row r="205" spans="1:396" s="51" customFormat="1" ht="13.5" x14ac:dyDescent="0.25">
      <c r="A205" s="40">
        <v>1465</v>
      </c>
      <c r="B205" s="41" t="s">
        <v>151</v>
      </c>
      <c r="C205" s="60">
        <v>12027679.74</v>
      </c>
      <c r="D205" s="61">
        <v>9.6106000000000004E-3</v>
      </c>
      <c r="E205" s="61">
        <v>5.9808099999999996E-3</v>
      </c>
      <c r="F205" s="62">
        <v>9.1046100000000008E-3</v>
      </c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/>
      <c r="FA205" s="46"/>
      <c r="FB205" s="46"/>
      <c r="FC205" s="46"/>
      <c r="FD205" s="46"/>
      <c r="FE205" s="46"/>
      <c r="FF205" s="46"/>
      <c r="FG205" s="46"/>
      <c r="FH205" s="46"/>
      <c r="FI205" s="46"/>
      <c r="FJ205" s="46"/>
      <c r="FK205" s="46"/>
      <c r="FL205" s="46"/>
      <c r="FM205" s="46"/>
      <c r="FN205" s="46"/>
      <c r="FO205" s="46"/>
      <c r="FP205" s="46"/>
      <c r="FQ205" s="46"/>
      <c r="FR205" s="46"/>
      <c r="FS205" s="46"/>
      <c r="FT205" s="46"/>
      <c r="FU205" s="46"/>
      <c r="FV205" s="46"/>
      <c r="FW205" s="46"/>
      <c r="FX205" s="46"/>
      <c r="FY205" s="46"/>
      <c r="FZ205" s="46"/>
      <c r="GA205" s="46"/>
      <c r="GB205" s="46"/>
      <c r="GC205" s="46"/>
      <c r="GD205" s="46"/>
      <c r="GE205" s="46"/>
      <c r="GF205" s="46"/>
      <c r="GG205" s="46"/>
      <c r="GH205" s="46"/>
      <c r="GI205" s="46"/>
      <c r="GJ205" s="46"/>
      <c r="GK205" s="46"/>
      <c r="GL205" s="46"/>
      <c r="GM205" s="46"/>
      <c r="GN205" s="46"/>
      <c r="GO205" s="46"/>
      <c r="GP205" s="46"/>
      <c r="GQ205" s="46"/>
      <c r="GR205" s="46"/>
      <c r="GS205" s="46"/>
      <c r="GT205" s="46"/>
      <c r="GU205" s="46"/>
      <c r="GV205" s="46"/>
      <c r="GW205" s="46"/>
      <c r="GX205" s="46"/>
      <c r="GY205" s="46"/>
      <c r="GZ205" s="46"/>
      <c r="HA205" s="46"/>
      <c r="HB205" s="46"/>
      <c r="HC205" s="46"/>
      <c r="HD205" s="46"/>
      <c r="HE205" s="46"/>
      <c r="HF205" s="46"/>
      <c r="HG205" s="46"/>
      <c r="HH205" s="46"/>
      <c r="HI205" s="46"/>
      <c r="HJ205" s="46"/>
      <c r="HK205" s="46"/>
      <c r="HL205" s="46"/>
      <c r="HM205" s="46"/>
      <c r="HN205" s="46"/>
      <c r="HO205" s="46"/>
      <c r="HP205" s="46"/>
      <c r="HQ205" s="46"/>
      <c r="HR205" s="46"/>
      <c r="HS205" s="46"/>
      <c r="HT205" s="46"/>
      <c r="HU205" s="46"/>
      <c r="HV205" s="46"/>
      <c r="HW205" s="46"/>
      <c r="HX205" s="46"/>
      <c r="HY205" s="46"/>
      <c r="HZ205" s="46"/>
      <c r="IA205" s="46"/>
      <c r="IB205" s="46"/>
      <c r="IC205" s="46"/>
      <c r="ID205" s="46"/>
      <c r="IE205" s="46"/>
      <c r="IF205" s="46"/>
      <c r="IG205" s="46"/>
      <c r="IH205" s="46"/>
      <c r="II205" s="46"/>
      <c r="IJ205" s="46"/>
      <c r="IK205" s="46"/>
      <c r="IL205" s="46"/>
      <c r="IM205" s="46"/>
      <c r="IN205" s="46"/>
      <c r="IO205" s="46"/>
      <c r="IP205" s="46"/>
      <c r="IQ205" s="46"/>
      <c r="IR205" s="46"/>
      <c r="IS205" s="46"/>
      <c r="IT205" s="46"/>
      <c r="IU205" s="46"/>
      <c r="IV205" s="46"/>
      <c r="IW205" s="46"/>
      <c r="IX205" s="46"/>
      <c r="IY205" s="46"/>
      <c r="IZ205" s="46"/>
      <c r="JA205" s="46"/>
      <c r="JB205" s="46"/>
      <c r="JC205" s="46"/>
      <c r="JD205" s="46"/>
      <c r="JE205" s="46"/>
      <c r="JF205" s="46"/>
      <c r="JG205" s="46"/>
      <c r="JH205" s="46"/>
      <c r="JI205" s="46"/>
      <c r="JJ205" s="46"/>
      <c r="JK205" s="46"/>
      <c r="JL205" s="46"/>
      <c r="JM205" s="46"/>
      <c r="JN205" s="46"/>
      <c r="JO205" s="46"/>
      <c r="JP205" s="46"/>
      <c r="JQ205" s="46"/>
      <c r="JR205" s="46"/>
      <c r="JS205" s="46"/>
      <c r="JT205" s="46"/>
      <c r="JU205" s="46"/>
      <c r="JV205" s="46"/>
      <c r="JW205" s="46"/>
      <c r="JX205" s="46"/>
      <c r="JY205" s="46"/>
      <c r="JZ205" s="46"/>
      <c r="KA205" s="46"/>
      <c r="KB205" s="46"/>
      <c r="KC205" s="46"/>
      <c r="KD205" s="46"/>
      <c r="KE205" s="46"/>
      <c r="KF205" s="46"/>
      <c r="KG205" s="46"/>
      <c r="KH205" s="46"/>
      <c r="KI205" s="46"/>
      <c r="KJ205" s="46"/>
      <c r="KK205" s="46"/>
      <c r="KL205" s="46"/>
      <c r="KM205" s="46"/>
      <c r="KN205" s="46"/>
      <c r="KO205" s="46"/>
      <c r="KP205" s="46"/>
      <c r="KQ205" s="46"/>
      <c r="KR205" s="46"/>
      <c r="KS205" s="46"/>
      <c r="KT205" s="46"/>
      <c r="KU205" s="46"/>
      <c r="KV205" s="46"/>
      <c r="KW205" s="46"/>
      <c r="KX205" s="46"/>
      <c r="KY205" s="46"/>
      <c r="KZ205" s="46"/>
      <c r="LA205" s="46"/>
      <c r="LB205" s="46"/>
      <c r="LC205" s="46"/>
      <c r="LD205" s="46"/>
      <c r="LE205" s="46"/>
      <c r="LF205" s="46"/>
      <c r="LG205" s="46"/>
      <c r="LH205" s="46"/>
      <c r="LI205" s="46"/>
      <c r="LJ205" s="46"/>
      <c r="LK205" s="46"/>
      <c r="LL205" s="46"/>
      <c r="LM205" s="46"/>
      <c r="LN205" s="46"/>
      <c r="LO205" s="46"/>
      <c r="LP205" s="46"/>
      <c r="LQ205" s="46"/>
      <c r="LR205" s="46"/>
      <c r="LS205" s="46"/>
      <c r="LT205" s="46"/>
      <c r="LU205" s="46"/>
      <c r="LV205" s="46"/>
      <c r="LW205" s="46"/>
      <c r="LX205" s="46"/>
      <c r="LY205" s="46"/>
      <c r="LZ205" s="46"/>
      <c r="MA205" s="46"/>
      <c r="MB205" s="46"/>
      <c r="MC205" s="46"/>
      <c r="MD205" s="46"/>
      <c r="ME205" s="46"/>
      <c r="MF205" s="46"/>
      <c r="MG205" s="46"/>
      <c r="MH205" s="46"/>
      <c r="MI205" s="46"/>
      <c r="MJ205" s="46"/>
      <c r="MK205" s="46"/>
      <c r="ML205" s="46"/>
      <c r="MM205" s="46"/>
      <c r="MN205" s="46"/>
      <c r="MO205" s="46"/>
      <c r="MP205" s="46"/>
      <c r="MQ205" s="46"/>
      <c r="MR205" s="46"/>
      <c r="MS205" s="46"/>
      <c r="MT205" s="46"/>
      <c r="MU205" s="46"/>
      <c r="MV205" s="46"/>
      <c r="MW205" s="46"/>
      <c r="MX205" s="46"/>
      <c r="MY205" s="46"/>
      <c r="MZ205" s="46"/>
      <c r="NA205" s="46"/>
      <c r="NB205" s="46"/>
      <c r="NC205" s="46"/>
      <c r="ND205" s="46"/>
      <c r="NE205" s="46"/>
      <c r="NF205" s="46"/>
      <c r="NG205" s="46"/>
      <c r="NH205" s="46"/>
      <c r="NI205" s="46"/>
      <c r="NJ205" s="46"/>
      <c r="NK205" s="46"/>
      <c r="NL205" s="46"/>
      <c r="NM205" s="46"/>
      <c r="NN205" s="46"/>
      <c r="NO205" s="46"/>
      <c r="NP205" s="46"/>
      <c r="NQ205" s="46"/>
      <c r="NR205" s="46"/>
      <c r="NS205" s="46"/>
      <c r="NT205" s="46"/>
      <c r="NU205" s="46"/>
      <c r="NV205" s="46"/>
      <c r="NW205" s="46"/>
      <c r="NX205" s="46"/>
      <c r="NY205" s="46"/>
      <c r="NZ205" s="46"/>
      <c r="OA205" s="46"/>
      <c r="OB205" s="46"/>
      <c r="OC205" s="46"/>
      <c r="OD205" s="46"/>
      <c r="OE205" s="46"/>
      <c r="OF205" s="46"/>
    </row>
    <row r="206" spans="1:396" s="51" customFormat="1" ht="13.5" x14ac:dyDescent="0.25">
      <c r="A206" s="40">
        <v>1480</v>
      </c>
      <c r="B206" s="41" t="s">
        <v>152</v>
      </c>
      <c r="C206" s="60">
        <v>849241.97</v>
      </c>
      <c r="D206" s="61">
        <v>5.02E-5</v>
      </c>
      <c r="E206" s="61">
        <v>4.2229000000000002E-4</v>
      </c>
      <c r="F206" s="62">
        <v>1.0207E-4</v>
      </c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  <c r="FI206" s="46"/>
      <c r="FJ206" s="46"/>
      <c r="FK206" s="46"/>
      <c r="FL206" s="46"/>
      <c r="FM206" s="46"/>
      <c r="FN206" s="46"/>
      <c r="FO206" s="46"/>
      <c r="FP206" s="46"/>
      <c r="FQ206" s="46"/>
      <c r="FR206" s="46"/>
      <c r="FS206" s="46"/>
      <c r="FT206" s="46"/>
      <c r="FU206" s="46"/>
      <c r="FV206" s="46"/>
      <c r="FW206" s="46"/>
      <c r="FX206" s="46"/>
      <c r="FY206" s="46"/>
      <c r="FZ206" s="46"/>
      <c r="GA206" s="46"/>
      <c r="GB206" s="46"/>
      <c r="GC206" s="46"/>
      <c r="GD206" s="46"/>
      <c r="GE206" s="46"/>
      <c r="GF206" s="46"/>
      <c r="GG206" s="46"/>
      <c r="GH206" s="46"/>
      <c r="GI206" s="46"/>
      <c r="GJ206" s="46"/>
      <c r="GK206" s="46"/>
      <c r="GL206" s="46"/>
      <c r="GM206" s="46"/>
      <c r="GN206" s="46"/>
      <c r="GO206" s="46"/>
      <c r="GP206" s="46"/>
      <c r="GQ206" s="46"/>
      <c r="GR206" s="46"/>
      <c r="GS206" s="46"/>
      <c r="GT206" s="46"/>
      <c r="GU206" s="46"/>
      <c r="GV206" s="46"/>
      <c r="GW206" s="46"/>
      <c r="GX206" s="46"/>
      <c r="GY206" s="46"/>
      <c r="GZ206" s="46"/>
      <c r="HA206" s="46"/>
      <c r="HB206" s="46"/>
      <c r="HC206" s="46"/>
      <c r="HD206" s="46"/>
      <c r="HE206" s="46"/>
      <c r="HF206" s="46"/>
      <c r="HG206" s="46"/>
      <c r="HH206" s="46"/>
      <c r="HI206" s="46"/>
      <c r="HJ206" s="46"/>
      <c r="HK206" s="46"/>
      <c r="HL206" s="46"/>
      <c r="HM206" s="46"/>
      <c r="HN206" s="46"/>
      <c r="HO206" s="46"/>
      <c r="HP206" s="46"/>
      <c r="HQ206" s="46"/>
      <c r="HR206" s="46"/>
      <c r="HS206" s="46"/>
      <c r="HT206" s="46"/>
      <c r="HU206" s="46"/>
      <c r="HV206" s="46"/>
      <c r="HW206" s="46"/>
      <c r="HX206" s="46"/>
      <c r="HY206" s="46"/>
      <c r="HZ206" s="46"/>
      <c r="IA206" s="46"/>
      <c r="IB206" s="46"/>
      <c r="IC206" s="46"/>
      <c r="ID206" s="46"/>
      <c r="IE206" s="46"/>
      <c r="IF206" s="46"/>
      <c r="IG206" s="46"/>
      <c r="IH206" s="46"/>
      <c r="II206" s="46"/>
      <c r="IJ206" s="46"/>
      <c r="IK206" s="46"/>
      <c r="IL206" s="46"/>
      <c r="IM206" s="46"/>
      <c r="IN206" s="46"/>
      <c r="IO206" s="46"/>
      <c r="IP206" s="46"/>
      <c r="IQ206" s="46"/>
      <c r="IR206" s="46"/>
      <c r="IS206" s="46"/>
      <c r="IT206" s="46"/>
      <c r="IU206" s="46"/>
      <c r="IV206" s="46"/>
      <c r="IW206" s="46"/>
      <c r="IX206" s="46"/>
      <c r="IY206" s="46"/>
      <c r="IZ206" s="46"/>
      <c r="JA206" s="46"/>
      <c r="JB206" s="46"/>
      <c r="JC206" s="46"/>
      <c r="JD206" s="46"/>
      <c r="JE206" s="46"/>
      <c r="JF206" s="46"/>
      <c r="JG206" s="46"/>
      <c r="JH206" s="46"/>
      <c r="JI206" s="46"/>
      <c r="JJ206" s="46"/>
      <c r="JK206" s="46"/>
      <c r="JL206" s="46"/>
      <c r="JM206" s="46"/>
      <c r="JN206" s="46"/>
      <c r="JO206" s="46"/>
      <c r="JP206" s="46"/>
      <c r="JQ206" s="46"/>
      <c r="JR206" s="46"/>
      <c r="JS206" s="46"/>
      <c r="JT206" s="46"/>
      <c r="JU206" s="46"/>
      <c r="JV206" s="46"/>
      <c r="JW206" s="46"/>
      <c r="JX206" s="46"/>
      <c r="JY206" s="46"/>
      <c r="JZ206" s="46"/>
      <c r="KA206" s="46"/>
      <c r="KB206" s="46"/>
      <c r="KC206" s="46"/>
      <c r="KD206" s="46"/>
      <c r="KE206" s="46"/>
      <c r="KF206" s="46"/>
      <c r="KG206" s="46"/>
      <c r="KH206" s="46"/>
      <c r="KI206" s="46"/>
      <c r="KJ206" s="46"/>
      <c r="KK206" s="46"/>
      <c r="KL206" s="46"/>
      <c r="KM206" s="46"/>
      <c r="KN206" s="46"/>
      <c r="KO206" s="46"/>
      <c r="KP206" s="46"/>
      <c r="KQ206" s="46"/>
      <c r="KR206" s="46"/>
      <c r="KS206" s="46"/>
      <c r="KT206" s="46"/>
      <c r="KU206" s="46"/>
      <c r="KV206" s="46"/>
      <c r="KW206" s="46"/>
      <c r="KX206" s="46"/>
      <c r="KY206" s="46"/>
      <c r="KZ206" s="46"/>
      <c r="LA206" s="46"/>
      <c r="LB206" s="46"/>
      <c r="LC206" s="46"/>
      <c r="LD206" s="46"/>
      <c r="LE206" s="46"/>
      <c r="LF206" s="46"/>
      <c r="LG206" s="46"/>
      <c r="LH206" s="46"/>
      <c r="LI206" s="46"/>
      <c r="LJ206" s="46"/>
      <c r="LK206" s="46"/>
      <c r="LL206" s="46"/>
      <c r="LM206" s="46"/>
      <c r="LN206" s="46"/>
      <c r="LO206" s="46"/>
      <c r="LP206" s="46"/>
      <c r="LQ206" s="46"/>
      <c r="LR206" s="46"/>
      <c r="LS206" s="46"/>
      <c r="LT206" s="46"/>
      <c r="LU206" s="46"/>
      <c r="LV206" s="46"/>
      <c r="LW206" s="46"/>
      <c r="LX206" s="46"/>
      <c r="LY206" s="46"/>
      <c r="LZ206" s="46"/>
      <c r="MA206" s="46"/>
      <c r="MB206" s="46"/>
      <c r="MC206" s="46"/>
      <c r="MD206" s="46"/>
      <c r="ME206" s="46"/>
      <c r="MF206" s="46"/>
      <c r="MG206" s="46"/>
      <c r="MH206" s="46"/>
      <c r="MI206" s="46"/>
      <c r="MJ206" s="46"/>
      <c r="MK206" s="46"/>
      <c r="ML206" s="46"/>
      <c r="MM206" s="46"/>
      <c r="MN206" s="46"/>
      <c r="MO206" s="46"/>
      <c r="MP206" s="46"/>
      <c r="MQ206" s="46"/>
      <c r="MR206" s="46"/>
      <c r="MS206" s="46"/>
      <c r="MT206" s="46"/>
      <c r="MU206" s="46"/>
      <c r="MV206" s="46"/>
      <c r="MW206" s="46"/>
      <c r="MX206" s="46"/>
      <c r="MY206" s="46"/>
      <c r="MZ206" s="46"/>
      <c r="NA206" s="46"/>
      <c r="NB206" s="46"/>
      <c r="NC206" s="46"/>
      <c r="ND206" s="46"/>
      <c r="NE206" s="46"/>
      <c r="NF206" s="46"/>
      <c r="NG206" s="46"/>
      <c r="NH206" s="46"/>
      <c r="NI206" s="46"/>
      <c r="NJ206" s="46"/>
      <c r="NK206" s="46"/>
      <c r="NL206" s="46"/>
      <c r="NM206" s="46"/>
      <c r="NN206" s="46"/>
      <c r="NO206" s="46"/>
      <c r="NP206" s="46"/>
      <c r="NQ206" s="46"/>
      <c r="NR206" s="46"/>
      <c r="NS206" s="46"/>
      <c r="NT206" s="46"/>
      <c r="NU206" s="46"/>
      <c r="NV206" s="46"/>
      <c r="NW206" s="46"/>
      <c r="NX206" s="46"/>
      <c r="NY206" s="46"/>
      <c r="NZ206" s="46"/>
      <c r="OA206" s="46"/>
      <c r="OB206" s="46"/>
      <c r="OC206" s="46"/>
      <c r="OD206" s="46"/>
      <c r="OE206" s="46"/>
      <c r="OF206" s="46"/>
    </row>
    <row r="207" spans="1:396" s="51" customFormat="1" ht="13.5" x14ac:dyDescent="0.25">
      <c r="A207" s="40">
        <v>1481</v>
      </c>
      <c r="B207" s="41" t="s">
        <v>153</v>
      </c>
      <c r="C207" s="60">
        <v>1756653.76</v>
      </c>
      <c r="D207" s="61">
        <v>1.292E-4</v>
      </c>
      <c r="E207" s="61">
        <v>8.7350000000000004E-4</v>
      </c>
      <c r="F207" s="62">
        <v>2.3295999999999999E-4</v>
      </c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/>
      <c r="FA207" s="46"/>
      <c r="FB207" s="46"/>
      <c r="FC207" s="46"/>
      <c r="FD207" s="46"/>
      <c r="FE207" s="46"/>
      <c r="FF207" s="46"/>
      <c r="FG207" s="46"/>
      <c r="FH207" s="46"/>
      <c r="FI207" s="46"/>
      <c r="FJ207" s="46"/>
      <c r="FK207" s="46"/>
      <c r="FL207" s="46"/>
      <c r="FM207" s="46"/>
      <c r="FN207" s="46"/>
      <c r="FO207" s="46"/>
      <c r="FP207" s="46"/>
      <c r="FQ207" s="46"/>
      <c r="FR207" s="46"/>
      <c r="FS207" s="46"/>
      <c r="FT207" s="46"/>
      <c r="FU207" s="46"/>
      <c r="FV207" s="46"/>
      <c r="FW207" s="46"/>
      <c r="FX207" s="46"/>
      <c r="FY207" s="46"/>
      <c r="FZ207" s="46"/>
      <c r="GA207" s="46"/>
      <c r="GB207" s="46"/>
      <c r="GC207" s="46"/>
      <c r="GD207" s="46"/>
      <c r="GE207" s="46"/>
      <c r="GF207" s="46"/>
      <c r="GG207" s="46"/>
      <c r="GH207" s="46"/>
      <c r="GI207" s="46"/>
      <c r="GJ207" s="46"/>
      <c r="GK207" s="46"/>
      <c r="GL207" s="46"/>
      <c r="GM207" s="46"/>
      <c r="GN207" s="46"/>
      <c r="GO207" s="46"/>
      <c r="GP207" s="46"/>
      <c r="GQ207" s="46"/>
      <c r="GR207" s="46"/>
      <c r="GS207" s="46"/>
      <c r="GT207" s="46"/>
      <c r="GU207" s="46"/>
      <c r="GV207" s="46"/>
      <c r="GW207" s="46"/>
      <c r="GX207" s="46"/>
      <c r="GY207" s="46"/>
      <c r="GZ207" s="46"/>
      <c r="HA207" s="46"/>
      <c r="HB207" s="46"/>
      <c r="HC207" s="46"/>
      <c r="HD207" s="46"/>
      <c r="HE207" s="46"/>
      <c r="HF207" s="46"/>
      <c r="HG207" s="46"/>
      <c r="HH207" s="46"/>
      <c r="HI207" s="46"/>
      <c r="HJ207" s="46"/>
      <c r="HK207" s="46"/>
      <c r="HL207" s="46"/>
      <c r="HM207" s="46"/>
      <c r="HN207" s="46"/>
      <c r="HO207" s="46"/>
      <c r="HP207" s="46"/>
      <c r="HQ207" s="46"/>
      <c r="HR207" s="46"/>
      <c r="HS207" s="46"/>
      <c r="HT207" s="46"/>
      <c r="HU207" s="46"/>
      <c r="HV207" s="46"/>
      <c r="HW207" s="46"/>
      <c r="HX207" s="46"/>
      <c r="HY207" s="46"/>
      <c r="HZ207" s="46"/>
      <c r="IA207" s="46"/>
      <c r="IB207" s="46"/>
      <c r="IC207" s="46"/>
      <c r="ID207" s="46"/>
      <c r="IE207" s="46"/>
      <c r="IF207" s="46"/>
      <c r="IG207" s="46"/>
      <c r="IH207" s="46"/>
      <c r="II207" s="46"/>
      <c r="IJ207" s="46"/>
      <c r="IK207" s="46"/>
      <c r="IL207" s="46"/>
      <c r="IM207" s="46"/>
      <c r="IN207" s="46"/>
      <c r="IO207" s="46"/>
      <c r="IP207" s="46"/>
      <c r="IQ207" s="46"/>
      <c r="IR207" s="46"/>
      <c r="IS207" s="46"/>
      <c r="IT207" s="46"/>
      <c r="IU207" s="46"/>
      <c r="IV207" s="46"/>
      <c r="IW207" s="46"/>
      <c r="IX207" s="46"/>
      <c r="IY207" s="46"/>
      <c r="IZ207" s="46"/>
      <c r="JA207" s="46"/>
      <c r="JB207" s="46"/>
      <c r="JC207" s="46"/>
      <c r="JD207" s="46"/>
      <c r="JE207" s="46"/>
      <c r="JF207" s="46"/>
      <c r="JG207" s="46"/>
      <c r="JH207" s="46"/>
      <c r="JI207" s="46"/>
      <c r="JJ207" s="46"/>
      <c r="JK207" s="46"/>
      <c r="JL207" s="46"/>
      <c r="JM207" s="46"/>
      <c r="JN207" s="46"/>
      <c r="JO207" s="46"/>
      <c r="JP207" s="46"/>
      <c r="JQ207" s="46"/>
      <c r="JR207" s="46"/>
      <c r="JS207" s="46"/>
      <c r="JT207" s="46"/>
      <c r="JU207" s="46"/>
      <c r="JV207" s="46"/>
      <c r="JW207" s="46"/>
      <c r="JX207" s="46"/>
      <c r="JY207" s="46"/>
      <c r="JZ207" s="46"/>
      <c r="KA207" s="46"/>
      <c r="KB207" s="46"/>
      <c r="KC207" s="46"/>
      <c r="KD207" s="46"/>
      <c r="KE207" s="46"/>
      <c r="KF207" s="46"/>
      <c r="KG207" s="46"/>
      <c r="KH207" s="46"/>
      <c r="KI207" s="46"/>
      <c r="KJ207" s="46"/>
      <c r="KK207" s="46"/>
      <c r="KL207" s="46"/>
      <c r="KM207" s="46"/>
      <c r="KN207" s="46"/>
      <c r="KO207" s="46"/>
      <c r="KP207" s="46"/>
      <c r="KQ207" s="46"/>
      <c r="KR207" s="46"/>
      <c r="KS207" s="46"/>
      <c r="KT207" s="46"/>
      <c r="KU207" s="46"/>
      <c r="KV207" s="46"/>
      <c r="KW207" s="46"/>
      <c r="KX207" s="46"/>
      <c r="KY207" s="46"/>
      <c r="KZ207" s="46"/>
      <c r="LA207" s="46"/>
      <c r="LB207" s="46"/>
      <c r="LC207" s="46"/>
      <c r="LD207" s="46"/>
      <c r="LE207" s="46"/>
      <c r="LF207" s="46"/>
      <c r="LG207" s="46"/>
      <c r="LH207" s="46"/>
      <c r="LI207" s="46"/>
      <c r="LJ207" s="46"/>
      <c r="LK207" s="46"/>
      <c r="LL207" s="46"/>
      <c r="LM207" s="46"/>
      <c r="LN207" s="46"/>
      <c r="LO207" s="46"/>
      <c r="LP207" s="46"/>
      <c r="LQ207" s="46"/>
      <c r="LR207" s="46"/>
      <c r="LS207" s="46"/>
      <c r="LT207" s="46"/>
      <c r="LU207" s="46"/>
      <c r="LV207" s="46"/>
      <c r="LW207" s="46"/>
      <c r="LX207" s="46"/>
      <c r="LY207" s="46"/>
      <c r="LZ207" s="46"/>
      <c r="MA207" s="46"/>
      <c r="MB207" s="46"/>
      <c r="MC207" s="46"/>
      <c r="MD207" s="46"/>
      <c r="ME207" s="46"/>
      <c r="MF207" s="46"/>
      <c r="MG207" s="46"/>
      <c r="MH207" s="46"/>
      <c r="MI207" s="46"/>
      <c r="MJ207" s="46"/>
      <c r="MK207" s="46"/>
      <c r="ML207" s="46"/>
      <c r="MM207" s="46"/>
      <c r="MN207" s="46"/>
      <c r="MO207" s="46"/>
      <c r="MP207" s="46"/>
      <c r="MQ207" s="46"/>
      <c r="MR207" s="46"/>
      <c r="MS207" s="46"/>
      <c r="MT207" s="46"/>
      <c r="MU207" s="46"/>
      <c r="MV207" s="46"/>
      <c r="MW207" s="46"/>
      <c r="MX207" s="46"/>
      <c r="MY207" s="46"/>
      <c r="MZ207" s="46"/>
      <c r="NA207" s="46"/>
      <c r="NB207" s="46"/>
      <c r="NC207" s="46"/>
      <c r="ND207" s="46"/>
      <c r="NE207" s="46"/>
      <c r="NF207" s="46"/>
      <c r="NG207" s="46"/>
      <c r="NH207" s="46"/>
      <c r="NI207" s="46"/>
      <c r="NJ207" s="46"/>
      <c r="NK207" s="46"/>
      <c r="NL207" s="46"/>
      <c r="NM207" s="46"/>
      <c r="NN207" s="46"/>
      <c r="NO207" s="46"/>
      <c r="NP207" s="46"/>
      <c r="NQ207" s="46"/>
      <c r="NR207" s="46"/>
      <c r="NS207" s="46"/>
      <c r="NT207" s="46"/>
      <c r="NU207" s="46"/>
      <c r="NV207" s="46"/>
      <c r="NW207" s="46"/>
      <c r="NX207" s="46"/>
      <c r="NY207" s="46"/>
      <c r="NZ207" s="46"/>
      <c r="OA207" s="46"/>
      <c r="OB207" s="46"/>
      <c r="OC207" s="46"/>
      <c r="OD207" s="46"/>
      <c r="OE207" s="46"/>
      <c r="OF207" s="46"/>
    </row>
    <row r="208" spans="1:396" s="51" customFormat="1" ht="13.5" x14ac:dyDescent="0.25">
      <c r="A208" s="40">
        <v>1483</v>
      </c>
      <c r="B208" s="41" t="s">
        <v>155</v>
      </c>
      <c r="C208" s="60">
        <v>344331.51</v>
      </c>
      <c r="D208" s="61">
        <v>2.4499999999999999E-5</v>
      </c>
      <c r="E208" s="61">
        <v>1.7122E-4</v>
      </c>
      <c r="F208" s="62">
        <v>4.4950000000000002E-5</v>
      </c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  <c r="HV208" s="46"/>
      <c r="HW208" s="46"/>
      <c r="HX208" s="46"/>
      <c r="HY208" s="46"/>
      <c r="HZ208" s="46"/>
      <c r="IA208" s="46"/>
      <c r="IB208" s="46"/>
      <c r="IC208" s="46"/>
      <c r="ID208" s="46"/>
      <c r="IE208" s="46"/>
      <c r="IF208" s="46"/>
      <c r="IG208" s="46"/>
      <c r="IH208" s="46"/>
      <c r="II208" s="46"/>
      <c r="IJ208" s="46"/>
      <c r="IK208" s="46"/>
      <c r="IL208" s="46"/>
      <c r="IM208" s="46"/>
      <c r="IN208" s="46"/>
      <c r="IO208" s="46"/>
      <c r="IP208" s="46"/>
      <c r="IQ208" s="46"/>
      <c r="IR208" s="46"/>
      <c r="IS208" s="46"/>
      <c r="IT208" s="46"/>
      <c r="IU208" s="46"/>
      <c r="IV208" s="46"/>
      <c r="IW208" s="46"/>
      <c r="IX208" s="46"/>
      <c r="IY208" s="46"/>
      <c r="IZ208" s="46"/>
      <c r="JA208" s="46"/>
      <c r="JB208" s="46"/>
      <c r="JC208" s="46"/>
      <c r="JD208" s="46"/>
      <c r="JE208" s="46"/>
      <c r="JF208" s="46"/>
      <c r="JG208" s="46"/>
      <c r="JH208" s="46"/>
      <c r="JI208" s="46"/>
      <c r="JJ208" s="46"/>
      <c r="JK208" s="46"/>
      <c r="JL208" s="46"/>
      <c r="JM208" s="46"/>
      <c r="JN208" s="46"/>
      <c r="JO208" s="46"/>
      <c r="JP208" s="46"/>
      <c r="JQ208" s="46"/>
      <c r="JR208" s="46"/>
      <c r="JS208" s="46"/>
      <c r="JT208" s="46"/>
      <c r="JU208" s="46"/>
      <c r="JV208" s="46"/>
      <c r="JW208" s="46"/>
      <c r="JX208" s="46"/>
      <c r="JY208" s="46"/>
      <c r="JZ208" s="46"/>
      <c r="KA208" s="46"/>
      <c r="KB208" s="46"/>
      <c r="KC208" s="46"/>
      <c r="KD208" s="46"/>
      <c r="KE208" s="46"/>
      <c r="KF208" s="46"/>
      <c r="KG208" s="46"/>
      <c r="KH208" s="46"/>
      <c r="KI208" s="46"/>
      <c r="KJ208" s="46"/>
      <c r="KK208" s="46"/>
      <c r="KL208" s="46"/>
      <c r="KM208" s="46"/>
      <c r="KN208" s="46"/>
      <c r="KO208" s="46"/>
      <c r="KP208" s="46"/>
      <c r="KQ208" s="46"/>
      <c r="KR208" s="46"/>
      <c r="KS208" s="46"/>
      <c r="KT208" s="46"/>
      <c r="KU208" s="46"/>
      <c r="KV208" s="46"/>
      <c r="KW208" s="46"/>
      <c r="KX208" s="46"/>
      <c r="KY208" s="46"/>
      <c r="KZ208" s="46"/>
      <c r="LA208" s="46"/>
      <c r="LB208" s="46"/>
      <c r="LC208" s="46"/>
      <c r="LD208" s="46"/>
      <c r="LE208" s="46"/>
      <c r="LF208" s="46"/>
      <c r="LG208" s="46"/>
      <c r="LH208" s="46"/>
      <c r="LI208" s="46"/>
      <c r="LJ208" s="46"/>
      <c r="LK208" s="46"/>
      <c r="LL208" s="46"/>
      <c r="LM208" s="46"/>
      <c r="LN208" s="46"/>
      <c r="LO208" s="46"/>
      <c r="LP208" s="46"/>
      <c r="LQ208" s="46"/>
      <c r="LR208" s="46"/>
      <c r="LS208" s="46"/>
      <c r="LT208" s="46"/>
      <c r="LU208" s="46"/>
      <c r="LV208" s="46"/>
      <c r="LW208" s="46"/>
      <c r="LX208" s="46"/>
      <c r="LY208" s="46"/>
      <c r="LZ208" s="46"/>
      <c r="MA208" s="46"/>
      <c r="MB208" s="46"/>
      <c r="MC208" s="46"/>
      <c r="MD208" s="46"/>
      <c r="ME208" s="46"/>
      <c r="MF208" s="46"/>
      <c r="MG208" s="46"/>
      <c r="MH208" s="46"/>
      <c r="MI208" s="46"/>
      <c r="MJ208" s="46"/>
      <c r="MK208" s="46"/>
      <c r="ML208" s="46"/>
      <c r="MM208" s="46"/>
      <c r="MN208" s="46"/>
      <c r="MO208" s="46"/>
      <c r="MP208" s="46"/>
      <c r="MQ208" s="46"/>
      <c r="MR208" s="46"/>
      <c r="MS208" s="46"/>
      <c r="MT208" s="46"/>
      <c r="MU208" s="46"/>
      <c r="MV208" s="46"/>
      <c r="MW208" s="46"/>
      <c r="MX208" s="46"/>
      <c r="MY208" s="46"/>
      <c r="MZ208" s="46"/>
      <c r="NA208" s="46"/>
      <c r="NB208" s="46"/>
      <c r="NC208" s="46"/>
      <c r="ND208" s="46"/>
      <c r="NE208" s="46"/>
      <c r="NF208" s="46"/>
      <c r="NG208" s="46"/>
      <c r="NH208" s="46"/>
      <c r="NI208" s="46"/>
      <c r="NJ208" s="46"/>
      <c r="NK208" s="46"/>
      <c r="NL208" s="46"/>
      <c r="NM208" s="46"/>
      <c r="NN208" s="46"/>
      <c r="NO208" s="46"/>
      <c r="NP208" s="46"/>
      <c r="NQ208" s="46"/>
      <c r="NR208" s="46"/>
      <c r="NS208" s="46"/>
      <c r="NT208" s="46"/>
      <c r="NU208" s="46"/>
      <c r="NV208" s="46"/>
      <c r="NW208" s="46"/>
      <c r="NX208" s="46"/>
      <c r="NY208" s="46"/>
      <c r="NZ208" s="46"/>
      <c r="OA208" s="46"/>
      <c r="OB208" s="46"/>
      <c r="OC208" s="46"/>
      <c r="OD208" s="46"/>
      <c r="OE208" s="46"/>
      <c r="OF208" s="46"/>
    </row>
    <row r="209" spans="1:396" s="51" customFormat="1" ht="13.5" x14ac:dyDescent="0.25">
      <c r="A209" s="40">
        <v>1484</v>
      </c>
      <c r="B209" s="41" t="s">
        <v>156</v>
      </c>
      <c r="C209" s="60">
        <v>316759.34000000003</v>
      </c>
      <c r="D209" s="61">
        <v>1.34E-5</v>
      </c>
      <c r="E209" s="61">
        <v>1.5751E-4</v>
      </c>
      <c r="F209" s="62">
        <v>3.349E-5</v>
      </c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/>
      <c r="FA209" s="46"/>
      <c r="FB209" s="46"/>
      <c r="FC209" s="46"/>
      <c r="FD209" s="46"/>
      <c r="FE209" s="46"/>
      <c r="FF209" s="46"/>
      <c r="FG209" s="46"/>
      <c r="FH209" s="46"/>
      <c r="FI209" s="46"/>
      <c r="FJ209" s="46"/>
      <c r="FK209" s="46"/>
      <c r="FL209" s="46"/>
      <c r="FM209" s="46"/>
      <c r="FN209" s="46"/>
      <c r="FO209" s="46"/>
      <c r="FP209" s="46"/>
      <c r="FQ209" s="46"/>
      <c r="FR209" s="46"/>
      <c r="FS209" s="46"/>
      <c r="FT209" s="46"/>
      <c r="FU209" s="46"/>
      <c r="FV209" s="46"/>
      <c r="FW209" s="46"/>
      <c r="FX209" s="46"/>
      <c r="FY209" s="46"/>
      <c r="FZ209" s="46"/>
      <c r="GA209" s="46"/>
      <c r="GB209" s="46"/>
      <c r="GC209" s="46"/>
      <c r="GD209" s="46"/>
      <c r="GE209" s="46"/>
      <c r="GF209" s="46"/>
      <c r="GG209" s="46"/>
      <c r="GH209" s="46"/>
      <c r="GI209" s="46"/>
      <c r="GJ209" s="46"/>
      <c r="GK209" s="46"/>
      <c r="GL209" s="46"/>
      <c r="GM209" s="46"/>
      <c r="GN209" s="46"/>
      <c r="GO209" s="46"/>
      <c r="GP209" s="46"/>
      <c r="GQ209" s="46"/>
      <c r="GR209" s="46"/>
      <c r="GS209" s="46"/>
      <c r="GT209" s="46"/>
      <c r="GU209" s="46"/>
      <c r="GV209" s="46"/>
      <c r="GW209" s="46"/>
      <c r="GX209" s="46"/>
      <c r="GY209" s="46"/>
      <c r="GZ209" s="46"/>
      <c r="HA209" s="46"/>
      <c r="HB209" s="46"/>
      <c r="HC209" s="46"/>
      <c r="HD209" s="46"/>
      <c r="HE209" s="46"/>
      <c r="HF209" s="46"/>
      <c r="HG209" s="46"/>
      <c r="HH209" s="46"/>
      <c r="HI209" s="46"/>
      <c r="HJ209" s="46"/>
      <c r="HK209" s="46"/>
      <c r="HL209" s="46"/>
      <c r="HM209" s="46"/>
      <c r="HN209" s="46"/>
      <c r="HO209" s="46"/>
      <c r="HP209" s="46"/>
      <c r="HQ209" s="46"/>
      <c r="HR209" s="46"/>
      <c r="HS209" s="46"/>
      <c r="HT209" s="46"/>
      <c r="HU209" s="46"/>
      <c r="HV209" s="46"/>
      <c r="HW209" s="46"/>
      <c r="HX209" s="46"/>
      <c r="HY209" s="46"/>
      <c r="HZ209" s="46"/>
      <c r="IA209" s="46"/>
      <c r="IB209" s="46"/>
      <c r="IC209" s="46"/>
      <c r="ID209" s="46"/>
      <c r="IE209" s="46"/>
      <c r="IF209" s="46"/>
      <c r="IG209" s="46"/>
      <c r="IH209" s="46"/>
      <c r="II209" s="46"/>
      <c r="IJ209" s="46"/>
      <c r="IK209" s="46"/>
      <c r="IL209" s="46"/>
      <c r="IM209" s="46"/>
      <c r="IN209" s="46"/>
      <c r="IO209" s="46"/>
      <c r="IP209" s="46"/>
      <c r="IQ209" s="46"/>
      <c r="IR209" s="46"/>
      <c r="IS209" s="46"/>
      <c r="IT209" s="46"/>
      <c r="IU209" s="46"/>
      <c r="IV209" s="46"/>
      <c r="IW209" s="46"/>
      <c r="IX209" s="46"/>
      <c r="IY209" s="46"/>
      <c r="IZ209" s="46"/>
      <c r="JA209" s="46"/>
      <c r="JB209" s="46"/>
      <c r="JC209" s="46"/>
      <c r="JD209" s="46"/>
      <c r="JE209" s="46"/>
      <c r="JF209" s="46"/>
      <c r="JG209" s="46"/>
      <c r="JH209" s="46"/>
      <c r="JI209" s="46"/>
      <c r="JJ209" s="46"/>
      <c r="JK209" s="46"/>
      <c r="JL209" s="46"/>
      <c r="JM209" s="46"/>
      <c r="JN209" s="46"/>
      <c r="JO209" s="46"/>
      <c r="JP209" s="46"/>
      <c r="JQ209" s="46"/>
      <c r="JR209" s="46"/>
      <c r="JS209" s="46"/>
      <c r="JT209" s="46"/>
      <c r="JU209" s="46"/>
      <c r="JV209" s="46"/>
      <c r="JW209" s="46"/>
      <c r="JX209" s="46"/>
      <c r="JY209" s="46"/>
      <c r="JZ209" s="46"/>
      <c r="KA209" s="46"/>
      <c r="KB209" s="46"/>
      <c r="KC209" s="46"/>
      <c r="KD209" s="46"/>
      <c r="KE209" s="46"/>
      <c r="KF209" s="46"/>
      <c r="KG209" s="46"/>
      <c r="KH209" s="46"/>
      <c r="KI209" s="46"/>
      <c r="KJ209" s="46"/>
      <c r="KK209" s="46"/>
      <c r="KL209" s="46"/>
      <c r="KM209" s="46"/>
      <c r="KN209" s="46"/>
      <c r="KO209" s="46"/>
      <c r="KP209" s="46"/>
      <c r="KQ209" s="46"/>
      <c r="KR209" s="46"/>
      <c r="KS209" s="46"/>
      <c r="KT209" s="46"/>
      <c r="KU209" s="46"/>
      <c r="KV209" s="46"/>
      <c r="KW209" s="46"/>
      <c r="KX209" s="46"/>
      <c r="KY209" s="46"/>
      <c r="KZ209" s="46"/>
      <c r="LA209" s="46"/>
      <c r="LB209" s="46"/>
      <c r="LC209" s="46"/>
      <c r="LD209" s="46"/>
      <c r="LE209" s="46"/>
      <c r="LF209" s="46"/>
      <c r="LG209" s="46"/>
      <c r="LH209" s="46"/>
      <c r="LI209" s="46"/>
      <c r="LJ209" s="46"/>
      <c r="LK209" s="46"/>
      <c r="LL209" s="46"/>
      <c r="LM209" s="46"/>
      <c r="LN209" s="46"/>
      <c r="LO209" s="46"/>
      <c r="LP209" s="46"/>
      <c r="LQ209" s="46"/>
      <c r="LR209" s="46"/>
      <c r="LS209" s="46"/>
      <c r="LT209" s="46"/>
      <c r="LU209" s="46"/>
      <c r="LV209" s="46"/>
      <c r="LW209" s="46"/>
      <c r="LX209" s="46"/>
      <c r="LY209" s="46"/>
      <c r="LZ209" s="46"/>
      <c r="MA209" s="46"/>
      <c r="MB209" s="46"/>
      <c r="MC209" s="46"/>
      <c r="MD209" s="46"/>
      <c r="ME209" s="46"/>
      <c r="MF209" s="46"/>
      <c r="MG209" s="46"/>
      <c r="MH209" s="46"/>
      <c r="MI209" s="46"/>
      <c r="MJ209" s="46"/>
      <c r="MK209" s="46"/>
      <c r="ML209" s="46"/>
      <c r="MM209" s="46"/>
      <c r="MN209" s="46"/>
      <c r="MO209" s="46"/>
      <c r="MP209" s="46"/>
      <c r="MQ209" s="46"/>
      <c r="MR209" s="46"/>
      <c r="MS209" s="46"/>
      <c r="MT209" s="46"/>
      <c r="MU209" s="46"/>
      <c r="MV209" s="46"/>
      <c r="MW209" s="46"/>
      <c r="MX209" s="46"/>
      <c r="MY209" s="46"/>
      <c r="MZ209" s="46"/>
      <c r="NA209" s="46"/>
      <c r="NB209" s="46"/>
      <c r="NC209" s="46"/>
      <c r="ND209" s="46"/>
      <c r="NE209" s="46"/>
      <c r="NF209" s="46"/>
      <c r="NG209" s="46"/>
      <c r="NH209" s="46"/>
      <c r="NI209" s="46"/>
      <c r="NJ209" s="46"/>
      <c r="NK209" s="46"/>
      <c r="NL209" s="46"/>
      <c r="NM209" s="46"/>
      <c r="NN209" s="46"/>
      <c r="NO209" s="46"/>
      <c r="NP209" s="46"/>
      <c r="NQ209" s="46"/>
      <c r="NR209" s="46"/>
      <c r="NS209" s="46"/>
      <c r="NT209" s="46"/>
      <c r="NU209" s="46"/>
      <c r="NV209" s="46"/>
      <c r="NW209" s="46"/>
      <c r="NX209" s="46"/>
      <c r="NY209" s="46"/>
      <c r="NZ209" s="46"/>
      <c r="OA209" s="46"/>
      <c r="OB209" s="46"/>
      <c r="OC209" s="46"/>
      <c r="OD209" s="46"/>
      <c r="OE209" s="46"/>
      <c r="OF209" s="46"/>
    </row>
    <row r="210" spans="1:396" s="51" customFormat="1" ht="13.5" x14ac:dyDescent="0.25">
      <c r="A210" s="40">
        <v>1485</v>
      </c>
      <c r="B210" s="41" t="s">
        <v>157</v>
      </c>
      <c r="C210" s="60">
        <v>519772.21</v>
      </c>
      <c r="D210" s="61">
        <v>4.3699999999999998E-5</v>
      </c>
      <c r="E210" s="61">
        <v>2.5846000000000002E-4</v>
      </c>
      <c r="F210" s="62">
        <v>7.3640000000000006E-5</v>
      </c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/>
      <c r="FA210" s="46"/>
      <c r="FB210" s="46"/>
      <c r="FC210" s="46"/>
      <c r="FD210" s="46"/>
      <c r="FE210" s="46"/>
      <c r="FF210" s="46"/>
      <c r="FG210" s="46"/>
      <c r="FH210" s="46"/>
      <c r="FI210" s="46"/>
      <c r="FJ210" s="46"/>
      <c r="FK210" s="46"/>
      <c r="FL210" s="46"/>
      <c r="FM210" s="46"/>
      <c r="FN210" s="46"/>
      <c r="FO210" s="46"/>
      <c r="FP210" s="46"/>
      <c r="FQ210" s="46"/>
      <c r="FR210" s="46"/>
      <c r="FS210" s="46"/>
      <c r="FT210" s="46"/>
      <c r="FU210" s="46"/>
      <c r="FV210" s="46"/>
      <c r="FW210" s="46"/>
      <c r="FX210" s="46"/>
      <c r="FY210" s="46"/>
      <c r="FZ210" s="46"/>
      <c r="GA210" s="46"/>
      <c r="GB210" s="46"/>
      <c r="GC210" s="46"/>
      <c r="GD210" s="46"/>
      <c r="GE210" s="46"/>
      <c r="GF210" s="46"/>
      <c r="GG210" s="46"/>
      <c r="GH210" s="46"/>
      <c r="GI210" s="46"/>
      <c r="GJ210" s="46"/>
      <c r="GK210" s="46"/>
      <c r="GL210" s="46"/>
      <c r="GM210" s="46"/>
      <c r="GN210" s="46"/>
      <c r="GO210" s="46"/>
      <c r="GP210" s="46"/>
      <c r="GQ210" s="46"/>
      <c r="GR210" s="46"/>
      <c r="GS210" s="46"/>
      <c r="GT210" s="46"/>
      <c r="GU210" s="46"/>
      <c r="GV210" s="46"/>
      <c r="GW210" s="46"/>
      <c r="GX210" s="46"/>
      <c r="GY210" s="46"/>
      <c r="GZ210" s="46"/>
      <c r="HA210" s="46"/>
      <c r="HB210" s="46"/>
      <c r="HC210" s="46"/>
      <c r="HD210" s="46"/>
      <c r="HE210" s="46"/>
      <c r="HF210" s="46"/>
      <c r="HG210" s="46"/>
      <c r="HH210" s="46"/>
      <c r="HI210" s="46"/>
      <c r="HJ210" s="46"/>
      <c r="HK210" s="46"/>
      <c r="HL210" s="46"/>
      <c r="HM210" s="46"/>
      <c r="HN210" s="46"/>
      <c r="HO210" s="46"/>
      <c r="HP210" s="46"/>
      <c r="HQ210" s="46"/>
      <c r="HR210" s="46"/>
      <c r="HS210" s="46"/>
      <c r="HT210" s="46"/>
      <c r="HU210" s="46"/>
      <c r="HV210" s="46"/>
      <c r="HW210" s="46"/>
      <c r="HX210" s="46"/>
      <c r="HY210" s="46"/>
      <c r="HZ210" s="46"/>
      <c r="IA210" s="46"/>
      <c r="IB210" s="46"/>
      <c r="IC210" s="46"/>
      <c r="ID210" s="46"/>
      <c r="IE210" s="46"/>
      <c r="IF210" s="46"/>
      <c r="IG210" s="46"/>
      <c r="IH210" s="46"/>
      <c r="II210" s="46"/>
      <c r="IJ210" s="46"/>
      <c r="IK210" s="46"/>
      <c r="IL210" s="46"/>
      <c r="IM210" s="46"/>
      <c r="IN210" s="46"/>
      <c r="IO210" s="46"/>
      <c r="IP210" s="46"/>
      <c r="IQ210" s="46"/>
      <c r="IR210" s="46"/>
      <c r="IS210" s="46"/>
      <c r="IT210" s="46"/>
      <c r="IU210" s="46"/>
      <c r="IV210" s="46"/>
      <c r="IW210" s="46"/>
      <c r="IX210" s="46"/>
      <c r="IY210" s="46"/>
      <c r="IZ210" s="46"/>
      <c r="JA210" s="46"/>
      <c r="JB210" s="46"/>
      <c r="JC210" s="46"/>
      <c r="JD210" s="46"/>
      <c r="JE210" s="46"/>
      <c r="JF210" s="46"/>
      <c r="JG210" s="46"/>
      <c r="JH210" s="46"/>
      <c r="JI210" s="46"/>
      <c r="JJ210" s="46"/>
      <c r="JK210" s="46"/>
      <c r="JL210" s="46"/>
      <c r="JM210" s="46"/>
      <c r="JN210" s="46"/>
      <c r="JO210" s="46"/>
      <c r="JP210" s="46"/>
      <c r="JQ210" s="46"/>
      <c r="JR210" s="46"/>
      <c r="JS210" s="46"/>
      <c r="JT210" s="46"/>
      <c r="JU210" s="46"/>
      <c r="JV210" s="46"/>
      <c r="JW210" s="46"/>
      <c r="JX210" s="46"/>
      <c r="JY210" s="46"/>
      <c r="JZ210" s="46"/>
      <c r="KA210" s="46"/>
      <c r="KB210" s="46"/>
      <c r="KC210" s="46"/>
      <c r="KD210" s="46"/>
      <c r="KE210" s="46"/>
      <c r="KF210" s="46"/>
      <c r="KG210" s="46"/>
      <c r="KH210" s="46"/>
      <c r="KI210" s="46"/>
      <c r="KJ210" s="46"/>
      <c r="KK210" s="46"/>
      <c r="KL210" s="46"/>
      <c r="KM210" s="46"/>
      <c r="KN210" s="46"/>
      <c r="KO210" s="46"/>
      <c r="KP210" s="46"/>
      <c r="KQ210" s="46"/>
      <c r="KR210" s="46"/>
      <c r="KS210" s="46"/>
      <c r="KT210" s="46"/>
      <c r="KU210" s="46"/>
      <c r="KV210" s="46"/>
      <c r="KW210" s="46"/>
      <c r="KX210" s="46"/>
      <c r="KY210" s="46"/>
      <c r="KZ210" s="46"/>
      <c r="LA210" s="46"/>
      <c r="LB210" s="46"/>
      <c r="LC210" s="46"/>
      <c r="LD210" s="46"/>
      <c r="LE210" s="46"/>
      <c r="LF210" s="46"/>
      <c r="LG210" s="46"/>
      <c r="LH210" s="46"/>
      <c r="LI210" s="46"/>
      <c r="LJ210" s="46"/>
      <c r="LK210" s="46"/>
      <c r="LL210" s="46"/>
      <c r="LM210" s="46"/>
      <c r="LN210" s="46"/>
      <c r="LO210" s="46"/>
      <c r="LP210" s="46"/>
      <c r="LQ210" s="46"/>
      <c r="LR210" s="46"/>
      <c r="LS210" s="46"/>
      <c r="LT210" s="46"/>
      <c r="LU210" s="46"/>
      <c r="LV210" s="46"/>
      <c r="LW210" s="46"/>
      <c r="LX210" s="46"/>
      <c r="LY210" s="46"/>
      <c r="LZ210" s="46"/>
      <c r="MA210" s="46"/>
      <c r="MB210" s="46"/>
      <c r="MC210" s="46"/>
      <c r="MD210" s="46"/>
      <c r="ME210" s="46"/>
      <c r="MF210" s="46"/>
      <c r="MG210" s="46"/>
      <c r="MH210" s="46"/>
      <c r="MI210" s="46"/>
      <c r="MJ210" s="46"/>
      <c r="MK210" s="46"/>
      <c r="ML210" s="46"/>
      <c r="MM210" s="46"/>
      <c r="MN210" s="46"/>
      <c r="MO210" s="46"/>
      <c r="MP210" s="46"/>
      <c r="MQ210" s="46"/>
      <c r="MR210" s="46"/>
      <c r="MS210" s="46"/>
      <c r="MT210" s="46"/>
      <c r="MU210" s="46"/>
      <c r="MV210" s="46"/>
      <c r="MW210" s="46"/>
      <c r="MX210" s="46"/>
      <c r="MY210" s="46"/>
      <c r="MZ210" s="46"/>
      <c r="NA210" s="46"/>
      <c r="NB210" s="46"/>
      <c r="NC210" s="46"/>
      <c r="ND210" s="46"/>
      <c r="NE210" s="46"/>
      <c r="NF210" s="46"/>
      <c r="NG210" s="46"/>
      <c r="NH210" s="46"/>
      <c r="NI210" s="46"/>
      <c r="NJ210" s="46"/>
      <c r="NK210" s="46"/>
      <c r="NL210" s="46"/>
      <c r="NM210" s="46"/>
      <c r="NN210" s="46"/>
      <c r="NO210" s="46"/>
      <c r="NP210" s="46"/>
      <c r="NQ210" s="46"/>
      <c r="NR210" s="46"/>
      <c r="NS210" s="46"/>
      <c r="NT210" s="46"/>
      <c r="NU210" s="46"/>
      <c r="NV210" s="46"/>
      <c r="NW210" s="46"/>
      <c r="NX210" s="46"/>
      <c r="NY210" s="46"/>
      <c r="NZ210" s="46"/>
      <c r="OA210" s="46"/>
      <c r="OB210" s="46"/>
      <c r="OC210" s="46"/>
      <c r="OD210" s="46"/>
      <c r="OE210" s="46"/>
      <c r="OF210" s="46"/>
    </row>
    <row r="211" spans="1:396" s="51" customFormat="1" ht="13.5" x14ac:dyDescent="0.25">
      <c r="A211" s="40">
        <v>1486</v>
      </c>
      <c r="B211" s="41" t="s">
        <v>158</v>
      </c>
      <c r="C211" s="60">
        <v>405017.08</v>
      </c>
      <c r="D211" s="61">
        <v>2.9E-5</v>
      </c>
      <c r="E211" s="61">
        <v>2.0139999999999999E-4</v>
      </c>
      <c r="F211" s="62">
        <v>5.3029999999999999E-5</v>
      </c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/>
      <c r="FA211" s="46"/>
      <c r="FB211" s="46"/>
      <c r="FC211" s="46"/>
      <c r="FD211" s="46"/>
      <c r="FE211" s="46"/>
      <c r="FF211" s="46"/>
      <c r="FG211" s="46"/>
      <c r="FH211" s="46"/>
      <c r="FI211" s="46"/>
      <c r="FJ211" s="46"/>
      <c r="FK211" s="46"/>
      <c r="FL211" s="46"/>
      <c r="FM211" s="46"/>
      <c r="FN211" s="46"/>
      <c r="FO211" s="46"/>
      <c r="FP211" s="46"/>
      <c r="FQ211" s="46"/>
      <c r="FR211" s="46"/>
      <c r="FS211" s="46"/>
      <c r="FT211" s="46"/>
      <c r="FU211" s="46"/>
      <c r="FV211" s="46"/>
      <c r="FW211" s="46"/>
      <c r="FX211" s="46"/>
      <c r="FY211" s="46"/>
      <c r="FZ211" s="46"/>
      <c r="GA211" s="46"/>
      <c r="GB211" s="46"/>
      <c r="GC211" s="46"/>
      <c r="GD211" s="46"/>
      <c r="GE211" s="46"/>
      <c r="GF211" s="46"/>
      <c r="GG211" s="46"/>
      <c r="GH211" s="46"/>
      <c r="GI211" s="46"/>
      <c r="GJ211" s="46"/>
      <c r="GK211" s="46"/>
      <c r="GL211" s="46"/>
      <c r="GM211" s="46"/>
      <c r="GN211" s="46"/>
      <c r="GO211" s="46"/>
      <c r="GP211" s="46"/>
      <c r="GQ211" s="46"/>
      <c r="GR211" s="46"/>
      <c r="GS211" s="46"/>
      <c r="GT211" s="46"/>
      <c r="GU211" s="46"/>
      <c r="GV211" s="46"/>
      <c r="GW211" s="46"/>
      <c r="GX211" s="46"/>
      <c r="GY211" s="46"/>
      <c r="GZ211" s="46"/>
      <c r="HA211" s="46"/>
      <c r="HB211" s="46"/>
      <c r="HC211" s="46"/>
      <c r="HD211" s="46"/>
      <c r="HE211" s="46"/>
      <c r="HF211" s="46"/>
      <c r="HG211" s="46"/>
      <c r="HH211" s="46"/>
      <c r="HI211" s="46"/>
      <c r="HJ211" s="46"/>
      <c r="HK211" s="46"/>
      <c r="HL211" s="46"/>
      <c r="HM211" s="46"/>
      <c r="HN211" s="46"/>
      <c r="HO211" s="46"/>
      <c r="HP211" s="46"/>
      <c r="HQ211" s="46"/>
      <c r="HR211" s="46"/>
      <c r="HS211" s="46"/>
      <c r="HT211" s="46"/>
      <c r="HU211" s="46"/>
      <c r="HV211" s="46"/>
      <c r="HW211" s="46"/>
      <c r="HX211" s="46"/>
      <c r="HY211" s="46"/>
      <c r="HZ211" s="46"/>
      <c r="IA211" s="46"/>
      <c r="IB211" s="46"/>
      <c r="IC211" s="46"/>
      <c r="ID211" s="46"/>
      <c r="IE211" s="46"/>
      <c r="IF211" s="46"/>
      <c r="IG211" s="46"/>
      <c r="IH211" s="46"/>
      <c r="II211" s="46"/>
      <c r="IJ211" s="46"/>
      <c r="IK211" s="46"/>
      <c r="IL211" s="46"/>
      <c r="IM211" s="46"/>
      <c r="IN211" s="46"/>
      <c r="IO211" s="46"/>
      <c r="IP211" s="46"/>
      <c r="IQ211" s="46"/>
      <c r="IR211" s="46"/>
      <c r="IS211" s="46"/>
      <c r="IT211" s="46"/>
      <c r="IU211" s="46"/>
      <c r="IV211" s="46"/>
      <c r="IW211" s="46"/>
      <c r="IX211" s="46"/>
      <c r="IY211" s="46"/>
      <c r="IZ211" s="46"/>
      <c r="JA211" s="46"/>
      <c r="JB211" s="46"/>
      <c r="JC211" s="46"/>
      <c r="JD211" s="46"/>
      <c r="JE211" s="46"/>
      <c r="JF211" s="46"/>
      <c r="JG211" s="46"/>
      <c r="JH211" s="46"/>
      <c r="JI211" s="46"/>
      <c r="JJ211" s="46"/>
      <c r="JK211" s="46"/>
      <c r="JL211" s="46"/>
      <c r="JM211" s="46"/>
      <c r="JN211" s="46"/>
      <c r="JO211" s="46"/>
      <c r="JP211" s="46"/>
      <c r="JQ211" s="46"/>
      <c r="JR211" s="46"/>
      <c r="JS211" s="46"/>
      <c r="JT211" s="46"/>
      <c r="JU211" s="46"/>
      <c r="JV211" s="46"/>
      <c r="JW211" s="46"/>
      <c r="JX211" s="46"/>
      <c r="JY211" s="46"/>
      <c r="JZ211" s="46"/>
      <c r="KA211" s="46"/>
      <c r="KB211" s="46"/>
      <c r="KC211" s="46"/>
      <c r="KD211" s="46"/>
      <c r="KE211" s="46"/>
      <c r="KF211" s="46"/>
      <c r="KG211" s="46"/>
      <c r="KH211" s="46"/>
      <c r="KI211" s="46"/>
      <c r="KJ211" s="46"/>
      <c r="KK211" s="46"/>
      <c r="KL211" s="46"/>
      <c r="KM211" s="46"/>
      <c r="KN211" s="46"/>
      <c r="KO211" s="46"/>
      <c r="KP211" s="46"/>
      <c r="KQ211" s="46"/>
      <c r="KR211" s="46"/>
      <c r="KS211" s="46"/>
      <c r="KT211" s="46"/>
      <c r="KU211" s="46"/>
      <c r="KV211" s="46"/>
      <c r="KW211" s="46"/>
      <c r="KX211" s="46"/>
      <c r="KY211" s="46"/>
      <c r="KZ211" s="46"/>
      <c r="LA211" s="46"/>
      <c r="LB211" s="46"/>
      <c r="LC211" s="46"/>
      <c r="LD211" s="46"/>
      <c r="LE211" s="46"/>
      <c r="LF211" s="46"/>
      <c r="LG211" s="46"/>
      <c r="LH211" s="46"/>
      <c r="LI211" s="46"/>
      <c r="LJ211" s="46"/>
      <c r="LK211" s="46"/>
      <c r="LL211" s="46"/>
      <c r="LM211" s="46"/>
      <c r="LN211" s="46"/>
      <c r="LO211" s="46"/>
      <c r="LP211" s="46"/>
      <c r="LQ211" s="46"/>
      <c r="LR211" s="46"/>
      <c r="LS211" s="46"/>
      <c r="LT211" s="46"/>
      <c r="LU211" s="46"/>
      <c r="LV211" s="46"/>
      <c r="LW211" s="46"/>
      <c r="LX211" s="46"/>
      <c r="LY211" s="46"/>
      <c r="LZ211" s="46"/>
      <c r="MA211" s="46"/>
      <c r="MB211" s="46"/>
      <c r="MC211" s="46"/>
      <c r="MD211" s="46"/>
      <c r="ME211" s="46"/>
      <c r="MF211" s="46"/>
      <c r="MG211" s="46"/>
      <c r="MH211" s="46"/>
      <c r="MI211" s="46"/>
      <c r="MJ211" s="46"/>
      <c r="MK211" s="46"/>
      <c r="ML211" s="46"/>
      <c r="MM211" s="46"/>
      <c r="MN211" s="46"/>
      <c r="MO211" s="46"/>
      <c r="MP211" s="46"/>
      <c r="MQ211" s="46"/>
      <c r="MR211" s="46"/>
      <c r="MS211" s="46"/>
      <c r="MT211" s="46"/>
      <c r="MU211" s="46"/>
      <c r="MV211" s="46"/>
      <c r="MW211" s="46"/>
      <c r="MX211" s="46"/>
      <c r="MY211" s="46"/>
      <c r="MZ211" s="46"/>
      <c r="NA211" s="46"/>
      <c r="NB211" s="46"/>
      <c r="NC211" s="46"/>
      <c r="ND211" s="46"/>
      <c r="NE211" s="46"/>
      <c r="NF211" s="46"/>
      <c r="NG211" s="46"/>
      <c r="NH211" s="46"/>
      <c r="NI211" s="46"/>
      <c r="NJ211" s="46"/>
      <c r="NK211" s="46"/>
      <c r="NL211" s="46"/>
      <c r="NM211" s="46"/>
      <c r="NN211" s="46"/>
      <c r="NO211" s="46"/>
      <c r="NP211" s="46"/>
      <c r="NQ211" s="46"/>
      <c r="NR211" s="46"/>
      <c r="NS211" s="46"/>
      <c r="NT211" s="46"/>
      <c r="NU211" s="46"/>
      <c r="NV211" s="46"/>
      <c r="NW211" s="46"/>
      <c r="NX211" s="46"/>
      <c r="NY211" s="46"/>
      <c r="NZ211" s="46"/>
      <c r="OA211" s="46"/>
      <c r="OB211" s="46"/>
      <c r="OC211" s="46"/>
      <c r="OD211" s="46"/>
      <c r="OE211" s="46"/>
      <c r="OF211" s="46"/>
    </row>
    <row r="212" spans="1:396" s="51" customFormat="1" ht="13.5" x14ac:dyDescent="0.25">
      <c r="A212" s="40">
        <v>1487</v>
      </c>
      <c r="B212" s="41" t="s">
        <v>159</v>
      </c>
      <c r="C212" s="60">
        <v>1183222.03</v>
      </c>
      <c r="D212" s="61">
        <v>1.133E-4</v>
      </c>
      <c r="E212" s="61">
        <v>5.8836000000000001E-4</v>
      </c>
      <c r="F212" s="62">
        <v>1.7951999999999999E-4</v>
      </c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/>
      <c r="FA212" s="46"/>
      <c r="FB212" s="46"/>
      <c r="FC212" s="46"/>
      <c r="FD212" s="46"/>
      <c r="FE212" s="46"/>
      <c r="FF212" s="46"/>
      <c r="FG212" s="46"/>
      <c r="FH212" s="46"/>
      <c r="FI212" s="46"/>
      <c r="FJ212" s="46"/>
      <c r="FK212" s="46"/>
      <c r="FL212" s="46"/>
      <c r="FM212" s="46"/>
      <c r="FN212" s="46"/>
      <c r="FO212" s="46"/>
      <c r="FP212" s="46"/>
      <c r="FQ212" s="46"/>
      <c r="FR212" s="46"/>
      <c r="FS212" s="46"/>
      <c r="FT212" s="46"/>
      <c r="FU212" s="46"/>
      <c r="FV212" s="46"/>
      <c r="FW212" s="46"/>
      <c r="FX212" s="46"/>
      <c r="FY212" s="46"/>
      <c r="FZ212" s="46"/>
      <c r="GA212" s="46"/>
      <c r="GB212" s="46"/>
      <c r="GC212" s="46"/>
      <c r="GD212" s="46"/>
      <c r="GE212" s="46"/>
      <c r="GF212" s="46"/>
      <c r="GG212" s="46"/>
      <c r="GH212" s="46"/>
      <c r="GI212" s="46"/>
      <c r="GJ212" s="46"/>
      <c r="GK212" s="46"/>
      <c r="GL212" s="46"/>
      <c r="GM212" s="46"/>
      <c r="GN212" s="46"/>
      <c r="GO212" s="46"/>
      <c r="GP212" s="46"/>
      <c r="GQ212" s="46"/>
      <c r="GR212" s="46"/>
      <c r="GS212" s="46"/>
      <c r="GT212" s="46"/>
      <c r="GU212" s="46"/>
      <c r="GV212" s="46"/>
      <c r="GW212" s="46"/>
      <c r="GX212" s="46"/>
      <c r="GY212" s="46"/>
      <c r="GZ212" s="46"/>
      <c r="HA212" s="46"/>
      <c r="HB212" s="46"/>
      <c r="HC212" s="46"/>
      <c r="HD212" s="46"/>
      <c r="HE212" s="46"/>
      <c r="HF212" s="46"/>
      <c r="HG212" s="46"/>
      <c r="HH212" s="46"/>
      <c r="HI212" s="46"/>
      <c r="HJ212" s="46"/>
      <c r="HK212" s="46"/>
      <c r="HL212" s="46"/>
      <c r="HM212" s="46"/>
      <c r="HN212" s="46"/>
      <c r="HO212" s="46"/>
      <c r="HP212" s="46"/>
      <c r="HQ212" s="46"/>
      <c r="HR212" s="46"/>
      <c r="HS212" s="46"/>
      <c r="HT212" s="46"/>
      <c r="HU212" s="46"/>
      <c r="HV212" s="46"/>
      <c r="HW212" s="46"/>
      <c r="HX212" s="46"/>
      <c r="HY212" s="46"/>
      <c r="HZ212" s="46"/>
      <c r="IA212" s="46"/>
      <c r="IB212" s="46"/>
      <c r="IC212" s="46"/>
      <c r="ID212" s="46"/>
      <c r="IE212" s="46"/>
      <c r="IF212" s="46"/>
      <c r="IG212" s="46"/>
      <c r="IH212" s="46"/>
      <c r="II212" s="46"/>
      <c r="IJ212" s="46"/>
      <c r="IK212" s="46"/>
      <c r="IL212" s="46"/>
      <c r="IM212" s="46"/>
      <c r="IN212" s="46"/>
      <c r="IO212" s="46"/>
      <c r="IP212" s="46"/>
      <c r="IQ212" s="46"/>
      <c r="IR212" s="46"/>
      <c r="IS212" s="46"/>
      <c r="IT212" s="46"/>
      <c r="IU212" s="46"/>
      <c r="IV212" s="46"/>
      <c r="IW212" s="46"/>
      <c r="IX212" s="46"/>
      <c r="IY212" s="46"/>
      <c r="IZ212" s="46"/>
      <c r="JA212" s="46"/>
      <c r="JB212" s="46"/>
      <c r="JC212" s="46"/>
      <c r="JD212" s="46"/>
      <c r="JE212" s="46"/>
      <c r="JF212" s="46"/>
      <c r="JG212" s="46"/>
      <c r="JH212" s="46"/>
      <c r="JI212" s="46"/>
      <c r="JJ212" s="46"/>
      <c r="JK212" s="46"/>
      <c r="JL212" s="46"/>
      <c r="JM212" s="46"/>
      <c r="JN212" s="46"/>
      <c r="JO212" s="46"/>
      <c r="JP212" s="46"/>
      <c r="JQ212" s="46"/>
      <c r="JR212" s="46"/>
      <c r="JS212" s="46"/>
      <c r="JT212" s="46"/>
      <c r="JU212" s="46"/>
      <c r="JV212" s="46"/>
      <c r="JW212" s="46"/>
      <c r="JX212" s="46"/>
      <c r="JY212" s="46"/>
      <c r="JZ212" s="46"/>
      <c r="KA212" s="46"/>
      <c r="KB212" s="46"/>
      <c r="KC212" s="46"/>
      <c r="KD212" s="46"/>
      <c r="KE212" s="46"/>
      <c r="KF212" s="46"/>
      <c r="KG212" s="46"/>
      <c r="KH212" s="46"/>
      <c r="KI212" s="46"/>
      <c r="KJ212" s="46"/>
      <c r="KK212" s="46"/>
      <c r="KL212" s="46"/>
      <c r="KM212" s="46"/>
      <c r="KN212" s="46"/>
      <c r="KO212" s="46"/>
      <c r="KP212" s="46"/>
      <c r="KQ212" s="46"/>
      <c r="KR212" s="46"/>
      <c r="KS212" s="46"/>
      <c r="KT212" s="46"/>
      <c r="KU212" s="46"/>
      <c r="KV212" s="46"/>
      <c r="KW212" s="46"/>
      <c r="KX212" s="46"/>
      <c r="KY212" s="46"/>
      <c r="KZ212" s="46"/>
      <c r="LA212" s="46"/>
      <c r="LB212" s="46"/>
      <c r="LC212" s="46"/>
      <c r="LD212" s="46"/>
      <c r="LE212" s="46"/>
      <c r="LF212" s="46"/>
      <c r="LG212" s="46"/>
      <c r="LH212" s="46"/>
      <c r="LI212" s="46"/>
      <c r="LJ212" s="46"/>
      <c r="LK212" s="46"/>
      <c r="LL212" s="46"/>
      <c r="LM212" s="46"/>
      <c r="LN212" s="46"/>
      <c r="LO212" s="46"/>
      <c r="LP212" s="46"/>
      <c r="LQ212" s="46"/>
      <c r="LR212" s="46"/>
      <c r="LS212" s="46"/>
      <c r="LT212" s="46"/>
      <c r="LU212" s="46"/>
      <c r="LV212" s="46"/>
      <c r="LW212" s="46"/>
      <c r="LX212" s="46"/>
      <c r="LY212" s="46"/>
      <c r="LZ212" s="46"/>
      <c r="MA212" s="46"/>
      <c r="MB212" s="46"/>
      <c r="MC212" s="46"/>
      <c r="MD212" s="46"/>
      <c r="ME212" s="46"/>
      <c r="MF212" s="46"/>
      <c r="MG212" s="46"/>
      <c r="MH212" s="46"/>
      <c r="MI212" s="46"/>
      <c r="MJ212" s="46"/>
      <c r="MK212" s="46"/>
      <c r="ML212" s="46"/>
      <c r="MM212" s="46"/>
      <c r="MN212" s="46"/>
      <c r="MO212" s="46"/>
      <c r="MP212" s="46"/>
      <c r="MQ212" s="46"/>
      <c r="MR212" s="46"/>
      <c r="MS212" s="46"/>
      <c r="MT212" s="46"/>
      <c r="MU212" s="46"/>
      <c r="MV212" s="46"/>
      <c r="MW212" s="46"/>
      <c r="MX212" s="46"/>
      <c r="MY212" s="46"/>
      <c r="MZ212" s="46"/>
      <c r="NA212" s="46"/>
      <c r="NB212" s="46"/>
      <c r="NC212" s="46"/>
      <c r="ND212" s="46"/>
      <c r="NE212" s="46"/>
      <c r="NF212" s="46"/>
      <c r="NG212" s="46"/>
      <c r="NH212" s="46"/>
      <c r="NI212" s="46"/>
      <c r="NJ212" s="46"/>
      <c r="NK212" s="46"/>
      <c r="NL212" s="46"/>
      <c r="NM212" s="46"/>
      <c r="NN212" s="46"/>
      <c r="NO212" s="46"/>
      <c r="NP212" s="46"/>
      <c r="NQ212" s="46"/>
      <c r="NR212" s="46"/>
      <c r="NS212" s="46"/>
      <c r="NT212" s="46"/>
      <c r="NU212" s="46"/>
      <c r="NV212" s="46"/>
      <c r="NW212" s="46"/>
      <c r="NX212" s="46"/>
      <c r="NY212" s="46"/>
      <c r="NZ212" s="46"/>
      <c r="OA212" s="46"/>
      <c r="OB212" s="46"/>
      <c r="OC212" s="46"/>
      <c r="OD212" s="46"/>
      <c r="OE212" s="46"/>
      <c r="OF212" s="46"/>
    </row>
    <row r="213" spans="1:396" s="51" customFormat="1" ht="13.5" x14ac:dyDescent="0.25">
      <c r="A213" s="40">
        <v>1488</v>
      </c>
      <c r="B213" s="41" t="s">
        <v>160</v>
      </c>
      <c r="C213" s="60">
        <v>195234.72</v>
      </c>
      <c r="D213" s="61">
        <v>5.1900000000000001E-5</v>
      </c>
      <c r="E213" s="61">
        <v>9.7079999999999999E-5</v>
      </c>
      <c r="F213" s="62">
        <v>5.8199999999999998E-5</v>
      </c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/>
      <c r="FA213" s="46"/>
      <c r="FB213" s="46"/>
      <c r="FC213" s="46"/>
      <c r="FD213" s="46"/>
      <c r="FE213" s="46"/>
      <c r="FF213" s="46"/>
      <c r="FG213" s="46"/>
      <c r="FH213" s="46"/>
      <c r="FI213" s="46"/>
      <c r="FJ213" s="46"/>
      <c r="FK213" s="46"/>
      <c r="FL213" s="46"/>
      <c r="FM213" s="46"/>
      <c r="FN213" s="46"/>
      <c r="FO213" s="46"/>
      <c r="FP213" s="46"/>
      <c r="FQ213" s="46"/>
      <c r="FR213" s="46"/>
      <c r="FS213" s="46"/>
      <c r="FT213" s="46"/>
      <c r="FU213" s="46"/>
      <c r="FV213" s="46"/>
      <c r="FW213" s="46"/>
      <c r="FX213" s="46"/>
      <c r="FY213" s="46"/>
      <c r="FZ213" s="46"/>
      <c r="GA213" s="46"/>
      <c r="GB213" s="46"/>
      <c r="GC213" s="46"/>
      <c r="GD213" s="46"/>
      <c r="GE213" s="46"/>
      <c r="GF213" s="46"/>
      <c r="GG213" s="46"/>
      <c r="GH213" s="46"/>
      <c r="GI213" s="46"/>
      <c r="GJ213" s="46"/>
      <c r="GK213" s="46"/>
      <c r="GL213" s="46"/>
      <c r="GM213" s="46"/>
      <c r="GN213" s="46"/>
      <c r="GO213" s="46"/>
      <c r="GP213" s="46"/>
      <c r="GQ213" s="46"/>
      <c r="GR213" s="46"/>
      <c r="GS213" s="46"/>
      <c r="GT213" s="46"/>
      <c r="GU213" s="46"/>
      <c r="GV213" s="46"/>
      <c r="GW213" s="46"/>
      <c r="GX213" s="46"/>
      <c r="GY213" s="46"/>
      <c r="GZ213" s="46"/>
      <c r="HA213" s="46"/>
      <c r="HB213" s="46"/>
      <c r="HC213" s="46"/>
      <c r="HD213" s="46"/>
      <c r="HE213" s="46"/>
      <c r="HF213" s="46"/>
      <c r="HG213" s="46"/>
      <c r="HH213" s="46"/>
      <c r="HI213" s="46"/>
      <c r="HJ213" s="46"/>
      <c r="HK213" s="46"/>
      <c r="HL213" s="46"/>
      <c r="HM213" s="46"/>
      <c r="HN213" s="46"/>
      <c r="HO213" s="46"/>
      <c r="HP213" s="46"/>
      <c r="HQ213" s="46"/>
      <c r="HR213" s="46"/>
      <c r="HS213" s="46"/>
      <c r="HT213" s="46"/>
      <c r="HU213" s="46"/>
      <c r="HV213" s="46"/>
      <c r="HW213" s="46"/>
      <c r="HX213" s="46"/>
      <c r="HY213" s="46"/>
      <c r="HZ213" s="46"/>
      <c r="IA213" s="46"/>
      <c r="IB213" s="46"/>
      <c r="IC213" s="46"/>
      <c r="ID213" s="46"/>
      <c r="IE213" s="46"/>
      <c r="IF213" s="46"/>
      <c r="IG213" s="46"/>
      <c r="IH213" s="46"/>
      <c r="II213" s="46"/>
      <c r="IJ213" s="46"/>
      <c r="IK213" s="46"/>
      <c r="IL213" s="46"/>
      <c r="IM213" s="46"/>
      <c r="IN213" s="46"/>
      <c r="IO213" s="46"/>
      <c r="IP213" s="46"/>
      <c r="IQ213" s="46"/>
      <c r="IR213" s="46"/>
      <c r="IS213" s="46"/>
      <c r="IT213" s="46"/>
      <c r="IU213" s="46"/>
      <c r="IV213" s="46"/>
      <c r="IW213" s="46"/>
      <c r="IX213" s="46"/>
      <c r="IY213" s="46"/>
      <c r="IZ213" s="46"/>
      <c r="JA213" s="46"/>
      <c r="JB213" s="46"/>
      <c r="JC213" s="46"/>
      <c r="JD213" s="46"/>
      <c r="JE213" s="46"/>
      <c r="JF213" s="46"/>
      <c r="JG213" s="46"/>
      <c r="JH213" s="46"/>
      <c r="JI213" s="46"/>
      <c r="JJ213" s="46"/>
      <c r="JK213" s="46"/>
      <c r="JL213" s="46"/>
      <c r="JM213" s="46"/>
      <c r="JN213" s="46"/>
      <c r="JO213" s="46"/>
      <c r="JP213" s="46"/>
      <c r="JQ213" s="46"/>
      <c r="JR213" s="46"/>
      <c r="JS213" s="46"/>
      <c r="JT213" s="46"/>
      <c r="JU213" s="46"/>
      <c r="JV213" s="46"/>
      <c r="JW213" s="46"/>
      <c r="JX213" s="46"/>
      <c r="JY213" s="46"/>
      <c r="JZ213" s="46"/>
      <c r="KA213" s="46"/>
      <c r="KB213" s="46"/>
      <c r="KC213" s="46"/>
      <c r="KD213" s="46"/>
      <c r="KE213" s="46"/>
      <c r="KF213" s="46"/>
      <c r="KG213" s="46"/>
      <c r="KH213" s="46"/>
      <c r="KI213" s="46"/>
      <c r="KJ213" s="46"/>
      <c r="KK213" s="46"/>
      <c r="KL213" s="46"/>
      <c r="KM213" s="46"/>
      <c r="KN213" s="46"/>
      <c r="KO213" s="46"/>
      <c r="KP213" s="46"/>
      <c r="KQ213" s="46"/>
      <c r="KR213" s="46"/>
      <c r="KS213" s="46"/>
      <c r="KT213" s="46"/>
      <c r="KU213" s="46"/>
      <c r="KV213" s="46"/>
      <c r="KW213" s="46"/>
      <c r="KX213" s="46"/>
      <c r="KY213" s="46"/>
      <c r="KZ213" s="46"/>
      <c r="LA213" s="46"/>
      <c r="LB213" s="46"/>
      <c r="LC213" s="46"/>
      <c r="LD213" s="46"/>
      <c r="LE213" s="46"/>
      <c r="LF213" s="46"/>
      <c r="LG213" s="46"/>
      <c r="LH213" s="46"/>
      <c r="LI213" s="46"/>
      <c r="LJ213" s="46"/>
      <c r="LK213" s="46"/>
      <c r="LL213" s="46"/>
      <c r="LM213" s="46"/>
      <c r="LN213" s="46"/>
      <c r="LO213" s="46"/>
      <c r="LP213" s="46"/>
      <c r="LQ213" s="46"/>
      <c r="LR213" s="46"/>
      <c r="LS213" s="46"/>
      <c r="LT213" s="46"/>
      <c r="LU213" s="46"/>
      <c r="LV213" s="46"/>
      <c r="LW213" s="46"/>
      <c r="LX213" s="46"/>
      <c r="LY213" s="46"/>
      <c r="LZ213" s="46"/>
      <c r="MA213" s="46"/>
      <c r="MB213" s="46"/>
      <c r="MC213" s="46"/>
      <c r="MD213" s="46"/>
      <c r="ME213" s="46"/>
      <c r="MF213" s="46"/>
      <c r="MG213" s="46"/>
      <c r="MH213" s="46"/>
      <c r="MI213" s="46"/>
      <c r="MJ213" s="46"/>
      <c r="MK213" s="46"/>
      <c r="ML213" s="46"/>
      <c r="MM213" s="46"/>
      <c r="MN213" s="46"/>
      <c r="MO213" s="46"/>
      <c r="MP213" s="46"/>
      <c r="MQ213" s="46"/>
      <c r="MR213" s="46"/>
      <c r="MS213" s="46"/>
      <c r="MT213" s="46"/>
      <c r="MU213" s="46"/>
      <c r="MV213" s="46"/>
      <c r="MW213" s="46"/>
      <c r="MX213" s="46"/>
      <c r="MY213" s="46"/>
      <c r="MZ213" s="46"/>
      <c r="NA213" s="46"/>
      <c r="NB213" s="46"/>
      <c r="NC213" s="46"/>
      <c r="ND213" s="46"/>
      <c r="NE213" s="46"/>
      <c r="NF213" s="46"/>
      <c r="NG213" s="46"/>
      <c r="NH213" s="46"/>
      <c r="NI213" s="46"/>
      <c r="NJ213" s="46"/>
      <c r="NK213" s="46"/>
      <c r="NL213" s="46"/>
      <c r="NM213" s="46"/>
      <c r="NN213" s="46"/>
      <c r="NO213" s="46"/>
      <c r="NP213" s="46"/>
      <c r="NQ213" s="46"/>
      <c r="NR213" s="46"/>
      <c r="NS213" s="46"/>
      <c r="NT213" s="46"/>
      <c r="NU213" s="46"/>
      <c r="NV213" s="46"/>
      <c r="NW213" s="46"/>
      <c r="NX213" s="46"/>
      <c r="NY213" s="46"/>
      <c r="NZ213" s="46"/>
      <c r="OA213" s="46"/>
      <c r="OB213" s="46"/>
      <c r="OC213" s="46"/>
      <c r="OD213" s="46"/>
      <c r="OE213" s="46"/>
      <c r="OF213" s="46"/>
    </row>
    <row r="214" spans="1:396" s="51" customFormat="1" ht="13.5" x14ac:dyDescent="0.25">
      <c r="A214" s="40">
        <v>1489</v>
      </c>
      <c r="B214" s="41" t="s">
        <v>161</v>
      </c>
      <c r="C214" s="60">
        <v>656492.93000000005</v>
      </c>
      <c r="D214" s="61">
        <v>8.8999999999999995E-5</v>
      </c>
      <c r="E214" s="61">
        <v>3.2644E-4</v>
      </c>
      <c r="F214" s="62">
        <v>1.2210000000000001E-4</v>
      </c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/>
      <c r="FA214" s="46"/>
      <c r="FB214" s="46"/>
      <c r="FC214" s="46"/>
      <c r="FD214" s="46"/>
      <c r="FE214" s="46"/>
      <c r="FF214" s="46"/>
      <c r="FG214" s="46"/>
      <c r="FH214" s="46"/>
      <c r="FI214" s="46"/>
      <c r="FJ214" s="46"/>
      <c r="FK214" s="46"/>
      <c r="FL214" s="46"/>
      <c r="FM214" s="46"/>
      <c r="FN214" s="46"/>
      <c r="FO214" s="46"/>
      <c r="FP214" s="46"/>
      <c r="FQ214" s="46"/>
      <c r="FR214" s="46"/>
      <c r="FS214" s="46"/>
      <c r="FT214" s="46"/>
      <c r="FU214" s="46"/>
      <c r="FV214" s="46"/>
      <c r="FW214" s="46"/>
      <c r="FX214" s="46"/>
      <c r="FY214" s="46"/>
      <c r="FZ214" s="46"/>
      <c r="GA214" s="46"/>
      <c r="GB214" s="46"/>
      <c r="GC214" s="46"/>
      <c r="GD214" s="46"/>
      <c r="GE214" s="46"/>
      <c r="GF214" s="46"/>
      <c r="GG214" s="46"/>
      <c r="GH214" s="46"/>
      <c r="GI214" s="46"/>
      <c r="GJ214" s="46"/>
      <c r="GK214" s="46"/>
      <c r="GL214" s="46"/>
      <c r="GM214" s="46"/>
      <c r="GN214" s="46"/>
      <c r="GO214" s="46"/>
      <c r="GP214" s="46"/>
      <c r="GQ214" s="46"/>
      <c r="GR214" s="46"/>
      <c r="GS214" s="46"/>
      <c r="GT214" s="46"/>
      <c r="GU214" s="46"/>
      <c r="GV214" s="46"/>
      <c r="GW214" s="46"/>
      <c r="GX214" s="46"/>
      <c r="GY214" s="46"/>
      <c r="GZ214" s="46"/>
      <c r="HA214" s="46"/>
      <c r="HB214" s="46"/>
      <c r="HC214" s="46"/>
      <c r="HD214" s="46"/>
      <c r="HE214" s="46"/>
      <c r="HF214" s="46"/>
      <c r="HG214" s="46"/>
      <c r="HH214" s="46"/>
      <c r="HI214" s="46"/>
      <c r="HJ214" s="46"/>
      <c r="HK214" s="46"/>
      <c r="HL214" s="46"/>
      <c r="HM214" s="46"/>
      <c r="HN214" s="46"/>
      <c r="HO214" s="46"/>
      <c r="HP214" s="46"/>
      <c r="HQ214" s="46"/>
      <c r="HR214" s="46"/>
      <c r="HS214" s="46"/>
      <c r="HT214" s="46"/>
      <c r="HU214" s="46"/>
      <c r="HV214" s="46"/>
      <c r="HW214" s="46"/>
      <c r="HX214" s="46"/>
      <c r="HY214" s="46"/>
      <c r="HZ214" s="46"/>
      <c r="IA214" s="46"/>
      <c r="IB214" s="46"/>
      <c r="IC214" s="46"/>
      <c r="ID214" s="46"/>
      <c r="IE214" s="46"/>
      <c r="IF214" s="46"/>
      <c r="IG214" s="46"/>
      <c r="IH214" s="46"/>
      <c r="II214" s="46"/>
      <c r="IJ214" s="46"/>
      <c r="IK214" s="46"/>
      <c r="IL214" s="46"/>
      <c r="IM214" s="46"/>
      <c r="IN214" s="46"/>
      <c r="IO214" s="46"/>
      <c r="IP214" s="46"/>
      <c r="IQ214" s="46"/>
      <c r="IR214" s="46"/>
      <c r="IS214" s="46"/>
      <c r="IT214" s="46"/>
      <c r="IU214" s="46"/>
      <c r="IV214" s="46"/>
      <c r="IW214" s="46"/>
      <c r="IX214" s="46"/>
      <c r="IY214" s="46"/>
      <c r="IZ214" s="46"/>
      <c r="JA214" s="46"/>
      <c r="JB214" s="46"/>
      <c r="JC214" s="46"/>
      <c r="JD214" s="46"/>
      <c r="JE214" s="46"/>
      <c r="JF214" s="46"/>
      <c r="JG214" s="46"/>
      <c r="JH214" s="46"/>
      <c r="JI214" s="46"/>
      <c r="JJ214" s="46"/>
      <c r="JK214" s="46"/>
      <c r="JL214" s="46"/>
      <c r="JM214" s="46"/>
      <c r="JN214" s="46"/>
      <c r="JO214" s="46"/>
      <c r="JP214" s="46"/>
      <c r="JQ214" s="46"/>
      <c r="JR214" s="46"/>
      <c r="JS214" s="46"/>
      <c r="JT214" s="46"/>
      <c r="JU214" s="46"/>
      <c r="JV214" s="46"/>
      <c r="JW214" s="46"/>
      <c r="JX214" s="46"/>
      <c r="JY214" s="46"/>
      <c r="JZ214" s="46"/>
      <c r="KA214" s="46"/>
      <c r="KB214" s="46"/>
      <c r="KC214" s="46"/>
      <c r="KD214" s="46"/>
      <c r="KE214" s="46"/>
      <c r="KF214" s="46"/>
      <c r="KG214" s="46"/>
      <c r="KH214" s="46"/>
      <c r="KI214" s="46"/>
      <c r="KJ214" s="46"/>
      <c r="KK214" s="46"/>
      <c r="KL214" s="46"/>
      <c r="KM214" s="46"/>
      <c r="KN214" s="46"/>
      <c r="KO214" s="46"/>
      <c r="KP214" s="46"/>
      <c r="KQ214" s="46"/>
      <c r="KR214" s="46"/>
      <c r="KS214" s="46"/>
      <c r="KT214" s="46"/>
      <c r="KU214" s="46"/>
      <c r="KV214" s="46"/>
      <c r="KW214" s="46"/>
      <c r="KX214" s="46"/>
      <c r="KY214" s="46"/>
      <c r="KZ214" s="46"/>
      <c r="LA214" s="46"/>
      <c r="LB214" s="46"/>
      <c r="LC214" s="46"/>
      <c r="LD214" s="46"/>
      <c r="LE214" s="46"/>
      <c r="LF214" s="46"/>
      <c r="LG214" s="46"/>
      <c r="LH214" s="46"/>
      <c r="LI214" s="46"/>
      <c r="LJ214" s="46"/>
      <c r="LK214" s="46"/>
      <c r="LL214" s="46"/>
      <c r="LM214" s="46"/>
      <c r="LN214" s="46"/>
      <c r="LO214" s="46"/>
      <c r="LP214" s="46"/>
      <c r="LQ214" s="46"/>
      <c r="LR214" s="46"/>
      <c r="LS214" s="46"/>
      <c r="LT214" s="46"/>
      <c r="LU214" s="46"/>
      <c r="LV214" s="46"/>
      <c r="LW214" s="46"/>
      <c r="LX214" s="46"/>
      <c r="LY214" s="46"/>
      <c r="LZ214" s="46"/>
      <c r="MA214" s="46"/>
      <c r="MB214" s="46"/>
      <c r="MC214" s="46"/>
      <c r="MD214" s="46"/>
      <c r="ME214" s="46"/>
      <c r="MF214" s="46"/>
      <c r="MG214" s="46"/>
      <c r="MH214" s="46"/>
      <c r="MI214" s="46"/>
      <c r="MJ214" s="46"/>
      <c r="MK214" s="46"/>
      <c r="ML214" s="46"/>
      <c r="MM214" s="46"/>
      <c r="MN214" s="46"/>
      <c r="MO214" s="46"/>
      <c r="MP214" s="46"/>
      <c r="MQ214" s="46"/>
      <c r="MR214" s="46"/>
      <c r="MS214" s="46"/>
      <c r="MT214" s="46"/>
      <c r="MU214" s="46"/>
      <c r="MV214" s="46"/>
      <c r="MW214" s="46"/>
      <c r="MX214" s="46"/>
      <c r="MY214" s="46"/>
      <c r="MZ214" s="46"/>
      <c r="NA214" s="46"/>
      <c r="NB214" s="46"/>
      <c r="NC214" s="46"/>
      <c r="ND214" s="46"/>
      <c r="NE214" s="46"/>
      <c r="NF214" s="46"/>
      <c r="NG214" s="46"/>
      <c r="NH214" s="46"/>
      <c r="NI214" s="46"/>
      <c r="NJ214" s="46"/>
      <c r="NK214" s="46"/>
      <c r="NL214" s="46"/>
      <c r="NM214" s="46"/>
      <c r="NN214" s="46"/>
      <c r="NO214" s="46"/>
      <c r="NP214" s="46"/>
      <c r="NQ214" s="46"/>
      <c r="NR214" s="46"/>
      <c r="NS214" s="46"/>
      <c r="NT214" s="46"/>
      <c r="NU214" s="46"/>
      <c r="NV214" s="46"/>
      <c r="NW214" s="46"/>
      <c r="NX214" s="46"/>
      <c r="NY214" s="46"/>
      <c r="NZ214" s="46"/>
      <c r="OA214" s="46"/>
      <c r="OB214" s="46"/>
      <c r="OC214" s="46"/>
      <c r="OD214" s="46"/>
      <c r="OE214" s="46"/>
      <c r="OF214" s="46"/>
    </row>
    <row r="215" spans="1:396" s="51" customFormat="1" ht="13.5" x14ac:dyDescent="0.25">
      <c r="A215" s="40">
        <v>1490</v>
      </c>
      <c r="B215" s="41" t="s">
        <v>162</v>
      </c>
      <c r="C215" s="60">
        <v>715834.83</v>
      </c>
      <c r="D215" s="61">
        <v>4.3800000000000001E-5</v>
      </c>
      <c r="E215" s="61">
        <v>3.5595000000000001E-4</v>
      </c>
      <c r="F215" s="62">
        <v>8.7310000000000003E-5</v>
      </c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/>
      <c r="FA215" s="46"/>
      <c r="FB215" s="46"/>
      <c r="FC215" s="46"/>
      <c r="FD215" s="46"/>
      <c r="FE215" s="46"/>
      <c r="FF215" s="46"/>
      <c r="FG215" s="46"/>
      <c r="FH215" s="46"/>
      <c r="FI215" s="46"/>
      <c r="FJ215" s="46"/>
      <c r="FK215" s="46"/>
      <c r="FL215" s="46"/>
      <c r="FM215" s="46"/>
      <c r="FN215" s="46"/>
      <c r="FO215" s="46"/>
      <c r="FP215" s="46"/>
      <c r="FQ215" s="46"/>
      <c r="FR215" s="46"/>
      <c r="FS215" s="46"/>
      <c r="FT215" s="46"/>
      <c r="FU215" s="46"/>
      <c r="FV215" s="46"/>
      <c r="FW215" s="46"/>
      <c r="FX215" s="46"/>
      <c r="FY215" s="46"/>
      <c r="FZ215" s="46"/>
      <c r="GA215" s="46"/>
      <c r="GB215" s="46"/>
      <c r="GC215" s="46"/>
      <c r="GD215" s="46"/>
      <c r="GE215" s="46"/>
      <c r="GF215" s="46"/>
      <c r="GG215" s="46"/>
      <c r="GH215" s="46"/>
      <c r="GI215" s="46"/>
      <c r="GJ215" s="46"/>
      <c r="GK215" s="46"/>
      <c r="GL215" s="46"/>
      <c r="GM215" s="46"/>
      <c r="GN215" s="46"/>
      <c r="GO215" s="46"/>
      <c r="GP215" s="46"/>
      <c r="GQ215" s="46"/>
      <c r="GR215" s="46"/>
      <c r="GS215" s="46"/>
      <c r="GT215" s="46"/>
      <c r="GU215" s="46"/>
      <c r="GV215" s="46"/>
      <c r="GW215" s="46"/>
      <c r="GX215" s="46"/>
      <c r="GY215" s="46"/>
      <c r="GZ215" s="46"/>
      <c r="HA215" s="46"/>
      <c r="HB215" s="46"/>
      <c r="HC215" s="46"/>
      <c r="HD215" s="46"/>
      <c r="HE215" s="46"/>
      <c r="HF215" s="46"/>
      <c r="HG215" s="46"/>
      <c r="HH215" s="46"/>
      <c r="HI215" s="46"/>
      <c r="HJ215" s="46"/>
      <c r="HK215" s="46"/>
      <c r="HL215" s="46"/>
      <c r="HM215" s="46"/>
      <c r="HN215" s="46"/>
      <c r="HO215" s="46"/>
      <c r="HP215" s="46"/>
      <c r="HQ215" s="46"/>
      <c r="HR215" s="46"/>
      <c r="HS215" s="46"/>
      <c r="HT215" s="46"/>
      <c r="HU215" s="46"/>
      <c r="HV215" s="46"/>
      <c r="HW215" s="46"/>
      <c r="HX215" s="46"/>
      <c r="HY215" s="46"/>
      <c r="HZ215" s="46"/>
      <c r="IA215" s="46"/>
      <c r="IB215" s="46"/>
      <c r="IC215" s="46"/>
      <c r="ID215" s="46"/>
      <c r="IE215" s="46"/>
      <c r="IF215" s="46"/>
      <c r="IG215" s="46"/>
      <c r="IH215" s="46"/>
      <c r="II215" s="46"/>
      <c r="IJ215" s="46"/>
      <c r="IK215" s="46"/>
      <c r="IL215" s="46"/>
      <c r="IM215" s="46"/>
      <c r="IN215" s="46"/>
      <c r="IO215" s="46"/>
      <c r="IP215" s="46"/>
      <c r="IQ215" s="46"/>
      <c r="IR215" s="46"/>
      <c r="IS215" s="46"/>
      <c r="IT215" s="46"/>
      <c r="IU215" s="46"/>
      <c r="IV215" s="46"/>
      <c r="IW215" s="46"/>
      <c r="IX215" s="46"/>
      <c r="IY215" s="46"/>
      <c r="IZ215" s="46"/>
      <c r="JA215" s="46"/>
      <c r="JB215" s="46"/>
      <c r="JC215" s="46"/>
      <c r="JD215" s="46"/>
      <c r="JE215" s="46"/>
      <c r="JF215" s="46"/>
      <c r="JG215" s="46"/>
      <c r="JH215" s="46"/>
      <c r="JI215" s="46"/>
      <c r="JJ215" s="46"/>
      <c r="JK215" s="46"/>
      <c r="JL215" s="46"/>
      <c r="JM215" s="46"/>
      <c r="JN215" s="46"/>
      <c r="JO215" s="46"/>
      <c r="JP215" s="46"/>
      <c r="JQ215" s="46"/>
      <c r="JR215" s="46"/>
      <c r="JS215" s="46"/>
      <c r="JT215" s="46"/>
      <c r="JU215" s="46"/>
      <c r="JV215" s="46"/>
      <c r="JW215" s="46"/>
      <c r="JX215" s="46"/>
      <c r="JY215" s="46"/>
      <c r="JZ215" s="46"/>
      <c r="KA215" s="46"/>
      <c r="KB215" s="46"/>
      <c r="KC215" s="46"/>
      <c r="KD215" s="46"/>
      <c r="KE215" s="46"/>
      <c r="KF215" s="46"/>
      <c r="KG215" s="46"/>
      <c r="KH215" s="46"/>
      <c r="KI215" s="46"/>
      <c r="KJ215" s="46"/>
      <c r="KK215" s="46"/>
      <c r="KL215" s="46"/>
      <c r="KM215" s="46"/>
      <c r="KN215" s="46"/>
      <c r="KO215" s="46"/>
      <c r="KP215" s="46"/>
      <c r="KQ215" s="46"/>
      <c r="KR215" s="46"/>
      <c r="KS215" s="46"/>
      <c r="KT215" s="46"/>
      <c r="KU215" s="46"/>
      <c r="KV215" s="46"/>
      <c r="KW215" s="46"/>
      <c r="KX215" s="46"/>
      <c r="KY215" s="46"/>
      <c r="KZ215" s="46"/>
      <c r="LA215" s="46"/>
      <c r="LB215" s="46"/>
      <c r="LC215" s="46"/>
      <c r="LD215" s="46"/>
      <c r="LE215" s="46"/>
      <c r="LF215" s="46"/>
      <c r="LG215" s="46"/>
      <c r="LH215" s="46"/>
      <c r="LI215" s="46"/>
      <c r="LJ215" s="46"/>
      <c r="LK215" s="46"/>
      <c r="LL215" s="46"/>
      <c r="LM215" s="46"/>
      <c r="LN215" s="46"/>
      <c r="LO215" s="46"/>
      <c r="LP215" s="46"/>
      <c r="LQ215" s="46"/>
      <c r="LR215" s="46"/>
      <c r="LS215" s="46"/>
      <c r="LT215" s="46"/>
      <c r="LU215" s="46"/>
      <c r="LV215" s="46"/>
      <c r="LW215" s="46"/>
      <c r="LX215" s="46"/>
      <c r="LY215" s="46"/>
      <c r="LZ215" s="46"/>
      <c r="MA215" s="46"/>
      <c r="MB215" s="46"/>
      <c r="MC215" s="46"/>
      <c r="MD215" s="46"/>
      <c r="ME215" s="46"/>
      <c r="MF215" s="46"/>
      <c r="MG215" s="46"/>
      <c r="MH215" s="46"/>
      <c r="MI215" s="46"/>
      <c r="MJ215" s="46"/>
      <c r="MK215" s="46"/>
      <c r="ML215" s="46"/>
      <c r="MM215" s="46"/>
      <c r="MN215" s="46"/>
      <c r="MO215" s="46"/>
      <c r="MP215" s="46"/>
      <c r="MQ215" s="46"/>
      <c r="MR215" s="46"/>
      <c r="MS215" s="46"/>
      <c r="MT215" s="46"/>
      <c r="MU215" s="46"/>
      <c r="MV215" s="46"/>
      <c r="MW215" s="46"/>
      <c r="MX215" s="46"/>
      <c r="MY215" s="46"/>
      <c r="MZ215" s="46"/>
      <c r="NA215" s="46"/>
      <c r="NB215" s="46"/>
      <c r="NC215" s="46"/>
      <c r="ND215" s="46"/>
      <c r="NE215" s="46"/>
      <c r="NF215" s="46"/>
      <c r="NG215" s="46"/>
      <c r="NH215" s="46"/>
      <c r="NI215" s="46"/>
      <c r="NJ215" s="46"/>
      <c r="NK215" s="46"/>
      <c r="NL215" s="46"/>
      <c r="NM215" s="46"/>
      <c r="NN215" s="46"/>
      <c r="NO215" s="46"/>
      <c r="NP215" s="46"/>
      <c r="NQ215" s="46"/>
      <c r="NR215" s="46"/>
      <c r="NS215" s="46"/>
      <c r="NT215" s="46"/>
      <c r="NU215" s="46"/>
      <c r="NV215" s="46"/>
      <c r="NW215" s="46"/>
      <c r="NX215" s="46"/>
      <c r="NY215" s="46"/>
      <c r="NZ215" s="46"/>
      <c r="OA215" s="46"/>
      <c r="OB215" s="46"/>
      <c r="OC215" s="46"/>
      <c r="OD215" s="46"/>
      <c r="OE215" s="46"/>
      <c r="OF215" s="46"/>
    </row>
    <row r="216" spans="1:396" s="51" customFormat="1" ht="13.5" x14ac:dyDescent="0.25">
      <c r="A216" s="40">
        <v>1491</v>
      </c>
      <c r="B216" s="41" t="s">
        <v>163</v>
      </c>
      <c r="C216" s="60">
        <v>303997.27</v>
      </c>
      <c r="D216" s="61">
        <v>3.04E-5</v>
      </c>
      <c r="E216" s="61">
        <v>1.5116000000000001E-4</v>
      </c>
      <c r="F216" s="62">
        <v>4.723E-5</v>
      </c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/>
      <c r="FA216" s="46"/>
      <c r="FB216" s="46"/>
      <c r="FC216" s="46"/>
      <c r="FD216" s="46"/>
      <c r="FE216" s="46"/>
      <c r="FF216" s="46"/>
      <c r="FG216" s="46"/>
      <c r="FH216" s="46"/>
      <c r="FI216" s="46"/>
      <c r="FJ216" s="46"/>
      <c r="FK216" s="46"/>
      <c r="FL216" s="46"/>
      <c r="FM216" s="46"/>
      <c r="FN216" s="46"/>
      <c r="FO216" s="46"/>
      <c r="FP216" s="46"/>
      <c r="FQ216" s="46"/>
      <c r="FR216" s="46"/>
      <c r="FS216" s="46"/>
      <c r="FT216" s="46"/>
      <c r="FU216" s="46"/>
      <c r="FV216" s="46"/>
      <c r="FW216" s="46"/>
      <c r="FX216" s="46"/>
      <c r="FY216" s="46"/>
      <c r="FZ216" s="46"/>
      <c r="GA216" s="46"/>
      <c r="GB216" s="46"/>
      <c r="GC216" s="46"/>
      <c r="GD216" s="46"/>
      <c r="GE216" s="46"/>
      <c r="GF216" s="46"/>
      <c r="GG216" s="46"/>
      <c r="GH216" s="46"/>
      <c r="GI216" s="46"/>
      <c r="GJ216" s="46"/>
      <c r="GK216" s="46"/>
      <c r="GL216" s="46"/>
      <c r="GM216" s="46"/>
      <c r="GN216" s="46"/>
      <c r="GO216" s="46"/>
      <c r="GP216" s="46"/>
      <c r="GQ216" s="46"/>
      <c r="GR216" s="46"/>
      <c r="GS216" s="46"/>
      <c r="GT216" s="46"/>
      <c r="GU216" s="46"/>
      <c r="GV216" s="46"/>
      <c r="GW216" s="46"/>
      <c r="GX216" s="46"/>
      <c r="GY216" s="46"/>
      <c r="GZ216" s="46"/>
      <c r="HA216" s="46"/>
      <c r="HB216" s="46"/>
      <c r="HC216" s="46"/>
      <c r="HD216" s="46"/>
      <c r="HE216" s="46"/>
      <c r="HF216" s="46"/>
      <c r="HG216" s="46"/>
      <c r="HH216" s="46"/>
      <c r="HI216" s="46"/>
      <c r="HJ216" s="46"/>
      <c r="HK216" s="46"/>
      <c r="HL216" s="46"/>
      <c r="HM216" s="46"/>
      <c r="HN216" s="46"/>
      <c r="HO216" s="46"/>
      <c r="HP216" s="46"/>
      <c r="HQ216" s="46"/>
      <c r="HR216" s="46"/>
      <c r="HS216" s="46"/>
      <c r="HT216" s="46"/>
      <c r="HU216" s="46"/>
      <c r="HV216" s="46"/>
      <c r="HW216" s="46"/>
      <c r="HX216" s="46"/>
      <c r="HY216" s="46"/>
      <c r="HZ216" s="46"/>
      <c r="IA216" s="46"/>
      <c r="IB216" s="46"/>
      <c r="IC216" s="46"/>
      <c r="ID216" s="46"/>
      <c r="IE216" s="46"/>
      <c r="IF216" s="46"/>
      <c r="IG216" s="46"/>
      <c r="IH216" s="46"/>
      <c r="II216" s="46"/>
      <c r="IJ216" s="46"/>
      <c r="IK216" s="46"/>
      <c r="IL216" s="46"/>
      <c r="IM216" s="46"/>
      <c r="IN216" s="46"/>
      <c r="IO216" s="46"/>
      <c r="IP216" s="46"/>
      <c r="IQ216" s="46"/>
      <c r="IR216" s="46"/>
      <c r="IS216" s="46"/>
      <c r="IT216" s="46"/>
      <c r="IU216" s="46"/>
      <c r="IV216" s="46"/>
      <c r="IW216" s="46"/>
      <c r="IX216" s="46"/>
      <c r="IY216" s="46"/>
      <c r="IZ216" s="46"/>
      <c r="JA216" s="46"/>
      <c r="JB216" s="46"/>
      <c r="JC216" s="46"/>
      <c r="JD216" s="46"/>
      <c r="JE216" s="46"/>
      <c r="JF216" s="46"/>
      <c r="JG216" s="46"/>
      <c r="JH216" s="46"/>
      <c r="JI216" s="46"/>
      <c r="JJ216" s="46"/>
      <c r="JK216" s="46"/>
      <c r="JL216" s="46"/>
      <c r="JM216" s="46"/>
      <c r="JN216" s="46"/>
      <c r="JO216" s="46"/>
      <c r="JP216" s="46"/>
      <c r="JQ216" s="46"/>
      <c r="JR216" s="46"/>
      <c r="JS216" s="46"/>
      <c r="JT216" s="46"/>
      <c r="JU216" s="46"/>
      <c r="JV216" s="46"/>
      <c r="JW216" s="46"/>
      <c r="JX216" s="46"/>
      <c r="JY216" s="46"/>
      <c r="JZ216" s="46"/>
      <c r="KA216" s="46"/>
      <c r="KB216" s="46"/>
      <c r="KC216" s="46"/>
      <c r="KD216" s="46"/>
      <c r="KE216" s="46"/>
      <c r="KF216" s="46"/>
      <c r="KG216" s="46"/>
      <c r="KH216" s="46"/>
      <c r="KI216" s="46"/>
      <c r="KJ216" s="46"/>
      <c r="KK216" s="46"/>
      <c r="KL216" s="46"/>
      <c r="KM216" s="46"/>
      <c r="KN216" s="46"/>
      <c r="KO216" s="46"/>
      <c r="KP216" s="46"/>
      <c r="KQ216" s="46"/>
      <c r="KR216" s="46"/>
      <c r="KS216" s="46"/>
      <c r="KT216" s="46"/>
      <c r="KU216" s="46"/>
      <c r="KV216" s="46"/>
      <c r="KW216" s="46"/>
      <c r="KX216" s="46"/>
      <c r="KY216" s="46"/>
      <c r="KZ216" s="46"/>
      <c r="LA216" s="46"/>
      <c r="LB216" s="46"/>
      <c r="LC216" s="46"/>
      <c r="LD216" s="46"/>
      <c r="LE216" s="46"/>
      <c r="LF216" s="46"/>
      <c r="LG216" s="46"/>
      <c r="LH216" s="46"/>
      <c r="LI216" s="46"/>
      <c r="LJ216" s="46"/>
      <c r="LK216" s="46"/>
      <c r="LL216" s="46"/>
      <c r="LM216" s="46"/>
      <c r="LN216" s="46"/>
      <c r="LO216" s="46"/>
      <c r="LP216" s="46"/>
      <c r="LQ216" s="46"/>
      <c r="LR216" s="46"/>
      <c r="LS216" s="46"/>
      <c r="LT216" s="46"/>
      <c r="LU216" s="46"/>
      <c r="LV216" s="46"/>
      <c r="LW216" s="46"/>
      <c r="LX216" s="46"/>
      <c r="LY216" s="46"/>
      <c r="LZ216" s="46"/>
      <c r="MA216" s="46"/>
      <c r="MB216" s="46"/>
      <c r="MC216" s="46"/>
      <c r="MD216" s="46"/>
      <c r="ME216" s="46"/>
      <c r="MF216" s="46"/>
      <c r="MG216" s="46"/>
      <c r="MH216" s="46"/>
      <c r="MI216" s="46"/>
      <c r="MJ216" s="46"/>
      <c r="MK216" s="46"/>
      <c r="ML216" s="46"/>
      <c r="MM216" s="46"/>
      <c r="MN216" s="46"/>
      <c r="MO216" s="46"/>
      <c r="MP216" s="46"/>
      <c r="MQ216" s="46"/>
      <c r="MR216" s="46"/>
      <c r="MS216" s="46"/>
      <c r="MT216" s="46"/>
      <c r="MU216" s="46"/>
      <c r="MV216" s="46"/>
      <c r="MW216" s="46"/>
      <c r="MX216" s="46"/>
      <c r="MY216" s="46"/>
      <c r="MZ216" s="46"/>
      <c r="NA216" s="46"/>
      <c r="NB216" s="46"/>
      <c r="NC216" s="46"/>
      <c r="ND216" s="46"/>
      <c r="NE216" s="46"/>
      <c r="NF216" s="46"/>
      <c r="NG216" s="46"/>
      <c r="NH216" s="46"/>
      <c r="NI216" s="46"/>
      <c r="NJ216" s="46"/>
      <c r="NK216" s="46"/>
      <c r="NL216" s="46"/>
      <c r="NM216" s="46"/>
      <c r="NN216" s="46"/>
      <c r="NO216" s="46"/>
      <c r="NP216" s="46"/>
      <c r="NQ216" s="46"/>
      <c r="NR216" s="46"/>
      <c r="NS216" s="46"/>
      <c r="NT216" s="46"/>
      <c r="NU216" s="46"/>
      <c r="NV216" s="46"/>
      <c r="NW216" s="46"/>
      <c r="NX216" s="46"/>
      <c r="NY216" s="46"/>
      <c r="NZ216" s="46"/>
      <c r="OA216" s="46"/>
      <c r="OB216" s="46"/>
      <c r="OC216" s="46"/>
      <c r="OD216" s="46"/>
      <c r="OE216" s="46"/>
      <c r="OF216" s="46"/>
    </row>
    <row r="217" spans="1:396" s="51" customFormat="1" ht="13.5" x14ac:dyDescent="0.25">
      <c r="A217" s="40">
        <v>1492</v>
      </c>
      <c r="B217" s="41" t="s">
        <v>164</v>
      </c>
      <c r="C217" s="60">
        <v>3788038.93</v>
      </c>
      <c r="D217" s="61">
        <v>1.0246000000000001E-3</v>
      </c>
      <c r="E217" s="61">
        <v>1.8836199999999999E-3</v>
      </c>
      <c r="F217" s="62">
        <v>1.1443499999999999E-3</v>
      </c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/>
      <c r="FA217" s="46"/>
      <c r="FB217" s="46"/>
      <c r="FC217" s="46"/>
      <c r="FD217" s="46"/>
      <c r="FE217" s="46"/>
      <c r="FF217" s="46"/>
      <c r="FG217" s="46"/>
      <c r="FH217" s="46"/>
      <c r="FI217" s="46"/>
      <c r="FJ217" s="46"/>
      <c r="FK217" s="46"/>
      <c r="FL217" s="46"/>
      <c r="FM217" s="46"/>
      <c r="FN217" s="46"/>
      <c r="FO217" s="46"/>
      <c r="FP217" s="46"/>
      <c r="FQ217" s="46"/>
      <c r="FR217" s="46"/>
      <c r="FS217" s="46"/>
      <c r="FT217" s="46"/>
      <c r="FU217" s="46"/>
      <c r="FV217" s="46"/>
      <c r="FW217" s="46"/>
      <c r="FX217" s="46"/>
      <c r="FY217" s="46"/>
      <c r="FZ217" s="46"/>
      <c r="GA217" s="46"/>
      <c r="GB217" s="46"/>
      <c r="GC217" s="46"/>
      <c r="GD217" s="46"/>
      <c r="GE217" s="46"/>
      <c r="GF217" s="46"/>
      <c r="GG217" s="46"/>
      <c r="GH217" s="46"/>
      <c r="GI217" s="46"/>
      <c r="GJ217" s="46"/>
      <c r="GK217" s="46"/>
      <c r="GL217" s="46"/>
      <c r="GM217" s="46"/>
      <c r="GN217" s="46"/>
      <c r="GO217" s="46"/>
      <c r="GP217" s="46"/>
      <c r="GQ217" s="46"/>
      <c r="GR217" s="46"/>
      <c r="GS217" s="46"/>
      <c r="GT217" s="46"/>
      <c r="GU217" s="46"/>
      <c r="GV217" s="46"/>
      <c r="GW217" s="46"/>
      <c r="GX217" s="46"/>
      <c r="GY217" s="46"/>
      <c r="GZ217" s="46"/>
      <c r="HA217" s="46"/>
      <c r="HB217" s="46"/>
      <c r="HC217" s="46"/>
      <c r="HD217" s="46"/>
      <c r="HE217" s="46"/>
      <c r="HF217" s="46"/>
      <c r="HG217" s="46"/>
      <c r="HH217" s="46"/>
      <c r="HI217" s="46"/>
      <c r="HJ217" s="46"/>
      <c r="HK217" s="46"/>
      <c r="HL217" s="46"/>
      <c r="HM217" s="46"/>
      <c r="HN217" s="46"/>
      <c r="HO217" s="46"/>
      <c r="HP217" s="46"/>
      <c r="HQ217" s="46"/>
      <c r="HR217" s="46"/>
      <c r="HS217" s="46"/>
      <c r="HT217" s="46"/>
      <c r="HU217" s="46"/>
      <c r="HV217" s="46"/>
      <c r="HW217" s="46"/>
      <c r="HX217" s="46"/>
      <c r="HY217" s="46"/>
      <c r="HZ217" s="46"/>
      <c r="IA217" s="46"/>
      <c r="IB217" s="46"/>
      <c r="IC217" s="46"/>
      <c r="ID217" s="46"/>
      <c r="IE217" s="46"/>
      <c r="IF217" s="46"/>
      <c r="IG217" s="46"/>
      <c r="IH217" s="46"/>
      <c r="II217" s="46"/>
      <c r="IJ217" s="46"/>
      <c r="IK217" s="46"/>
      <c r="IL217" s="46"/>
      <c r="IM217" s="46"/>
      <c r="IN217" s="46"/>
      <c r="IO217" s="46"/>
      <c r="IP217" s="46"/>
      <c r="IQ217" s="46"/>
      <c r="IR217" s="46"/>
      <c r="IS217" s="46"/>
      <c r="IT217" s="46"/>
      <c r="IU217" s="46"/>
      <c r="IV217" s="46"/>
      <c r="IW217" s="46"/>
      <c r="IX217" s="46"/>
      <c r="IY217" s="46"/>
      <c r="IZ217" s="46"/>
      <c r="JA217" s="46"/>
      <c r="JB217" s="46"/>
      <c r="JC217" s="46"/>
      <c r="JD217" s="46"/>
      <c r="JE217" s="46"/>
      <c r="JF217" s="46"/>
      <c r="JG217" s="46"/>
      <c r="JH217" s="46"/>
      <c r="JI217" s="46"/>
      <c r="JJ217" s="46"/>
      <c r="JK217" s="46"/>
      <c r="JL217" s="46"/>
      <c r="JM217" s="46"/>
      <c r="JN217" s="46"/>
      <c r="JO217" s="46"/>
      <c r="JP217" s="46"/>
      <c r="JQ217" s="46"/>
      <c r="JR217" s="46"/>
      <c r="JS217" s="46"/>
      <c r="JT217" s="46"/>
      <c r="JU217" s="46"/>
      <c r="JV217" s="46"/>
      <c r="JW217" s="46"/>
      <c r="JX217" s="46"/>
      <c r="JY217" s="46"/>
      <c r="JZ217" s="46"/>
      <c r="KA217" s="46"/>
      <c r="KB217" s="46"/>
      <c r="KC217" s="46"/>
      <c r="KD217" s="46"/>
      <c r="KE217" s="46"/>
      <c r="KF217" s="46"/>
      <c r="KG217" s="46"/>
      <c r="KH217" s="46"/>
      <c r="KI217" s="46"/>
      <c r="KJ217" s="46"/>
      <c r="KK217" s="46"/>
      <c r="KL217" s="46"/>
      <c r="KM217" s="46"/>
      <c r="KN217" s="46"/>
      <c r="KO217" s="46"/>
      <c r="KP217" s="46"/>
      <c r="KQ217" s="46"/>
      <c r="KR217" s="46"/>
      <c r="KS217" s="46"/>
      <c r="KT217" s="46"/>
      <c r="KU217" s="46"/>
      <c r="KV217" s="46"/>
      <c r="KW217" s="46"/>
      <c r="KX217" s="46"/>
      <c r="KY217" s="46"/>
      <c r="KZ217" s="46"/>
      <c r="LA217" s="46"/>
      <c r="LB217" s="46"/>
      <c r="LC217" s="46"/>
      <c r="LD217" s="46"/>
      <c r="LE217" s="46"/>
      <c r="LF217" s="46"/>
      <c r="LG217" s="46"/>
      <c r="LH217" s="46"/>
      <c r="LI217" s="46"/>
      <c r="LJ217" s="46"/>
      <c r="LK217" s="46"/>
      <c r="LL217" s="46"/>
      <c r="LM217" s="46"/>
      <c r="LN217" s="46"/>
      <c r="LO217" s="46"/>
      <c r="LP217" s="46"/>
      <c r="LQ217" s="46"/>
      <c r="LR217" s="46"/>
      <c r="LS217" s="46"/>
      <c r="LT217" s="46"/>
      <c r="LU217" s="46"/>
      <c r="LV217" s="46"/>
      <c r="LW217" s="46"/>
      <c r="LX217" s="46"/>
      <c r="LY217" s="46"/>
      <c r="LZ217" s="46"/>
      <c r="MA217" s="46"/>
      <c r="MB217" s="46"/>
      <c r="MC217" s="46"/>
      <c r="MD217" s="46"/>
      <c r="ME217" s="46"/>
      <c r="MF217" s="46"/>
      <c r="MG217" s="46"/>
      <c r="MH217" s="46"/>
      <c r="MI217" s="46"/>
      <c r="MJ217" s="46"/>
      <c r="MK217" s="46"/>
      <c r="ML217" s="46"/>
      <c r="MM217" s="46"/>
      <c r="MN217" s="46"/>
      <c r="MO217" s="46"/>
      <c r="MP217" s="46"/>
      <c r="MQ217" s="46"/>
      <c r="MR217" s="46"/>
      <c r="MS217" s="46"/>
      <c r="MT217" s="46"/>
      <c r="MU217" s="46"/>
      <c r="MV217" s="46"/>
      <c r="MW217" s="46"/>
      <c r="MX217" s="46"/>
      <c r="MY217" s="46"/>
      <c r="MZ217" s="46"/>
      <c r="NA217" s="46"/>
      <c r="NB217" s="46"/>
      <c r="NC217" s="46"/>
      <c r="ND217" s="46"/>
      <c r="NE217" s="46"/>
      <c r="NF217" s="46"/>
      <c r="NG217" s="46"/>
      <c r="NH217" s="46"/>
      <c r="NI217" s="46"/>
      <c r="NJ217" s="46"/>
      <c r="NK217" s="46"/>
      <c r="NL217" s="46"/>
      <c r="NM217" s="46"/>
      <c r="NN217" s="46"/>
      <c r="NO217" s="46"/>
      <c r="NP217" s="46"/>
      <c r="NQ217" s="46"/>
      <c r="NR217" s="46"/>
      <c r="NS217" s="46"/>
      <c r="NT217" s="46"/>
      <c r="NU217" s="46"/>
      <c r="NV217" s="46"/>
      <c r="NW217" s="46"/>
      <c r="NX217" s="46"/>
      <c r="NY217" s="46"/>
      <c r="NZ217" s="46"/>
      <c r="OA217" s="46"/>
      <c r="OB217" s="46"/>
      <c r="OC217" s="46"/>
      <c r="OD217" s="46"/>
      <c r="OE217" s="46"/>
      <c r="OF217" s="46"/>
    </row>
    <row r="218" spans="1:396" s="51" customFormat="1" ht="13.5" x14ac:dyDescent="0.25">
      <c r="A218" s="40">
        <v>1994</v>
      </c>
      <c r="B218" s="41" t="s">
        <v>165</v>
      </c>
      <c r="C218" s="60">
        <v>10570301.689999999</v>
      </c>
      <c r="D218" s="61">
        <v>4.3533000000000001E-3</v>
      </c>
      <c r="E218" s="61">
        <v>5.2561200000000004E-3</v>
      </c>
      <c r="F218" s="62">
        <v>4.4791500000000003E-3</v>
      </c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/>
      <c r="FA218" s="46"/>
      <c r="FB218" s="46"/>
      <c r="FC218" s="46"/>
      <c r="FD218" s="46"/>
      <c r="FE218" s="46"/>
      <c r="FF218" s="46"/>
      <c r="FG218" s="46"/>
      <c r="FH218" s="46"/>
      <c r="FI218" s="46"/>
      <c r="FJ218" s="46"/>
      <c r="FK218" s="46"/>
      <c r="FL218" s="46"/>
      <c r="FM218" s="46"/>
      <c r="FN218" s="46"/>
      <c r="FO218" s="46"/>
      <c r="FP218" s="46"/>
      <c r="FQ218" s="46"/>
      <c r="FR218" s="46"/>
      <c r="FS218" s="46"/>
      <c r="FT218" s="46"/>
      <c r="FU218" s="46"/>
      <c r="FV218" s="46"/>
      <c r="FW218" s="46"/>
      <c r="FX218" s="46"/>
      <c r="FY218" s="46"/>
      <c r="FZ218" s="46"/>
      <c r="GA218" s="46"/>
      <c r="GB218" s="46"/>
      <c r="GC218" s="46"/>
      <c r="GD218" s="46"/>
      <c r="GE218" s="46"/>
      <c r="GF218" s="46"/>
      <c r="GG218" s="46"/>
      <c r="GH218" s="46"/>
      <c r="GI218" s="46"/>
      <c r="GJ218" s="46"/>
      <c r="GK218" s="46"/>
      <c r="GL218" s="46"/>
      <c r="GM218" s="46"/>
      <c r="GN218" s="46"/>
      <c r="GO218" s="46"/>
      <c r="GP218" s="46"/>
      <c r="GQ218" s="46"/>
      <c r="GR218" s="46"/>
      <c r="GS218" s="46"/>
      <c r="GT218" s="46"/>
      <c r="GU218" s="46"/>
      <c r="GV218" s="46"/>
      <c r="GW218" s="46"/>
      <c r="GX218" s="46"/>
      <c r="GY218" s="46"/>
      <c r="GZ218" s="46"/>
      <c r="HA218" s="46"/>
      <c r="HB218" s="46"/>
      <c r="HC218" s="46"/>
      <c r="HD218" s="46"/>
      <c r="HE218" s="46"/>
      <c r="HF218" s="46"/>
      <c r="HG218" s="46"/>
      <c r="HH218" s="46"/>
      <c r="HI218" s="46"/>
      <c r="HJ218" s="46"/>
      <c r="HK218" s="46"/>
      <c r="HL218" s="46"/>
      <c r="HM218" s="46"/>
      <c r="HN218" s="46"/>
      <c r="HO218" s="46"/>
      <c r="HP218" s="46"/>
      <c r="HQ218" s="46"/>
      <c r="HR218" s="46"/>
      <c r="HS218" s="46"/>
      <c r="HT218" s="46"/>
      <c r="HU218" s="46"/>
      <c r="HV218" s="46"/>
      <c r="HW218" s="46"/>
      <c r="HX218" s="46"/>
      <c r="HY218" s="46"/>
      <c r="HZ218" s="46"/>
      <c r="IA218" s="46"/>
      <c r="IB218" s="46"/>
      <c r="IC218" s="46"/>
      <c r="ID218" s="46"/>
      <c r="IE218" s="46"/>
      <c r="IF218" s="46"/>
      <c r="IG218" s="46"/>
      <c r="IH218" s="46"/>
      <c r="II218" s="46"/>
      <c r="IJ218" s="46"/>
      <c r="IK218" s="46"/>
      <c r="IL218" s="46"/>
      <c r="IM218" s="46"/>
      <c r="IN218" s="46"/>
      <c r="IO218" s="46"/>
      <c r="IP218" s="46"/>
      <c r="IQ218" s="46"/>
      <c r="IR218" s="46"/>
      <c r="IS218" s="46"/>
      <c r="IT218" s="46"/>
      <c r="IU218" s="46"/>
      <c r="IV218" s="46"/>
      <c r="IW218" s="46"/>
      <c r="IX218" s="46"/>
      <c r="IY218" s="46"/>
      <c r="IZ218" s="46"/>
      <c r="JA218" s="46"/>
      <c r="JB218" s="46"/>
      <c r="JC218" s="46"/>
      <c r="JD218" s="46"/>
      <c r="JE218" s="46"/>
      <c r="JF218" s="46"/>
      <c r="JG218" s="46"/>
      <c r="JH218" s="46"/>
      <c r="JI218" s="46"/>
      <c r="JJ218" s="46"/>
      <c r="JK218" s="46"/>
      <c r="JL218" s="46"/>
      <c r="JM218" s="46"/>
      <c r="JN218" s="46"/>
      <c r="JO218" s="46"/>
      <c r="JP218" s="46"/>
      <c r="JQ218" s="46"/>
      <c r="JR218" s="46"/>
      <c r="JS218" s="46"/>
      <c r="JT218" s="46"/>
      <c r="JU218" s="46"/>
      <c r="JV218" s="46"/>
      <c r="JW218" s="46"/>
      <c r="JX218" s="46"/>
      <c r="JY218" s="46"/>
      <c r="JZ218" s="46"/>
      <c r="KA218" s="46"/>
      <c r="KB218" s="46"/>
      <c r="KC218" s="46"/>
      <c r="KD218" s="46"/>
      <c r="KE218" s="46"/>
      <c r="KF218" s="46"/>
      <c r="KG218" s="46"/>
      <c r="KH218" s="46"/>
      <c r="KI218" s="46"/>
      <c r="KJ218" s="46"/>
      <c r="KK218" s="46"/>
      <c r="KL218" s="46"/>
      <c r="KM218" s="46"/>
      <c r="KN218" s="46"/>
      <c r="KO218" s="46"/>
      <c r="KP218" s="46"/>
      <c r="KQ218" s="46"/>
      <c r="KR218" s="46"/>
      <c r="KS218" s="46"/>
      <c r="KT218" s="46"/>
      <c r="KU218" s="46"/>
      <c r="KV218" s="46"/>
      <c r="KW218" s="46"/>
      <c r="KX218" s="46"/>
      <c r="KY218" s="46"/>
      <c r="KZ218" s="46"/>
      <c r="LA218" s="46"/>
      <c r="LB218" s="46"/>
      <c r="LC218" s="46"/>
      <c r="LD218" s="46"/>
      <c r="LE218" s="46"/>
      <c r="LF218" s="46"/>
      <c r="LG218" s="46"/>
      <c r="LH218" s="46"/>
      <c r="LI218" s="46"/>
      <c r="LJ218" s="46"/>
      <c r="LK218" s="46"/>
      <c r="LL218" s="46"/>
      <c r="LM218" s="46"/>
      <c r="LN218" s="46"/>
      <c r="LO218" s="46"/>
      <c r="LP218" s="46"/>
      <c r="LQ218" s="46"/>
      <c r="LR218" s="46"/>
      <c r="LS218" s="46"/>
      <c r="LT218" s="46"/>
      <c r="LU218" s="46"/>
      <c r="LV218" s="46"/>
      <c r="LW218" s="46"/>
      <c r="LX218" s="46"/>
      <c r="LY218" s="46"/>
      <c r="LZ218" s="46"/>
      <c r="MA218" s="46"/>
      <c r="MB218" s="46"/>
      <c r="MC218" s="46"/>
      <c r="MD218" s="46"/>
      <c r="ME218" s="46"/>
      <c r="MF218" s="46"/>
      <c r="MG218" s="46"/>
      <c r="MH218" s="46"/>
      <c r="MI218" s="46"/>
      <c r="MJ218" s="46"/>
      <c r="MK218" s="46"/>
      <c r="ML218" s="46"/>
      <c r="MM218" s="46"/>
      <c r="MN218" s="46"/>
      <c r="MO218" s="46"/>
      <c r="MP218" s="46"/>
      <c r="MQ218" s="46"/>
      <c r="MR218" s="46"/>
      <c r="MS218" s="46"/>
      <c r="MT218" s="46"/>
      <c r="MU218" s="46"/>
      <c r="MV218" s="46"/>
      <c r="MW218" s="46"/>
      <c r="MX218" s="46"/>
      <c r="MY218" s="46"/>
      <c r="MZ218" s="46"/>
      <c r="NA218" s="46"/>
      <c r="NB218" s="46"/>
      <c r="NC218" s="46"/>
      <c r="ND218" s="46"/>
      <c r="NE218" s="46"/>
      <c r="NF218" s="46"/>
      <c r="NG218" s="46"/>
      <c r="NH218" s="46"/>
      <c r="NI218" s="46"/>
      <c r="NJ218" s="46"/>
      <c r="NK218" s="46"/>
      <c r="NL218" s="46"/>
      <c r="NM218" s="46"/>
      <c r="NN218" s="46"/>
      <c r="NO218" s="46"/>
      <c r="NP218" s="46"/>
      <c r="NQ218" s="46"/>
      <c r="NR218" s="46"/>
      <c r="NS218" s="46"/>
      <c r="NT218" s="46"/>
      <c r="NU218" s="46"/>
      <c r="NV218" s="46"/>
      <c r="NW218" s="46"/>
      <c r="NX218" s="46"/>
      <c r="NY218" s="46"/>
      <c r="NZ218" s="46"/>
      <c r="OA218" s="46"/>
      <c r="OB218" s="46"/>
      <c r="OC218" s="46"/>
      <c r="OD218" s="46"/>
      <c r="OE218" s="46"/>
      <c r="OF218" s="46"/>
    </row>
    <row r="219" spans="1:396" s="51" customFormat="1" ht="13.5" x14ac:dyDescent="0.25">
      <c r="A219" s="40">
        <v>3022</v>
      </c>
      <c r="B219" s="41" t="s">
        <v>166</v>
      </c>
      <c r="C219" s="60">
        <v>10030222.359999999</v>
      </c>
      <c r="D219" s="61">
        <v>4.6606E-3</v>
      </c>
      <c r="E219" s="61">
        <v>4.9875700000000002E-3</v>
      </c>
      <c r="F219" s="62">
        <v>4.7061799999999999E-3</v>
      </c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/>
      <c r="FA219" s="46"/>
      <c r="FB219" s="46"/>
      <c r="FC219" s="46"/>
      <c r="FD219" s="46"/>
      <c r="FE219" s="46"/>
      <c r="FF219" s="46"/>
      <c r="FG219" s="46"/>
      <c r="FH219" s="46"/>
      <c r="FI219" s="46"/>
      <c r="FJ219" s="46"/>
      <c r="FK219" s="46"/>
      <c r="FL219" s="46"/>
      <c r="FM219" s="46"/>
      <c r="FN219" s="46"/>
      <c r="FO219" s="46"/>
      <c r="FP219" s="46"/>
      <c r="FQ219" s="46"/>
      <c r="FR219" s="46"/>
      <c r="FS219" s="46"/>
      <c r="FT219" s="46"/>
      <c r="FU219" s="46"/>
      <c r="FV219" s="46"/>
      <c r="FW219" s="46"/>
      <c r="FX219" s="46"/>
      <c r="FY219" s="46"/>
      <c r="FZ219" s="46"/>
      <c r="GA219" s="46"/>
      <c r="GB219" s="46"/>
      <c r="GC219" s="46"/>
      <c r="GD219" s="46"/>
      <c r="GE219" s="46"/>
      <c r="GF219" s="46"/>
      <c r="GG219" s="46"/>
      <c r="GH219" s="46"/>
      <c r="GI219" s="46"/>
      <c r="GJ219" s="46"/>
      <c r="GK219" s="46"/>
      <c r="GL219" s="46"/>
      <c r="GM219" s="46"/>
      <c r="GN219" s="46"/>
      <c r="GO219" s="46"/>
      <c r="GP219" s="46"/>
      <c r="GQ219" s="46"/>
      <c r="GR219" s="46"/>
      <c r="GS219" s="46"/>
      <c r="GT219" s="46"/>
      <c r="GU219" s="46"/>
      <c r="GV219" s="46"/>
      <c r="GW219" s="46"/>
      <c r="GX219" s="46"/>
      <c r="GY219" s="46"/>
      <c r="GZ219" s="46"/>
      <c r="HA219" s="46"/>
      <c r="HB219" s="46"/>
      <c r="HC219" s="46"/>
      <c r="HD219" s="46"/>
      <c r="HE219" s="46"/>
      <c r="HF219" s="46"/>
      <c r="HG219" s="46"/>
      <c r="HH219" s="46"/>
      <c r="HI219" s="46"/>
      <c r="HJ219" s="46"/>
      <c r="HK219" s="46"/>
      <c r="HL219" s="46"/>
      <c r="HM219" s="46"/>
      <c r="HN219" s="46"/>
      <c r="HO219" s="46"/>
      <c r="HP219" s="46"/>
      <c r="HQ219" s="46"/>
      <c r="HR219" s="46"/>
      <c r="HS219" s="46"/>
      <c r="HT219" s="46"/>
      <c r="HU219" s="46"/>
      <c r="HV219" s="46"/>
      <c r="HW219" s="46"/>
      <c r="HX219" s="46"/>
      <c r="HY219" s="46"/>
      <c r="HZ219" s="46"/>
      <c r="IA219" s="46"/>
      <c r="IB219" s="46"/>
      <c r="IC219" s="46"/>
      <c r="ID219" s="46"/>
      <c r="IE219" s="46"/>
      <c r="IF219" s="46"/>
      <c r="IG219" s="46"/>
      <c r="IH219" s="46"/>
      <c r="II219" s="46"/>
      <c r="IJ219" s="46"/>
      <c r="IK219" s="46"/>
      <c r="IL219" s="46"/>
      <c r="IM219" s="46"/>
      <c r="IN219" s="46"/>
      <c r="IO219" s="46"/>
      <c r="IP219" s="46"/>
      <c r="IQ219" s="46"/>
      <c r="IR219" s="46"/>
      <c r="IS219" s="46"/>
      <c r="IT219" s="46"/>
      <c r="IU219" s="46"/>
      <c r="IV219" s="46"/>
      <c r="IW219" s="46"/>
      <c r="IX219" s="46"/>
      <c r="IY219" s="46"/>
      <c r="IZ219" s="46"/>
      <c r="JA219" s="46"/>
      <c r="JB219" s="46"/>
      <c r="JC219" s="46"/>
      <c r="JD219" s="46"/>
      <c r="JE219" s="46"/>
      <c r="JF219" s="46"/>
      <c r="JG219" s="46"/>
      <c r="JH219" s="46"/>
      <c r="JI219" s="46"/>
      <c r="JJ219" s="46"/>
      <c r="JK219" s="46"/>
      <c r="JL219" s="46"/>
      <c r="JM219" s="46"/>
      <c r="JN219" s="46"/>
      <c r="JO219" s="46"/>
      <c r="JP219" s="46"/>
      <c r="JQ219" s="46"/>
      <c r="JR219" s="46"/>
      <c r="JS219" s="46"/>
      <c r="JT219" s="46"/>
      <c r="JU219" s="46"/>
      <c r="JV219" s="46"/>
      <c r="JW219" s="46"/>
      <c r="JX219" s="46"/>
      <c r="JY219" s="46"/>
      <c r="JZ219" s="46"/>
      <c r="KA219" s="46"/>
      <c r="KB219" s="46"/>
      <c r="KC219" s="46"/>
      <c r="KD219" s="46"/>
      <c r="KE219" s="46"/>
      <c r="KF219" s="46"/>
      <c r="KG219" s="46"/>
      <c r="KH219" s="46"/>
      <c r="KI219" s="46"/>
      <c r="KJ219" s="46"/>
      <c r="KK219" s="46"/>
      <c r="KL219" s="46"/>
      <c r="KM219" s="46"/>
      <c r="KN219" s="46"/>
      <c r="KO219" s="46"/>
      <c r="KP219" s="46"/>
      <c r="KQ219" s="46"/>
      <c r="KR219" s="46"/>
      <c r="KS219" s="46"/>
      <c r="KT219" s="46"/>
      <c r="KU219" s="46"/>
      <c r="KV219" s="46"/>
      <c r="KW219" s="46"/>
      <c r="KX219" s="46"/>
      <c r="KY219" s="46"/>
      <c r="KZ219" s="46"/>
      <c r="LA219" s="46"/>
      <c r="LB219" s="46"/>
      <c r="LC219" s="46"/>
      <c r="LD219" s="46"/>
      <c r="LE219" s="46"/>
      <c r="LF219" s="46"/>
      <c r="LG219" s="46"/>
      <c r="LH219" s="46"/>
      <c r="LI219" s="46"/>
      <c r="LJ219" s="46"/>
      <c r="LK219" s="46"/>
      <c r="LL219" s="46"/>
      <c r="LM219" s="46"/>
      <c r="LN219" s="46"/>
      <c r="LO219" s="46"/>
      <c r="LP219" s="46"/>
      <c r="LQ219" s="46"/>
      <c r="LR219" s="46"/>
      <c r="LS219" s="46"/>
      <c r="LT219" s="46"/>
      <c r="LU219" s="46"/>
      <c r="LV219" s="46"/>
      <c r="LW219" s="46"/>
      <c r="LX219" s="46"/>
      <c r="LY219" s="46"/>
      <c r="LZ219" s="46"/>
      <c r="MA219" s="46"/>
      <c r="MB219" s="46"/>
      <c r="MC219" s="46"/>
      <c r="MD219" s="46"/>
      <c r="ME219" s="46"/>
      <c r="MF219" s="46"/>
      <c r="MG219" s="46"/>
      <c r="MH219" s="46"/>
      <c r="MI219" s="46"/>
      <c r="MJ219" s="46"/>
      <c r="MK219" s="46"/>
      <c r="ML219" s="46"/>
      <c r="MM219" s="46"/>
      <c r="MN219" s="46"/>
      <c r="MO219" s="46"/>
      <c r="MP219" s="46"/>
      <c r="MQ219" s="46"/>
      <c r="MR219" s="46"/>
      <c r="MS219" s="46"/>
      <c r="MT219" s="46"/>
      <c r="MU219" s="46"/>
      <c r="MV219" s="46"/>
      <c r="MW219" s="46"/>
      <c r="MX219" s="46"/>
      <c r="MY219" s="46"/>
      <c r="MZ219" s="46"/>
      <c r="NA219" s="46"/>
      <c r="NB219" s="46"/>
      <c r="NC219" s="46"/>
      <c r="ND219" s="46"/>
      <c r="NE219" s="46"/>
      <c r="NF219" s="46"/>
      <c r="NG219" s="46"/>
      <c r="NH219" s="46"/>
      <c r="NI219" s="46"/>
      <c r="NJ219" s="46"/>
      <c r="NK219" s="46"/>
      <c r="NL219" s="46"/>
      <c r="NM219" s="46"/>
      <c r="NN219" s="46"/>
      <c r="NO219" s="46"/>
      <c r="NP219" s="46"/>
      <c r="NQ219" s="46"/>
      <c r="NR219" s="46"/>
      <c r="NS219" s="46"/>
      <c r="NT219" s="46"/>
      <c r="NU219" s="46"/>
      <c r="NV219" s="46"/>
      <c r="NW219" s="46"/>
      <c r="NX219" s="46"/>
      <c r="NY219" s="46"/>
      <c r="NZ219" s="46"/>
      <c r="OA219" s="46"/>
      <c r="OB219" s="46"/>
      <c r="OC219" s="46"/>
      <c r="OD219" s="46"/>
      <c r="OE219" s="46"/>
      <c r="OF219" s="46"/>
    </row>
    <row r="220" spans="1:396" s="51" customFormat="1" ht="13.5" x14ac:dyDescent="0.25">
      <c r="A220" s="40">
        <v>3023</v>
      </c>
      <c r="B220" s="41" t="s">
        <v>167</v>
      </c>
      <c r="C220" s="60">
        <v>7476576.5800000001</v>
      </c>
      <c r="D220" s="61">
        <v>3.9134E-3</v>
      </c>
      <c r="E220" s="61">
        <v>3.7177600000000001E-3</v>
      </c>
      <c r="F220" s="62">
        <v>3.8861299999999998E-3</v>
      </c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/>
      <c r="FA220" s="46"/>
      <c r="FB220" s="46"/>
      <c r="FC220" s="46"/>
      <c r="FD220" s="46"/>
      <c r="FE220" s="46"/>
      <c r="FF220" s="46"/>
      <c r="FG220" s="46"/>
      <c r="FH220" s="46"/>
      <c r="FI220" s="46"/>
      <c r="FJ220" s="46"/>
      <c r="FK220" s="46"/>
      <c r="FL220" s="46"/>
      <c r="FM220" s="46"/>
      <c r="FN220" s="46"/>
      <c r="FO220" s="46"/>
      <c r="FP220" s="46"/>
      <c r="FQ220" s="46"/>
      <c r="FR220" s="46"/>
      <c r="FS220" s="46"/>
      <c r="FT220" s="46"/>
      <c r="FU220" s="46"/>
      <c r="FV220" s="46"/>
      <c r="FW220" s="46"/>
      <c r="FX220" s="46"/>
      <c r="FY220" s="46"/>
      <c r="FZ220" s="46"/>
      <c r="GA220" s="46"/>
      <c r="GB220" s="46"/>
      <c r="GC220" s="46"/>
      <c r="GD220" s="46"/>
      <c r="GE220" s="46"/>
      <c r="GF220" s="46"/>
      <c r="GG220" s="46"/>
      <c r="GH220" s="46"/>
      <c r="GI220" s="46"/>
      <c r="GJ220" s="46"/>
      <c r="GK220" s="46"/>
      <c r="GL220" s="46"/>
      <c r="GM220" s="46"/>
      <c r="GN220" s="46"/>
      <c r="GO220" s="46"/>
      <c r="GP220" s="46"/>
      <c r="GQ220" s="46"/>
      <c r="GR220" s="46"/>
      <c r="GS220" s="46"/>
      <c r="GT220" s="46"/>
      <c r="GU220" s="46"/>
      <c r="GV220" s="46"/>
      <c r="GW220" s="46"/>
      <c r="GX220" s="46"/>
      <c r="GY220" s="46"/>
      <c r="GZ220" s="46"/>
      <c r="HA220" s="46"/>
      <c r="HB220" s="46"/>
      <c r="HC220" s="46"/>
      <c r="HD220" s="46"/>
      <c r="HE220" s="46"/>
      <c r="HF220" s="46"/>
      <c r="HG220" s="46"/>
      <c r="HH220" s="46"/>
      <c r="HI220" s="46"/>
      <c r="HJ220" s="46"/>
      <c r="HK220" s="46"/>
      <c r="HL220" s="46"/>
      <c r="HM220" s="46"/>
      <c r="HN220" s="46"/>
      <c r="HO220" s="46"/>
      <c r="HP220" s="46"/>
      <c r="HQ220" s="46"/>
      <c r="HR220" s="46"/>
      <c r="HS220" s="46"/>
      <c r="HT220" s="46"/>
      <c r="HU220" s="46"/>
      <c r="HV220" s="46"/>
      <c r="HW220" s="46"/>
      <c r="HX220" s="46"/>
      <c r="HY220" s="46"/>
      <c r="HZ220" s="46"/>
      <c r="IA220" s="46"/>
      <c r="IB220" s="46"/>
      <c r="IC220" s="46"/>
      <c r="ID220" s="46"/>
      <c r="IE220" s="46"/>
      <c r="IF220" s="46"/>
      <c r="IG220" s="46"/>
      <c r="IH220" s="46"/>
      <c r="II220" s="46"/>
      <c r="IJ220" s="46"/>
      <c r="IK220" s="46"/>
      <c r="IL220" s="46"/>
      <c r="IM220" s="46"/>
      <c r="IN220" s="46"/>
      <c r="IO220" s="46"/>
      <c r="IP220" s="46"/>
      <c r="IQ220" s="46"/>
      <c r="IR220" s="46"/>
      <c r="IS220" s="46"/>
      <c r="IT220" s="46"/>
      <c r="IU220" s="46"/>
      <c r="IV220" s="46"/>
      <c r="IW220" s="46"/>
      <c r="IX220" s="46"/>
      <c r="IY220" s="46"/>
      <c r="IZ220" s="46"/>
      <c r="JA220" s="46"/>
      <c r="JB220" s="46"/>
      <c r="JC220" s="46"/>
      <c r="JD220" s="46"/>
      <c r="JE220" s="46"/>
      <c r="JF220" s="46"/>
      <c r="JG220" s="46"/>
      <c r="JH220" s="46"/>
      <c r="JI220" s="46"/>
      <c r="JJ220" s="46"/>
      <c r="JK220" s="46"/>
      <c r="JL220" s="46"/>
      <c r="JM220" s="46"/>
      <c r="JN220" s="46"/>
      <c r="JO220" s="46"/>
      <c r="JP220" s="46"/>
      <c r="JQ220" s="46"/>
      <c r="JR220" s="46"/>
      <c r="JS220" s="46"/>
      <c r="JT220" s="46"/>
      <c r="JU220" s="46"/>
      <c r="JV220" s="46"/>
      <c r="JW220" s="46"/>
      <c r="JX220" s="46"/>
      <c r="JY220" s="46"/>
      <c r="JZ220" s="46"/>
      <c r="KA220" s="46"/>
      <c r="KB220" s="46"/>
      <c r="KC220" s="46"/>
      <c r="KD220" s="46"/>
      <c r="KE220" s="46"/>
      <c r="KF220" s="46"/>
      <c r="KG220" s="46"/>
      <c r="KH220" s="46"/>
      <c r="KI220" s="46"/>
      <c r="KJ220" s="46"/>
      <c r="KK220" s="46"/>
      <c r="KL220" s="46"/>
      <c r="KM220" s="46"/>
      <c r="KN220" s="46"/>
      <c r="KO220" s="46"/>
      <c r="KP220" s="46"/>
      <c r="KQ220" s="46"/>
      <c r="KR220" s="46"/>
      <c r="KS220" s="46"/>
      <c r="KT220" s="46"/>
      <c r="KU220" s="46"/>
      <c r="KV220" s="46"/>
      <c r="KW220" s="46"/>
      <c r="KX220" s="46"/>
      <c r="KY220" s="46"/>
      <c r="KZ220" s="46"/>
      <c r="LA220" s="46"/>
      <c r="LB220" s="46"/>
      <c r="LC220" s="46"/>
      <c r="LD220" s="46"/>
      <c r="LE220" s="46"/>
      <c r="LF220" s="46"/>
      <c r="LG220" s="46"/>
      <c r="LH220" s="46"/>
      <c r="LI220" s="46"/>
      <c r="LJ220" s="46"/>
      <c r="LK220" s="46"/>
      <c r="LL220" s="46"/>
      <c r="LM220" s="46"/>
      <c r="LN220" s="46"/>
      <c r="LO220" s="46"/>
      <c r="LP220" s="46"/>
      <c r="LQ220" s="46"/>
      <c r="LR220" s="46"/>
      <c r="LS220" s="46"/>
      <c r="LT220" s="46"/>
      <c r="LU220" s="46"/>
      <c r="LV220" s="46"/>
      <c r="LW220" s="46"/>
      <c r="LX220" s="46"/>
      <c r="LY220" s="46"/>
      <c r="LZ220" s="46"/>
      <c r="MA220" s="46"/>
      <c r="MB220" s="46"/>
      <c r="MC220" s="46"/>
      <c r="MD220" s="46"/>
      <c r="ME220" s="46"/>
      <c r="MF220" s="46"/>
      <c r="MG220" s="46"/>
      <c r="MH220" s="46"/>
      <c r="MI220" s="46"/>
      <c r="MJ220" s="46"/>
      <c r="MK220" s="46"/>
      <c r="ML220" s="46"/>
      <c r="MM220" s="46"/>
      <c r="MN220" s="46"/>
      <c r="MO220" s="46"/>
      <c r="MP220" s="46"/>
      <c r="MQ220" s="46"/>
      <c r="MR220" s="46"/>
      <c r="MS220" s="46"/>
      <c r="MT220" s="46"/>
      <c r="MU220" s="46"/>
      <c r="MV220" s="46"/>
      <c r="MW220" s="46"/>
      <c r="MX220" s="46"/>
      <c r="MY220" s="46"/>
      <c r="MZ220" s="46"/>
      <c r="NA220" s="46"/>
      <c r="NB220" s="46"/>
      <c r="NC220" s="46"/>
      <c r="ND220" s="46"/>
      <c r="NE220" s="46"/>
      <c r="NF220" s="46"/>
      <c r="NG220" s="46"/>
      <c r="NH220" s="46"/>
      <c r="NI220" s="46"/>
      <c r="NJ220" s="46"/>
      <c r="NK220" s="46"/>
      <c r="NL220" s="46"/>
      <c r="NM220" s="46"/>
      <c r="NN220" s="46"/>
      <c r="NO220" s="46"/>
      <c r="NP220" s="46"/>
      <c r="NQ220" s="46"/>
      <c r="NR220" s="46"/>
      <c r="NS220" s="46"/>
      <c r="NT220" s="46"/>
      <c r="NU220" s="46"/>
      <c r="NV220" s="46"/>
      <c r="NW220" s="46"/>
      <c r="NX220" s="46"/>
      <c r="NY220" s="46"/>
      <c r="NZ220" s="46"/>
      <c r="OA220" s="46"/>
      <c r="OB220" s="46"/>
      <c r="OC220" s="46"/>
      <c r="OD220" s="46"/>
      <c r="OE220" s="46"/>
      <c r="OF220" s="46"/>
    </row>
    <row r="221" spans="1:396" s="51" customFormat="1" ht="13.5" x14ac:dyDescent="0.25">
      <c r="A221" s="40">
        <v>3024</v>
      </c>
      <c r="B221" s="41" t="s">
        <v>168</v>
      </c>
      <c r="C221" s="60">
        <v>1643970.69</v>
      </c>
      <c r="D221" s="61">
        <v>1.4976E-3</v>
      </c>
      <c r="E221" s="61">
        <v>8.1747000000000005E-4</v>
      </c>
      <c r="F221" s="62">
        <v>1.4027899999999999E-3</v>
      </c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/>
      <c r="FA221" s="46"/>
      <c r="FB221" s="46"/>
      <c r="FC221" s="46"/>
      <c r="FD221" s="46"/>
      <c r="FE221" s="46"/>
      <c r="FF221" s="46"/>
      <c r="FG221" s="46"/>
      <c r="FH221" s="46"/>
      <c r="FI221" s="46"/>
      <c r="FJ221" s="46"/>
      <c r="FK221" s="46"/>
      <c r="FL221" s="46"/>
      <c r="FM221" s="46"/>
      <c r="FN221" s="46"/>
      <c r="FO221" s="46"/>
      <c r="FP221" s="46"/>
      <c r="FQ221" s="46"/>
      <c r="FR221" s="46"/>
      <c r="FS221" s="46"/>
      <c r="FT221" s="46"/>
      <c r="FU221" s="46"/>
      <c r="FV221" s="46"/>
      <c r="FW221" s="46"/>
      <c r="FX221" s="46"/>
      <c r="FY221" s="46"/>
      <c r="FZ221" s="46"/>
      <c r="GA221" s="46"/>
      <c r="GB221" s="46"/>
      <c r="GC221" s="46"/>
      <c r="GD221" s="46"/>
      <c r="GE221" s="46"/>
      <c r="GF221" s="46"/>
      <c r="GG221" s="46"/>
      <c r="GH221" s="46"/>
      <c r="GI221" s="46"/>
      <c r="GJ221" s="46"/>
      <c r="GK221" s="46"/>
      <c r="GL221" s="46"/>
      <c r="GM221" s="46"/>
      <c r="GN221" s="46"/>
      <c r="GO221" s="46"/>
      <c r="GP221" s="46"/>
      <c r="GQ221" s="46"/>
      <c r="GR221" s="46"/>
      <c r="GS221" s="46"/>
      <c r="GT221" s="46"/>
      <c r="GU221" s="46"/>
      <c r="GV221" s="46"/>
      <c r="GW221" s="46"/>
      <c r="GX221" s="46"/>
      <c r="GY221" s="46"/>
      <c r="GZ221" s="46"/>
      <c r="HA221" s="46"/>
      <c r="HB221" s="46"/>
      <c r="HC221" s="46"/>
      <c r="HD221" s="46"/>
      <c r="HE221" s="46"/>
      <c r="HF221" s="46"/>
      <c r="HG221" s="46"/>
      <c r="HH221" s="46"/>
      <c r="HI221" s="46"/>
      <c r="HJ221" s="46"/>
      <c r="HK221" s="46"/>
      <c r="HL221" s="46"/>
      <c r="HM221" s="46"/>
      <c r="HN221" s="46"/>
      <c r="HO221" s="46"/>
      <c r="HP221" s="46"/>
      <c r="HQ221" s="46"/>
      <c r="HR221" s="46"/>
      <c r="HS221" s="46"/>
      <c r="HT221" s="46"/>
      <c r="HU221" s="46"/>
      <c r="HV221" s="46"/>
      <c r="HW221" s="46"/>
      <c r="HX221" s="46"/>
      <c r="HY221" s="46"/>
      <c r="HZ221" s="46"/>
      <c r="IA221" s="46"/>
      <c r="IB221" s="46"/>
      <c r="IC221" s="46"/>
      <c r="ID221" s="46"/>
      <c r="IE221" s="46"/>
      <c r="IF221" s="46"/>
      <c r="IG221" s="46"/>
      <c r="IH221" s="46"/>
      <c r="II221" s="46"/>
      <c r="IJ221" s="46"/>
      <c r="IK221" s="46"/>
      <c r="IL221" s="46"/>
      <c r="IM221" s="46"/>
      <c r="IN221" s="46"/>
      <c r="IO221" s="46"/>
      <c r="IP221" s="46"/>
      <c r="IQ221" s="46"/>
      <c r="IR221" s="46"/>
      <c r="IS221" s="46"/>
      <c r="IT221" s="46"/>
      <c r="IU221" s="46"/>
      <c r="IV221" s="46"/>
      <c r="IW221" s="46"/>
      <c r="IX221" s="46"/>
      <c r="IY221" s="46"/>
      <c r="IZ221" s="46"/>
      <c r="JA221" s="46"/>
      <c r="JB221" s="46"/>
      <c r="JC221" s="46"/>
      <c r="JD221" s="46"/>
      <c r="JE221" s="46"/>
      <c r="JF221" s="46"/>
      <c r="JG221" s="46"/>
      <c r="JH221" s="46"/>
      <c r="JI221" s="46"/>
      <c r="JJ221" s="46"/>
      <c r="JK221" s="46"/>
      <c r="JL221" s="46"/>
      <c r="JM221" s="46"/>
      <c r="JN221" s="46"/>
      <c r="JO221" s="46"/>
      <c r="JP221" s="46"/>
      <c r="JQ221" s="46"/>
      <c r="JR221" s="46"/>
      <c r="JS221" s="46"/>
      <c r="JT221" s="46"/>
      <c r="JU221" s="46"/>
      <c r="JV221" s="46"/>
      <c r="JW221" s="46"/>
      <c r="JX221" s="46"/>
      <c r="JY221" s="46"/>
      <c r="JZ221" s="46"/>
      <c r="KA221" s="46"/>
      <c r="KB221" s="46"/>
      <c r="KC221" s="46"/>
      <c r="KD221" s="46"/>
      <c r="KE221" s="46"/>
      <c r="KF221" s="46"/>
      <c r="KG221" s="46"/>
      <c r="KH221" s="46"/>
      <c r="KI221" s="46"/>
      <c r="KJ221" s="46"/>
      <c r="KK221" s="46"/>
      <c r="KL221" s="46"/>
      <c r="KM221" s="46"/>
      <c r="KN221" s="46"/>
      <c r="KO221" s="46"/>
      <c r="KP221" s="46"/>
      <c r="KQ221" s="46"/>
      <c r="KR221" s="46"/>
      <c r="KS221" s="46"/>
      <c r="KT221" s="46"/>
      <c r="KU221" s="46"/>
      <c r="KV221" s="46"/>
      <c r="KW221" s="46"/>
      <c r="KX221" s="46"/>
      <c r="KY221" s="46"/>
      <c r="KZ221" s="46"/>
      <c r="LA221" s="46"/>
      <c r="LB221" s="46"/>
      <c r="LC221" s="46"/>
      <c r="LD221" s="46"/>
      <c r="LE221" s="46"/>
      <c r="LF221" s="46"/>
      <c r="LG221" s="46"/>
      <c r="LH221" s="46"/>
      <c r="LI221" s="46"/>
      <c r="LJ221" s="46"/>
      <c r="LK221" s="46"/>
      <c r="LL221" s="46"/>
      <c r="LM221" s="46"/>
      <c r="LN221" s="46"/>
      <c r="LO221" s="46"/>
      <c r="LP221" s="46"/>
      <c r="LQ221" s="46"/>
      <c r="LR221" s="46"/>
      <c r="LS221" s="46"/>
      <c r="LT221" s="46"/>
      <c r="LU221" s="46"/>
      <c r="LV221" s="46"/>
      <c r="LW221" s="46"/>
      <c r="LX221" s="46"/>
      <c r="LY221" s="46"/>
      <c r="LZ221" s="46"/>
      <c r="MA221" s="46"/>
      <c r="MB221" s="46"/>
      <c r="MC221" s="46"/>
      <c r="MD221" s="46"/>
      <c r="ME221" s="46"/>
      <c r="MF221" s="46"/>
      <c r="MG221" s="46"/>
      <c r="MH221" s="46"/>
      <c r="MI221" s="46"/>
      <c r="MJ221" s="46"/>
      <c r="MK221" s="46"/>
      <c r="ML221" s="46"/>
      <c r="MM221" s="46"/>
      <c r="MN221" s="46"/>
      <c r="MO221" s="46"/>
      <c r="MP221" s="46"/>
      <c r="MQ221" s="46"/>
      <c r="MR221" s="46"/>
      <c r="MS221" s="46"/>
      <c r="MT221" s="46"/>
      <c r="MU221" s="46"/>
      <c r="MV221" s="46"/>
      <c r="MW221" s="46"/>
      <c r="MX221" s="46"/>
      <c r="MY221" s="46"/>
      <c r="MZ221" s="46"/>
      <c r="NA221" s="46"/>
      <c r="NB221" s="46"/>
      <c r="NC221" s="46"/>
      <c r="ND221" s="46"/>
      <c r="NE221" s="46"/>
      <c r="NF221" s="46"/>
      <c r="NG221" s="46"/>
      <c r="NH221" s="46"/>
      <c r="NI221" s="46"/>
      <c r="NJ221" s="46"/>
      <c r="NK221" s="46"/>
      <c r="NL221" s="46"/>
      <c r="NM221" s="46"/>
      <c r="NN221" s="46"/>
      <c r="NO221" s="46"/>
      <c r="NP221" s="46"/>
      <c r="NQ221" s="46"/>
      <c r="NR221" s="46"/>
      <c r="NS221" s="46"/>
      <c r="NT221" s="46"/>
      <c r="NU221" s="46"/>
      <c r="NV221" s="46"/>
      <c r="NW221" s="46"/>
      <c r="NX221" s="46"/>
      <c r="NY221" s="46"/>
      <c r="NZ221" s="46"/>
      <c r="OA221" s="46"/>
      <c r="OB221" s="46"/>
      <c r="OC221" s="46"/>
      <c r="OD221" s="46"/>
      <c r="OE221" s="46"/>
      <c r="OF221" s="46"/>
    </row>
    <row r="222" spans="1:396" s="51" customFormat="1" ht="13.5" x14ac:dyDescent="0.25">
      <c r="A222" s="40">
        <v>3025</v>
      </c>
      <c r="B222" s="41" t="s">
        <v>169</v>
      </c>
      <c r="C222" s="60">
        <v>11036169.949999999</v>
      </c>
      <c r="D222" s="61">
        <v>2.8808000000000002E-3</v>
      </c>
      <c r="E222" s="61">
        <v>5.4877800000000003E-3</v>
      </c>
      <c r="F222" s="62">
        <v>3.24421E-3</v>
      </c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/>
      <c r="FA222" s="46"/>
      <c r="FB222" s="46"/>
      <c r="FC222" s="46"/>
      <c r="FD222" s="46"/>
      <c r="FE222" s="46"/>
      <c r="FF222" s="46"/>
      <c r="FG222" s="46"/>
      <c r="FH222" s="46"/>
      <c r="FI222" s="46"/>
      <c r="FJ222" s="46"/>
      <c r="FK222" s="46"/>
      <c r="FL222" s="46"/>
      <c r="FM222" s="46"/>
      <c r="FN222" s="46"/>
      <c r="FO222" s="46"/>
      <c r="FP222" s="46"/>
      <c r="FQ222" s="46"/>
      <c r="FR222" s="46"/>
      <c r="FS222" s="46"/>
      <c r="FT222" s="46"/>
      <c r="FU222" s="46"/>
      <c r="FV222" s="46"/>
      <c r="FW222" s="46"/>
      <c r="FX222" s="46"/>
      <c r="FY222" s="46"/>
      <c r="FZ222" s="46"/>
      <c r="GA222" s="46"/>
      <c r="GB222" s="46"/>
      <c r="GC222" s="46"/>
      <c r="GD222" s="46"/>
      <c r="GE222" s="46"/>
      <c r="GF222" s="46"/>
      <c r="GG222" s="46"/>
      <c r="GH222" s="46"/>
      <c r="GI222" s="46"/>
      <c r="GJ222" s="46"/>
      <c r="GK222" s="46"/>
      <c r="GL222" s="46"/>
      <c r="GM222" s="46"/>
      <c r="GN222" s="46"/>
      <c r="GO222" s="46"/>
      <c r="GP222" s="46"/>
      <c r="GQ222" s="46"/>
      <c r="GR222" s="46"/>
      <c r="GS222" s="46"/>
      <c r="GT222" s="46"/>
      <c r="GU222" s="46"/>
      <c r="GV222" s="46"/>
      <c r="GW222" s="46"/>
      <c r="GX222" s="46"/>
      <c r="GY222" s="46"/>
      <c r="GZ222" s="46"/>
      <c r="HA222" s="46"/>
      <c r="HB222" s="46"/>
      <c r="HC222" s="46"/>
      <c r="HD222" s="46"/>
      <c r="HE222" s="46"/>
      <c r="HF222" s="46"/>
      <c r="HG222" s="46"/>
      <c r="HH222" s="46"/>
      <c r="HI222" s="46"/>
      <c r="HJ222" s="46"/>
      <c r="HK222" s="46"/>
      <c r="HL222" s="46"/>
      <c r="HM222" s="46"/>
      <c r="HN222" s="46"/>
      <c r="HO222" s="46"/>
      <c r="HP222" s="46"/>
      <c r="HQ222" s="46"/>
      <c r="HR222" s="46"/>
      <c r="HS222" s="46"/>
      <c r="HT222" s="46"/>
      <c r="HU222" s="46"/>
      <c r="HV222" s="46"/>
      <c r="HW222" s="46"/>
      <c r="HX222" s="46"/>
      <c r="HY222" s="46"/>
      <c r="HZ222" s="46"/>
      <c r="IA222" s="46"/>
      <c r="IB222" s="46"/>
      <c r="IC222" s="46"/>
      <c r="ID222" s="46"/>
      <c r="IE222" s="46"/>
      <c r="IF222" s="46"/>
      <c r="IG222" s="46"/>
      <c r="IH222" s="46"/>
      <c r="II222" s="46"/>
      <c r="IJ222" s="46"/>
      <c r="IK222" s="46"/>
      <c r="IL222" s="46"/>
      <c r="IM222" s="46"/>
      <c r="IN222" s="46"/>
      <c r="IO222" s="46"/>
      <c r="IP222" s="46"/>
      <c r="IQ222" s="46"/>
      <c r="IR222" s="46"/>
      <c r="IS222" s="46"/>
      <c r="IT222" s="46"/>
      <c r="IU222" s="46"/>
      <c r="IV222" s="46"/>
      <c r="IW222" s="46"/>
      <c r="IX222" s="46"/>
      <c r="IY222" s="46"/>
      <c r="IZ222" s="46"/>
      <c r="JA222" s="46"/>
      <c r="JB222" s="46"/>
      <c r="JC222" s="46"/>
      <c r="JD222" s="46"/>
      <c r="JE222" s="46"/>
      <c r="JF222" s="46"/>
      <c r="JG222" s="46"/>
      <c r="JH222" s="46"/>
      <c r="JI222" s="46"/>
      <c r="JJ222" s="46"/>
      <c r="JK222" s="46"/>
      <c r="JL222" s="46"/>
      <c r="JM222" s="46"/>
      <c r="JN222" s="46"/>
      <c r="JO222" s="46"/>
      <c r="JP222" s="46"/>
      <c r="JQ222" s="46"/>
      <c r="JR222" s="46"/>
      <c r="JS222" s="46"/>
      <c r="JT222" s="46"/>
      <c r="JU222" s="46"/>
      <c r="JV222" s="46"/>
      <c r="JW222" s="46"/>
      <c r="JX222" s="46"/>
      <c r="JY222" s="46"/>
      <c r="JZ222" s="46"/>
      <c r="KA222" s="46"/>
      <c r="KB222" s="46"/>
      <c r="KC222" s="46"/>
      <c r="KD222" s="46"/>
      <c r="KE222" s="46"/>
      <c r="KF222" s="46"/>
      <c r="KG222" s="46"/>
      <c r="KH222" s="46"/>
      <c r="KI222" s="46"/>
      <c r="KJ222" s="46"/>
      <c r="KK222" s="46"/>
      <c r="KL222" s="46"/>
      <c r="KM222" s="46"/>
      <c r="KN222" s="46"/>
      <c r="KO222" s="46"/>
      <c r="KP222" s="46"/>
      <c r="KQ222" s="46"/>
      <c r="KR222" s="46"/>
      <c r="KS222" s="46"/>
      <c r="KT222" s="46"/>
      <c r="KU222" s="46"/>
      <c r="KV222" s="46"/>
      <c r="KW222" s="46"/>
      <c r="KX222" s="46"/>
      <c r="KY222" s="46"/>
      <c r="KZ222" s="46"/>
      <c r="LA222" s="46"/>
      <c r="LB222" s="46"/>
      <c r="LC222" s="46"/>
      <c r="LD222" s="46"/>
      <c r="LE222" s="46"/>
      <c r="LF222" s="46"/>
      <c r="LG222" s="46"/>
      <c r="LH222" s="46"/>
      <c r="LI222" s="46"/>
      <c r="LJ222" s="46"/>
      <c r="LK222" s="46"/>
      <c r="LL222" s="46"/>
      <c r="LM222" s="46"/>
      <c r="LN222" s="46"/>
      <c r="LO222" s="46"/>
      <c r="LP222" s="46"/>
      <c r="LQ222" s="46"/>
      <c r="LR222" s="46"/>
      <c r="LS222" s="46"/>
      <c r="LT222" s="46"/>
      <c r="LU222" s="46"/>
      <c r="LV222" s="46"/>
      <c r="LW222" s="46"/>
      <c r="LX222" s="46"/>
      <c r="LY222" s="46"/>
      <c r="LZ222" s="46"/>
      <c r="MA222" s="46"/>
      <c r="MB222" s="46"/>
      <c r="MC222" s="46"/>
      <c r="MD222" s="46"/>
      <c r="ME222" s="46"/>
      <c r="MF222" s="46"/>
      <c r="MG222" s="46"/>
      <c r="MH222" s="46"/>
      <c r="MI222" s="46"/>
      <c r="MJ222" s="46"/>
      <c r="MK222" s="46"/>
      <c r="ML222" s="46"/>
      <c r="MM222" s="46"/>
      <c r="MN222" s="46"/>
      <c r="MO222" s="46"/>
      <c r="MP222" s="46"/>
      <c r="MQ222" s="46"/>
      <c r="MR222" s="46"/>
      <c r="MS222" s="46"/>
      <c r="MT222" s="46"/>
      <c r="MU222" s="46"/>
      <c r="MV222" s="46"/>
      <c r="MW222" s="46"/>
      <c r="MX222" s="46"/>
      <c r="MY222" s="46"/>
      <c r="MZ222" s="46"/>
      <c r="NA222" s="46"/>
      <c r="NB222" s="46"/>
      <c r="NC222" s="46"/>
      <c r="ND222" s="46"/>
      <c r="NE222" s="46"/>
      <c r="NF222" s="46"/>
      <c r="NG222" s="46"/>
      <c r="NH222" s="46"/>
      <c r="NI222" s="46"/>
      <c r="NJ222" s="46"/>
      <c r="NK222" s="46"/>
      <c r="NL222" s="46"/>
      <c r="NM222" s="46"/>
      <c r="NN222" s="46"/>
      <c r="NO222" s="46"/>
      <c r="NP222" s="46"/>
      <c r="NQ222" s="46"/>
      <c r="NR222" s="46"/>
      <c r="NS222" s="46"/>
      <c r="NT222" s="46"/>
      <c r="NU222" s="46"/>
      <c r="NV222" s="46"/>
      <c r="NW222" s="46"/>
      <c r="NX222" s="46"/>
      <c r="NY222" s="46"/>
      <c r="NZ222" s="46"/>
      <c r="OA222" s="46"/>
      <c r="OB222" s="46"/>
      <c r="OC222" s="46"/>
      <c r="OD222" s="46"/>
      <c r="OE222" s="46"/>
      <c r="OF222" s="46"/>
    </row>
    <row r="223" spans="1:396" s="51" customFormat="1" ht="13.5" x14ac:dyDescent="0.25">
      <c r="A223" s="40">
        <v>3026</v>
      </c>
      <c r="B223" s="41" t="s">
        <v>170</v>
      </c>
      <c r="C223" s="60">
        <v>5608996.7199999997</v>
      </c>
      <c r="D223" s="61">
        <v>3.6348000000000001E-3</v>
      </c>
      <c r="E223" s="61">
        <v>2.7891000000000001E-3</v>
      </c>
      <c r="F223" s="62">
        <v>3.5169099999999998E-3</v>
      </c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/>
      <c r="FA223" s="46"/>
      <c r="FB223" s="46"/>
      <c r="FC223" s="46"/>
      <c r="FD223" s="46"/>
      <c r="FE223" s="46"/>
      <c r="FF223" s="46"/>
      <c r="FG223" s="46"/>
      <c r="FH223" s="46"/>
      <c r="FI223" s="46"/>
      <c r="FJ223" s="46"/>
      <c r="FK223" s="46"/>
      <c r="FL223" s="46"/>
      <c r="FM223" s="46"/>
      <c r="FN223" s="46"/>
      <c r="FO223" s="46"/>
      <c r="FP223" s="46"/>
      <c r="FQ223" s="46"/>
      <c r="FR223" s="46"/>
      <c r="FS223" s="46"/>
      <c r="FT223" s="46"/>
      <c r="FU223" s="46"/>
      <c r="FV223" s="46"/>
      <c r="FW223" s="46"/>
      <c r="FX223" s="46"/>
      <c r="FY223" s="46"/>
      <c r="FZ223" s="46"/>
      <c r="GA223" s="46"/>
      <c r="GB223" s="46"/>
      <c r="GC223" s="46"/>
      <c r="GD223" s="46"/>
      <c r="GE223" s="46"/>
      <c r="GF223" s="46"/>
      <c r="GG223" s="46"/>
      <c r="GH223" s="46"/>
      <c r="GI223" s="46"/>
      <c r="GJ223" s="46"/>
      <c r="GK223" s="46"/>
      <c r="GL223" s="46"/>
      <c r="GM223" s="46"/>
      <c r="GN223" s="46"/>
      <c r="GO223" s="46"/>
      <c r="GP223" s="46"/>
      <c r="GQ223" s="46"/>
      <c r="GR223" s="46"/>
      <c r="GS223" s="46"/>
      <c r="GT223" s="46"/>
      <c r="GU223" s="46"/>
      <c r="GV223" s="46"/>
      <c r="GW223" s="46"/>
      <c r="GX223" s="46"/>
      <c r="GY223" s="46"/>
      <c r="GZ223" s="46"/>
      <c r="HA223" s="46"/>
      <c r="HB223" s="46"/>
      <c r="HC223" s="46"/>
      <c r="HD223" s="46"/>
      <c r="HE223" s="46"/>
      <c r="HF223" s="46"/>
      <c r="HG223" s="46"/>
      <c r="HH223" s="46"/>
      <c r="HI223" s="46"/>
      <c r="HJ223" s="46"/>
      <c r="HK223" s="46"/>
      <c r="HL223" s="46"/>
      <c r="HM223" s="46"/>
      <c r="HN223" s="46"/>
      <c r="HO223" s="46"/>
      <c r="HP223" s="46"/>
      <c r="HQ223" s="46"/>
      <c r="HR223" s="46"/>
      <c r="HS223" s="46"/>
      <c r="HT223" s="46"/>
      <c r="HU223" s="46"/>
      <c r="HV223" s="46"/>
      <c r="HW223" s="46"/>
      <c r="HX223" s="46"/>
      <c r="HY223" s="46"/>
      <c r="HZ223" s="46"/>
      <c r="IA223" s="46"/>
      <c r="IB223" s="46"/>
      <c r="IC223" s="46"/>
      <c r="ID223" s="46"/>
      <c r="IE223" s="46"/>
      <c r="IF223" s="46"/>
      <c r="IG223" s="46"/>
      <c r="IH223" s="46"/>
      <c r="II223" s="46"/>
      <c r="IJ223" s="46"/>
      <c r="IK223" s="46"/>
      <c r="IL223" s="46"/>
      <c r="IM223" s="46"/>
      <c r="IN223" s="46"/>
      <c r="IO223" s="46"/>
      <c r="IP223" s="46"/>
      <c r="IQ223" s="46"/>
      <c r="IR223" s="46"/>
      <c r="IS223" s="46"/>
      <c r="IT223" s="46"/>
      <c r="IU223" s="46"/>
      <c r="IV223" s="46"/>
      <c r="IW223" s="46"/>
      <c r="IX223" s="46"/>
      <c r="IY223" s="46"/>
      <c r="IZ223" s="46"/>
      <c r="JA223" s="46"/>
      <c r="JB223" s="46"/>
      <c r="JC223" s="46"/>
      <c r="JD223" s="46"/>
      <c r="JE223" s="46"/>
      <c r="JF223" s="46"/>
      <c r="JG223" s="46"/>
      <c r="JH223" s="46"/>
      <c r="JI223" s="46"/>
      <c r="JJ223" s="46"/>
      <c r="JK223" s="46"/>
      <c r="JL223" s="46"/>
      <c r="JM223" s="46"/>
      <c r="JN223" s="46"/>
      <c r="JO223" s="46"/>
      <c r="JP223" s="46"/>
      <c r="JQ223" s="46"/>
      <c r="JR223" s="46"/>
      <c r="JS223" s="46"/>
      <c r="JT223" s="46"/>
      <c r="JU223" s="46"/>
      <c r="JV223" s="46"/>
      <c r="JW223" s="46"/>
      <c r="JX223" s="46"/>
      <c r="JY223" s="46"/>
      <c r="JZ223" s="46"/>
      <c r="KA223" s="46"/>
      <c r="KB223" s="46"/>
      <c r="KC223" s="46"/>
      <c r="KD223" s="46"/>
      <c r="KE223" s="46"/>
      <c r="KF223" s="46"/>
      <c r="KG223" s="46"/>
      <c r="KH223" s="46"/>
      <c r="KI223" s="46"/>
      <c r="KJ223" s="46"/>
      <c r="KK223" s="46"/>
      <c r="KL223" s="46"/>
      <c r="KM223" s="46"/>
      <c r="KN223" s="46"/>
      <c r="KO223" s="46"/>
      <c r="KP223" s="46"/>
      <c r="KQ223" s="46"/>
      <c r="KR223" s="46"/>
      <c r="KS223" s="46"/>
      <c r="KT223" s="46"/>
      <c r="KU223" s="46"/>
      <c r="KV223" s="46"/>
      <c r="KW223" s="46"/>
      <c r="KX223" s="46"/>
      <c r="KY223" s="46"/>
      <c r="KZ223" s="46"/>
      <c r="LA223" s="46"/>
      <c r="LB223" s="46"/>
      <c r="LC223" s="46"/>
      <c r="LD223" s="46"/>
      <c r="LE223" s="46"/>
      <c r="LF223" s="46"/>
      <c r="LG223" s="46"/>
      <c r="LH223" s="46"/>
      <c r="LI223" s="46"/>
      <c r="LJ223" s="46"/>
      <c r="LK223" s="46"/>
      <c r="LL223" s="46"/>
      <c r="LM223" s="46"/>
      <c r="LN223" s="46"/>
      <c r="LO223" s="46"/>
      <c r="LP223" s="46"/>
      <c r="LQ223" s="46"/>
      <c r="LR223" s="46"/>
      <c r="LS223" s="46"/>
      <c r="LT223" s="46"/>
      <c r="LU223" s="46"/>
      <c r="LV223" s="46"/>
      <c r="LW223" s="46"/>
      <c r="LX223" s="46"/>
      <c r="LY223" s="46"/>
      <c r="LZ223" s="46"/>
      <c r="MA223" s="46"/>
      <c r="MB223" s="46"/>
      <c r="MC223" s="46"/>
      <c r="MD223" s="46"/>
      <c r="ME223" s="46"/>
      <c r="MF223" s="46"/>
      <c r="MG223" s="46"/>
      <c r="MH223" s="46"/>
      <c r="MI223" s="46"/>
      <c r="MJ223" s="46"/>
      <c r="MK223" s="46"/>
      <c r="ML223" s="46"/>
      <c r="MM223" s="46"/>
      <c r="MN223" s="46"/>
      <c r="MO223" s="46"/>
      <c r="MP223" s="46"/>
      <c r="MQ223" s="46"/>
      <c r="MR223" s="46"/>
      <c r="MS223" s="46"/>
      <c r="MT223" s="46"/>
      <c r="MU223" s="46"/>
      <c r="MV223" s="46"/>
      <c r="MW223" s="46"/>
      <c r="MX223" s="46"/>
      <c r="MY223" s="46"/>
      <c r="MZ223" s="46"/>
      <c r="NA223" s="46"/>
      <c r="NB223" s="46"/>
      <c r="NC223" s="46"/>
      <c r="ND223" s="46"/>
      <c r="NE223" s="46"/>
      <c r="NF223" s="46"/>
      <c r="NG223" s="46"/>
      <c r="NH223" s="46"/>
      <c r="NI223" s="46"/>
      <c r="NJ223" s="46"/>
      <c r="NK223" s="46"/>
      <c r="NL223" s="46"/>
      <c r="NM223" s="46"/>
      <c r="NN223" s="46"/>
      <c r="NO223" s="46"/>
      <c r="NP223" s="46"/>
      <c r="NQ223" s="46"/>
      <c r="NR223" s="46"/>
      <c r="NS223" s="46"/>
      <c r="NT223" s="46"/>
      <c r="NU223" s="46"/>
      <c r="NV223" s="46"/>
      <c r="NW223" s="46"/>
      <c r="NX223" s="46"/>
      <c r="NY223" s="46"/>
      <c r="NZ223" s="46"/>
      <c r="OA223" s="46"/>
      <c r="OB223" s="46"/>
      <c r="OC223" s="46"/>
      <c r="OD223" s="46"/>
      <c r="OE223" s="46"/>
      <c r="OF223" s="46"/>
    </row>
    <row r="224" spans="1:396" s="51" customFormat="1" ht="13.5" x14ac:dyDescent="0.25">
      <c r="A224" s="40">
        <v>3027</v>
      </c>
      <c r="B224" s="41" t="s">
        <v>171</v>
      </c>
      <c r="C224" s="60">
        <v>8849794.5600000005</v>
      </c>
      <c r="D224" s="61">
        <v>4.3449999999999999E-3</v>
      </c>
      <c r="E224" s="61">
        <v>4.4006000000000002E-3</v>
      </c>
      <c r="F224" s="62">
        <v>4.3527499999999998E-3</v>
      </c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/>
      <c r="FA224" s="46"/>
      <c r="FB224" s="46"/>
      <c r="FC224" s="46"/>
      <c r="FD224" s="46"/>
      <c r="FE224" s="46"/>
      <c r="FF224" s="46"/>
      <c r="FG224" s="46"/>
      <c r="FH224" s="46"/>
      <c r="FI224" s="46"/>
      <c r="FJ224" s="46"/>
      <c r="FK224" s="46"/>
      <c r="FL224" s="46"/>
      <c r="FM224" s="46"/>
      <c r="FN224" s="46"/>
      <c r="FO224" s="46"/>
      <c r="FP224" s="46"/>
      <c r="FQ224" s="46"/>
      <c r="FR224" s="46"/>
      <c r="FS224" s="46"/>
      <c r="FT224" s="46"/>
      <c r="FU224" s="46"/>
      <c r="FV224" s="46"/>
      <c r="FW224" s="46"/>
      <c r="FX224" s="46"/>
      <c r="FY224" s="46"/>
      <c r="FZ224" s="46"/>
      <c r="GA224" s="46"/>
      <c r="GB224" s="46"/>
      <c r="GC224" s="46"/>
      <c r="GD224" s="46"/>
      <c r="GE224" s="46"/>
      <c r="GF224" s="46"/>
      <c r="GG224" s="46"/>
      <c r="GH224" s="46"/>
      <c r="GI224" s="46"/>
      <c r="GJ224" s="46"/>
      <c r="GK224" s="46"/>
      <c r="GL224" s="46"/>
      <c r="GM224" s="46"/>
      <c r="GN224" s="46"/>
      <c r="GO224" s="46"/>
      <c r="GP224" s="46"/>
      <c r="GQ224" s="46"/>
      <c r="GR224" s="46"/>
      <c r="GS224" s="46"/>
      <c r="GT224" s="46"/>
      <c r="GU224" s="46"/>
      <c r="GV224" s="46"/>
      <c r="GW224" s="46"/>
      <c r="GX224" s="46"/>
      <c r="GY224" s="46"/>
      <c r="GZ224" s="46"/>
      <c r="HA224" s="46"/>
      <c r="HB224" s="46"/>
      <c r="HC224" s="46"/>
      <c r="HD224" s="46"/>
      <c r="HE224" s="46"/>
      <c r="HF224" s="46"/>
      <c r="HG224" s="46"/>
      <c r="HH224" s="46"/>
      <c r="HI224" s="46"/>
      <c r="HJ224" s="46"/>
      <c r="HK224" s="46"/>
      <c r="HL224" s="46"/>
      <c r="HM224" s="46"/>
      <c r="HN224" s="46"/>
      <c r="HO224" s="46"/>
      <c r="HP224" s="46"/>
      <c r="HQ224" s="46"/>
      <c r="HR224" s="46"/>
      <c r="HS224" s="46"/>
      <c r="HT224" s="46"/>
      <c r="HU224" s="46"/>
      <c r="HV224" s="46"/>
      <c r="HW224" s="46"/>
      <c r="HX224" s="46"/>
      <c r="HY224" s="46"/>
      <c r="HZ224" s="46"/>
      <c r="IA224" s="46"/>
      <c r="IB224" s="46"/>
      <c r="IC224" s="46"/>
      <c r="ID224" s="46"/>
      <c r="IE224" s="46"/>
      <c r="IF224" s="46"/>
      <c r="IG224" s="46"/>
      <c r="IH224" s="46"/>
      <c r="II224" s="46"/>
      <c r="IJ224" s="46"/>
      <c r="IK224" s="46"/>
      <c r="IL224" s="46"/>
      <c r="IM224" s="46"/>
      <c r="IN224" s="46"/>
      <c r="IO224" s="46"/>
      <c r="IP224" s="46"/>
      <c r="IQ224" s="46"/>
      <c r="IR224" s="46"/>
      <c r="IS224" s="46"/>
      <c r="IT224" s="46"/>
      <c r="IU224" s="46"/>
      <c r="IV224" s="46"/>
      <c r="IW224" s="46"/>
      <c r="IX224" s="46"/>
      <c r="IY224" s="46"/>
      <c r="IZ224" s="46"/>
      <c r="JA224" s="46"/>
      <c r="JB224" s="46"/>
      <c r="JC224" s="46"/>
      <c r="JD224" s="46"/>
      <c r="JE224" s="46"/>
      <c r="JF224" s="46"/>
      <c r="JG224" s="46"/>
      <c r="JH224" s="46"/>
      <c r="JI224" s="46"/>
      <c r="JJ224" s="46"/>
      <c r="JK224" s="46"/>
      <c r="JL224" s="46"/>
      <c r="JM224" s="46"/>
      <c r="JN224" s="46"/>
      <c r="JO224" s="46"/>
      <c r="JP224" s="46"/>
      <c r="JQ224" s="46"/>
      <c r="JR224" s="46"/>
      <c r="JS224" s="46"/>
      <c r="JT224" s="46"/>
      <c r="JU224" s="46"/>
      <c r="JV224" s="46"/>
      <c r="JW224" s="46"/>
      <c r="JX224" s="46"/>
      <c r="JY224" s="46"/>
      <c r="JZ224" s="46"/>
      <c r="KA224" s="46"/>
      <c r="KB224" s="46"/>
      <c r="KC224" s="46"/>
      <c r="KD224" s="46"/>
      <c r="KE224" s="46"/>
      <c r="KF224" s="46"/>
      <c r="KG224" s="46"/>
      <c r="KH224" s="46"/>
      <c r="KI224" s="46"/>
      <c r="KJ224" s="46"/>
      <c r="KK224" s="46"/>
      <c r="KL224" s="46"/>
      <c r="KM224" s="46"/>
      <c r="KN224" s="46"/>
      <c r="KO224" s="46"/>
      <c r="KP224" s="46"/>
      <c r="KQ224" s="46"/>
      <c r="KR224" s="46"/>
      <c r="KS224" s="46"/>
      <c r="KT224" s="46"/>
      <c r="KU224" s="46"/>
      <c r="KV224" s="46"/>
      <c r="KW224" s="46"/>
      <c r="KX224" s="46"/>
      <c r="KY224" s="46"/>
      <c r="KZ224" s="46"/>
      <c r="LA224" s="46"/>
      <c r="LB224" s="46"/>
      <c r="LC224" s="46"/>
      <c r="LD224" s="46"/>
      <c r="LE224" s="46"/>
      <c r="LF224" s="46"/>
      <c r="LG224" s="46"/>
      <c r="LH224" s="46"/>
      <c r="LI224" s="46"/>
      <c r="LJ224" s="46"/>
      <c r="LK224" s="46"/>
      <c r="LL224" s="46"/>
      <c r="LM224" s="46"/>
      <c r="LN224" s="46"/>
      <c r="LO224" s="46"/>
      <c r="LP224" s="46"/>
      <c r="LQ224" s="46"/>
      <c r="LR224" s="46"/>
      <c r="LS224" s="46"/>
      <c r="LT224" s="46"/>
      <c r="LU224" s="46"/>
      <c r="LV224" s="46"/>
      <c r="LW224" s="46"/>
      <c r="LX224" s="46"/>
      <c r="LY224" s="46"/>
      <c r="LZ224" s="46"/>
      <c r="MA224" s="46"/>
      <c r="MB224" s="46"/>
      <c r="MC224" s="46"/>
      <c r="MD224" s="46"/>
      <c r="ME224" s="46"/>
      <c r="MF224" s="46"/>
      <c r="MG224" s="46"/>
      <c r="MH224" s="46"/>
      <c r="MI224" s="46"/>
      <c r="MJ224" s="46"/>
      <c r="MK224" s="46"/>
      <c r="ML224" s="46"/>
      <c r="MM224" s="46"/>
      <c r="MN224" s="46"/>
      <c r="MO224" s="46"/>
      <c r="MP224" s="46"/>
      <c r="MQ224" s="46"/>
      <c r="MR224" s="46"/>
      <c r="MS224" s="46"/>
      <c r="MT224" s="46"/>
      <c r="MU224" s="46"/>
      <c r="MV224" s="46"/>
      <c r="MW224" s="46"/>
      <c r="MX224" s="46"/>
      <c r="MY224" s="46"/>
      <c r="MZ224" s="46"/>
      <c r="NA224" s="46"/>
      <c r="NB224" s="46"/>
      <c r="NC224" s="46"/>
      <c r="ND224" s="46"/>
      <c r="NE224" s="46"/>
      <c r="NF224" s="46"/>
      <c r="NG224" s="46"/>
      <c r="NH224" s="46"/>
      <c r="NI224" s="46"/>
      <c r="NJ224" s="46"/>
      <c r="NK224" s="46"/>
      <c r="NL224" s="46"/>
      <c r="NM224" s="46"/>
      <c r="NN224" s="46"/>
      <c r="NO224" s="46"/>
      <c r="NP224" s="46"/>
      <c r="NQ224" s="46"/>
      <c r="NR224" s="46"/>
      <c r="NS224" s="46"/>
      <c r="NT224" s="46"/>
      <c r="NU224" s="46"/>
      <c r="NV224" s="46"/>
      <c r="NW224" s="46"/>
      <c r="NX224" s="46"/>
      <c r="NY224" s="46"/>
      <c r="NZ224" s="46"/>
      <c r="OA224" s="46"/>
      <c r="OB224" s="46"/>
      <c r="OC224" s="46"/>
      <c r="OD224" s="46"/>
      <c r="OE224" s="46"/>
      <c r="OF224" s="46"/>
    </row>
    <row r="225" spans="1:396" s="51" customFormat="1" ht="13.5" x14ac:dyDescent="0.25">
      <c r="A225" s="40">
        <v>3028</v>
      </c>
      <c r="B225" s="41" t="s">
        <v>172</v>
      </c>
      <c r="C225" s="60">
        <v>5662078.5999999996</v>
      </c>
      <c r="D225" s="61">
        <v>3.5349000000000001E-3</v>
      </c>
      <c r="E225" s="61">
        <v>2.8154899999999999E-3</v>
      </c>
      <c r="F225" s="62">
        <v>3.4346099999999998E-3</v>
      </c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  <c r="FI225" s="46"/>
      <c r="FJ225" s="46"/>
      <c r="FK225" s="46"/>
      <c r="FL225" s="46"/>
      <c r="FM225" s="46"/>
      <c r="FN225" s="46"/>
      <c r="FO225" s="46"/>
      <c r="FP225" s="46"/>
      <c r="FQ225" s="46"/>
      <c r="FR225" s="46"/>
      <c r="FS225" s="46"/>
      <c r="FT225" s="46"/>
      <c r="FU225" s="46"/>
      <c r="FV225" s="46"/>
      <c r="FW225" s="46"/>
      <c r="FX225" s="46"/>
      <c r="FY225" s="46"/>
      <c r="FZ225" s="46"/>
      <c r="GA225" s="46"/>
      <c r="GB225" s="46"/>
      <c r="GC225" s="46"/>
      <c r="GD225" s="46"/>
      <c r="GE225" s="46"/>
      <c r="GF225" s="46"/>
      <c r="GG225" s="46"/>
      <c r="GH225" s="46"/>
      <c r="GI225" s="46"/>
      <c r="GJ225" s="46"/>
      <c r="GK225" s="46"/>
      <c r="GL225" s="46"/>
      <c r="GM225" s="46"/>
      <c r="GN225" s="46"/>
      <c r="GO225" s="46"/>
      <c r="GP225" s="46"/>
      <c r="GQ225" s="46"/>
      <c r="GR225" s="46"/>
      <c r="GS225" s="46"/>
      <c r="GT225" s="46"/>
      <c r="GU225" s="46"/>
      <c r="GV225" s="46"/>
      <c r="GW225" s="46"/>
      <c r="GX225" s="46"/>
      <c r="GY225" s="46"/>
      <c r="GZ225" s="46"/>
      <c r="HA225" s="46"/>
      <c r="HB225" s="46"/>
      <c r="HC225" s="46"/>
      <c r="HD225" s="46"/>
      <c r="HE225" s="46"/>
      <c r="HF225" s="46"/>
      <c r="HG225" s="46"/>
      <c r="HH225" s="46"/>
      <c r="HI225" s="46"/>
      <c r="HJ225" s="46"/>
      <c r="HK225" s="46"/>
      <c r="HL225" s="46"/>
      <c r="HM225" s="46"/>
      <c r="HN225" s="46"/>
      <c r="HO225" s="46"/>
      <c r="HP225" s="46"/>
      <c r="HQ225" s="46"/>
      <c r="HR225" s="46"/>
      <c r="HS225" s="46"/>
      <c r="HT225" s="46"/>
      <c r="HU225" s="46"/>
      <c r="HV225" s="46"/>
      <c r="HW225" s="46"/>
      <c r="HX225" s="46"/>
      <c r="HY225" s="46"/>
      <c r="HZ225" s="46"/>
      <c r="IA225" s="46"/>
      <c r="IB225" s="46"/>
      <c r="IC225" s="46"/>
      <c r="ID225" s="46"/>
      <c r="IE225" s="46"/>
      <c r="IF225" s="46"/>
      <c r="IG225" s="46"/>
      <c r="IH225" s="46"/>
      <c r="II225" s="46"/>
      <c r="IJ225" s="46"/>
      <c r="IK225" s="46"/>
      <c r="IL225" s="46"/>
      <c r="IM225" s="46"/>
      <c r="IN225" s="46"/>
      <c r="IO225" s="46"/>
      <c r="IP225" s="46"/>
      <c r="IQ225" s="46"/>
      <c r="IR225" s="46"/>
      <c r="IS225" s="46"/>
      <c r="IT225" s="46"/>
      <c r="IU225" s="46"/>
      <c r="IV225" s="46"/>
      <c r="IW225" s="46"/>
      <c r="IX225" s="46"/>
      <c r="IY225" s="46"/>
      <c r="IZ225" s="46"/>
      <c r="JA225" s="46"/>
      <c r="JB225" s="46"/>
      <c r="JC225" s="46"/>
      <c r="JD225" s="46"/>
      <c r="JE225" s="46"/>
      <c r="JF225" s="46"/>
      <c r="JG225" s="46"/>
      <c r="JH225" s="46"/>
      <c r="JI225" s="46"/>
      <c r="JJ225" s="46"/>
      <c r="JK225" s="46"/>
      <c r="JL225" s="46"/>
      <c r="JM225" s="46"/>
      <c r="JN225" s="46"/>
      <c r="JO225" s="46"/>
      <c r="JP225" s="46"/>
      <c r="JQ225" s="46"/>
      <c r="JR225" s="46"/>
      <c r="JS225" s="46"/>
      <c r="JT225" s="46"/>
      <c r="JU225" s="46"/>
      <c r="JV225" s="46"/>
      <c r="JW225" s="46"/>
      <c r="JX225" s="46"/>
      <c r="JY225" s="46"/>
      <c r="JZ225" s="46"/>
      <c r="KA225" s="46"/>
      <c r="KB225" s="46"/>
      <c r="KC225" s="46"/>
      <c r="KD225" s="46"/>
      <c r="KE225" s="46"/>
      <c r="KF225" s="46"/>
      <c r="KG225" s="46"/>
      <c r="KH225" s="46"/>
      <c r="KI225" s="46"/>
      <c r="KJ225" s="46"/>
      <c r="KK225" s="46"/>
      <c r="KL225" s="46"/>
      <c r="KM225" s="46"/>
      <c r="KN225" s="46"/>
      <c r="KO225" s="46"/>
      <c r="KP225" s="46"/>
      <c r="KQ225" s="46"/>
      <c r="KR225" s="46"/>
      <c r="KS225" s="46"/>
      <c r="KT225" s="46"/>
      <c r="KU225" s="46"/>
      <c r="KV225" s="46"/>
      <c r="KW225" s="46"/>
      <c r="KX225" s="46"/>
      <c r="KY225" s="46"/>
      <c r="KZ225" s="46"/>
      <c r="LA225" s="46"/>
      <c r="LB225" s="46"/>
      <c r="LC225" s="46"/>
      <c r="LD225" s="46"/>
      <c r="LE225" s="46"/>
      <c r="LF225" s="46"/>
      <c r="LG225" s="46"/>
      <c r="LH225" s="46"/>
      <c r="LI225" s="46"/>
      <c r="LJ225" s="46"/>
      <c r="LK225" s="46"/>
      <c r="LL225" s="46"/>
      <c r="LM225" s="46"/>
      <c r="LN225" s="46"/>
      <c r="LO225" s="46"/>
      <c r="LP225" s="46"/>
      <c r="LQ225" s="46"/>
      <c r="LR225" s="46"/>
      <c r="LS225" s="46"/>
      <c r="LT225" s="46"/>
      <c r="LU225" s="46"/>
      <c r="LV225" s="46"/>
      <c r="LW225" s="46"/>
      <c r="LX225" s="46"/>
      <c r="LY225" s="46"/>
      <c r="LZ225" s="46"/>
      <c r="MA225" s="46"/>
      <c r="MB225" s="46"/>
      <c r="MC225" s="46"/>
      <c r="MD225" s="46"/>
      <c r="ME225" s="46"/>
      <c r="MF225" s="46"/>
      <c r="MG225" s="46"/>
      <c r="MH225" s="46"/>
      <c r="MI225" s="46"/>
      <c r="MJ225" s="46"/>
      <c r="MK225" s="46"/>
      <c r="ML225" s="46"/>
      <c r="MM225" s="46"/>
      <c r="MN225" s="46"/>
      <c r="MO225" s="46"/>
      <c r="MP225" s="46"/>
      <c r="MQ225" s="46"/>
      <c r="MR225" s="46"/>
      <c r="MS225" s="46"/>
      <c r="MT225" s="46"/>
      <c r="MU225" s="46"/>
      <c r="MV225" s="46"/>
      <c r="MW225" s="46"/>
      <c r="MX225" s="46"/>
      <c r="MY225" s="46"/>
      <c r="MZ225" s="46"/>
      <c r="NA225" s="46"/>
      <c r="NB225" s="46"/>
      <c r="NC225" s="46"/>
      <c r="ND225" s="46"/>
      <c r="NE225" s="46"/>
      <c r="NF225" s="46"/>
      <c r="NG225" s="46"/>
      <c r="NH225" s="46"/>
      <c r="NI225" s="46"/>
      <c r="NJ225" s="46"/>
      <c r="NK225" s="46"/>
      <c r="NL225" s="46"/>
      <c r="NM225" s="46"/>
      <c r="NN225" s="46"/>
      <c r="NO225" s="46"/>
      <c r="NP225" s="46"/>
      <c r="NQ225" s="46"/>
      <c r="NR225" s="46"/>
      <c r="NS225" s="46"/>
      <c r="NT225" s="46"/>
      <c r="NU225" s="46"/>
      <c r="NV225" s="46"/>
      <c r="NW225" s="46"/>
      <c r="NX225" s="46"/>
      <c r="NY225" s="46"/>
      <c r="NZ225" s="46"/>
      <c r="OA225" s="46"/>
      <c r="OB225" s="46"/>
      <c r="OC225" s="46"/>
      <c r="OD225" s="46"/>
      <c r="OE225" s="46"/>
      <c r="OF225" s="46"/>
    </row>
    <row r="226" spans="1:396" s="51" customFormat="1" ht="13.5" x14ac:dyDescent="0.25">
      <c r="A226" s="40">
        <v>3029</v>
      </c>
      <c r="B226" s="41" t="s">
        <v>173</v>
      </c>
      <c r="C226" s="60">
        <v>2374983.7200000002</v>
      </c>
      <c r="D226" s="61">
        <v>2.3368E-3</v>
      </c>
      <c r="E226" s="61">
        <v>1.1809699999999999E-3</v>
      </c>
      <c r="F226" s="62">
        <v>2.1756800000000001E-3</v>
      </c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  <c r="FI226" s="46"/>
      <c r="FJ226" s="46"/>
      <c r="FK226" s="46"/>
      <c r="FL226" s="46"/>
      <c r="FM226" s="46"/>
      <c r="FN226" s="46"/>
      <c r="FO226" s="46"/>
      <c r="FP226" s="46"/>
      <c r="FQ226" s="46"/>
      <c r="FR226" s="46"/>
      <c r="FS226" s="46"/>
      <c r="FT226" s="46"/>
      <c r="FU226" s="46"/>
      <c r="FV226" s="46"/>
      <c r="FW226" s="46"/>
      <c r="FX226" s="46"/>
      <c r="FY226" s="46"/>
      <c r="FZ226" s="46"/>
      <c r="GA226" s="46"/>
      <c r="GB226" s="46"/>
      <c r="GC226" s="46"/>
      <c r="GD226" s="46"/>
      <c r="GE226" s="46"/>
      <c r="GF226" s="46"/>
      <c r="GG226" s="46"/>
      <c r="GH226" s="46"/>
      <c r="GI226" s="46"/>
      <c r="GJ226" s="46"/>
      <c r="GK226" s="46"/>
      <c r="GL226" s="46"/>
      <c r="GM226" s="46"/>
      <c r="GN226" s="46"/>
      <c r="GO226" s="46"/>
      <c r="GP226" s="46"/>
      <c r="GQ226" s="46"/>
      <c r="GR226" s="46"/>
      <c r="GS226" s="46"/>
      <c r="GT226" s="46"/>
      <c r="GU226" s="46"/>
      <c r="GV226" s="46"/>
      <c r="GW226" s="46"/>
      <c r="GX226" s="46"/>
      <c r="GY226" s="46"/>
      <c r="GZ226" s="46"/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/>
      <c r="HT226" s="46"/>
      <c r="HU226" s="46"/>
      <c r="HV226" s="46"/>
      <c r="HW226" s="46"/>
      <c r="HX226" s="46"/>
      <c r="HY226" s="46"/>
      <c r="HZ226" s="46"/>
      <c r="IA226" s="46"/>
      <c r="IB226" s="46"/>
      <c r="IC226" s="46"/>
      <c r="ID226" s="46"/>
      <c r="IE226" s="46"/>
      <c r="IF226" s="46"/>
      <c r="IG226" s="46"/>
      <c r="IH226" s="46"/>
      <c r="II226" s="46"/>
      <c r="IJ226" s="46"/>
      <c r="IK226" s="46"/>
      <c r="IL226" s="46"/>
      <c r="IM226" s="46"/>
      <c r="IN226" s="46"/>
      <c r="IO226" s="46"/>
      <c r="IP226" s="46"/>
      <c r="IQ226" s="46"/>
      <c r="IR226" s="46"/>
      <c r="IS226" s="46"/>
      <c r="IT226" s="46"/>
      <c r="IU226" s="46"/>
      <c r="IV226" s="46"/>
      <c r="IW226" s="46"/>
      <c r="IX226" s="46"/>
      <c r="IY226" s="46"/>
      <c r="IZ226" s="46"/>
      <c r="JA226" s="46"/>
      <c r="JB226" s="46"/>
      <c r="JC226" s="46"/>
      <c r="JD226" s="46"/>
      <c r="JE226" s="46"/>
      <c r="JF226" s="46"/>
      <c r="JG226" s="46"/>
      <c r="JH226" s="46"/>
      <c r="JI226" s="46"/>
      <c r="JJ226" s="46"/>
      <c r="JK226" s="46"/>
      <c r="JL226" s="46"/>
      <c r="JM226" s="46"/>
      <c r="JN226" s="46"/>
      <c r="JO226" s="46"/>
      <c r="JP226" s="46"/>
      <c r="JQ226" s="46"/>
      <c r="JR226" s="46"/>
      <c r="JS226" s="46"/>
      <c r="JT226" s="46"/>
      <c r="JU226" s="46"/>
      <c r="JV226" s="46"/>
      <c r="JW226" s="46"/>
      <c r="JX226" s="46"/>
      <c r="JY226" s="46"/>
      <c r="JZ226" s="46"/>
      <c r="KA226" s="46"/>
      <c r="KB226" s="46"/>
      <c r="KC226" s="46"/>
      <c r="KD226" s="46"/>
      <c r="KE226" s="46"/>
      <c r="KF226" s="46"/>
      <c r="KG226" s="46"/>
      <c r="KH226" s="46"/>
      <c r="KI226" s="46"/>
      <c r="KJ226" s="46"/>
      <c r="KK226" s="46"/>
      <c r="KL226" s="46"/>
      <c r="KM226" s="46"/>
      <c r="KN226" s="46"/>
      <c r="KO226" s="46"/>
      <c r="KP226" s="46"/>
      <c r="KQ226" s="46"/>
      <c r="KR226" s="46"/>
      <c r="KS226" s="46"/>
      <c r="KT226" s="46"/>
      <c r="KU226" s="46"/>
      <c r="KV226" s="46"/>
      <c r="KW226" s="46"/>
      <c r="KX226" s="46"/>
      <c r="KY226" s="46"/>
      <c r="KZ226" s="46"/>
      <c r="LA226" s="46"/>
      <c r="LB226" s="46"/>
      <c r="LC226" s="46"/>
      <c r="LD226" s="46"/>
      <c r="LE226" s="46"/>
      <c r="LF226" s="46"/>
      <c r="LG226" s="46"/>
      <c r="LH226" s="46"/>
      <c r="LI226" s="46"/>
      <c r="LJ226" s="46"/>
      <c r="LK226" s="46"/>
      <c r="LL226" s="46"/>
      <c r="LM226" s="46"/>
      <c r="LN226" s="46"/>
      <c r="LO226" s="46"/>
      <c r="LP226" s="46"/>
      <c r="LQ226" s="46"/>
      <c r="LR226" s="46"/>
      <c r="LS226" s="46"/>
      <c r="LT226" s="46"/>
      <c r="LU226" s="46"/>
      <c r="LV226" s="46"/>
      <c r="LW226" s="46"/>
      <c r="LX226" s="46"/>
      <c r="LY226" s="46"/>
      <c r="LZ226" s="46"/>
      <c r="MA226" s="46"/>
      <c r="MB226" s="46"/>
      <c r="MC226" s="46"/>
      <c r="MD226" s="46"/>
      <c r="ME226" s="46"/>
      <c r="MF226" s="46"/>
      <c r="MG226" s="46"/>
      <c r="MH226" s="46"/>
      <c r="MI226" s="46"/>
      <c r="MJ226" s="46"/>
      <c r="MK226" s="46"/>
      <c r="ML226" s="46"/>
      <c r="MM226" s="46"/>
      <c r="MN226" s="46"/>
      <c r="MO226" s="46"/>
      <c r="MP226" s="46"/>
      <c r="MQ226" s="46"/>
      <c r="MR226" s="46"/>
      <c r="MS226" s="46"/>
      <c r="MT226" s="46"/>
      <c r="MU226" s="46"/>
      <c r="MV226" s="46"/>
      <c r="MW226" s="46"/>
      <c r="MX226" s="46"/>
      <c r="MY226" s="46"/>
      <c r="MZ226" s="46"/>
      <c r="NA226" s="46"/>
      <c r="NB226" s="46"/>
      <c r="NC226" s="46"/>
      <c r="ND226" s="46"/>
      <c r="NE226" s="46"/>
      <c r="NF226" s="46"/>
      <c r="NG226" s="46"/>
      <c r="NH226" s="46"/>
      <c r="NI226" s="46"/>
      <c r="NJ226" s="46"/>
      <c r="NK226" s="46"/>
      <c r="NL226" s="46"/>
      <c r="NM226" s="46"/>
      <c r="NN226" s="46"/>
      <c r="NO226" s="46"/>
      <c r="NP226" s="46"/>
      <c r="NQ226" s="46"/>
      <c r="NR226" s="46"/>
      <c r="NS226" s="46"/>
      <c r="NT226" s="46"/>
      <c r="NU226" s="46"/>
      <c r="NV226" s="46"/>
      <c r="NW226" s="46"/>
      <c r="NX226" s="46"/>
      <c r="NY226" s="46"/>
      <c r="NZ226" s="46"/>
      <c r="OA226" s="46"/>
      <c r="OB226" s="46"/>
      <c r="OC226" s="46"/>
      <c r="OD226" s="46"/>
      <c r="OE226" s="46"/>
      <c r="OF226" s="46"/>
    </row>
    <row r="227" spans="1:396" s="51" customFormat="1" ht="13.5" x14ac:dyDescent="0.25">
      <c r="A227" s="40">
        <v>3030</v>
      </c>
      <c r="B227" s="41" t="s">
        <v>174</v>
      </c>
      <c r="C227" s="60">
        <v>815354.67</v>
      </c>
      <c r="D227" s="61">
        <v>4.7189999999999998E-4</v>
      </c>
      <c r="E227" s="61">
        <v>4.0544000000000002E-4</v>
      </c>
      <c r="F227" s="62">
        <v>4.6264E-4</v>
      </c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/>
      <c r="FA227" s="46"/>
      <c r="FB227" s="46"/>
      <c r="FC227" s="46"/>
      <c r="FD227" s="46"/>
      <c r="FE227" s="46"/>
      <c r="FF227" s="46"/>
      <c r="FG227" s="46"/>
      <c r="FH227" s="46"/>
      <c r="FI227" s="46"/>
      <c r="FJ227" s="46"/>
      <c r="FK227" s="46"/>
      <c r="FL227" s="46"/>
      <c r="FM227" s="46"/>
      <c r="FN227" s="46"/>
      <c r="FO227" s="46"/>
      <c r="FP227" s="46"/>
      <c r="FQ227" s="46"/>
      <c r="FR227" s="46"/>
      <c r="FS227" s="46"/>
      <c r="FT227" s="46"/>
      <c r="FU227" s="46"/>
      <c r="FV227" s="46"/>
      <c r="FW227" s="46"/>
      <c r="FX227" s="46"/>
      <c r="FY227" s="46"/>
      <c r="FZ227" s="46"/>
      <c r="GA227" s="46"/>
      <c r="GB227" s="46"/>
      <c r="GC227" s="46"/>
      <c r="GD227" s="46"/>
      <c r="GE227" s="46"/>
      <c r="GF227" s="46"/>
      <c r="GG227" s="46"/>
      <c r="GH227" s="46"/>
      <c r="GI227" s="46"/>
      <c r="GJ227" s="46"/>
      <c r="GK227" s="46"/>
      <c r="GL227" s="46"/>
      <c r="GM227" s="46"/>
      <c r="GN227" s="46"/>
      <c r="GO227" s="46"/>
      <c r="GP227" s="46"/>
      <c r="GQ227" s="46"/>
      <c r="GR227" s="46"/>
      <c r="GS227" s="46"/>
      <c r="GT227" s="46"/>
      <c r="GU227" s="46"/>
      <c r="GV227" s="46"/>
      <c r="GW227" s="46"/>
      <c r="GX227" s="46"/>
      <c r="GY227" s="46"/>
      <c r="GZ227" s="46"/>
      <c r="HA227" s="46"/>
      <c r="HB227" s="46"/>
      <c r="HC227" s="46"/>
      <c r="HD227" s="46"/>
      <c r="HE227" s="46"/>
      <c r="HF227" s="46"/>
      <c r="HG227" s="46"/>
      <c r="HH227" s="46"/>
      <c r="HI227" s="46"/>
      <c r="HJ227" s="46"/>
      <c r="HK227" s="46"/>
      <c r="HL227" s="46"/>
      <c r="HM227" s="46"/>
      <c r="HN227" s="46"/>
      <c r="HO227" s="46"/>
      <c r="HP227" s="46"/>
      <c r="HQ227" s="46"/>
      <c r="HR227" s="46"/>
      <c r="HS227" s="46"/>
      <c r="HT227" s="46"/>
      <c r="HU227" s="46"/>
      <c r="HV227" s="46"/>
      <c r="HW227" s="46"/>
      <c r="HX227" s="46"/>
      <c r="HY227" s="46"/>
      <c r="HZ227" s="46"/>
      <c r="IA227" s="46"/>
      <c r="IB227" s="46"/>
      <c r="IC227" s="46"/>
      <c r="ID227" s="46"/>
      <c r="IE227" s="46"/>
      <c r="IF227" s="46"/>
      <c r="IG227" s="46"/>
      <c r="IH227" s="46"/>
      <c r="II227" s="46"/>
      <c r="IJ227" s="46"/>
      <c r="IK227" s="46"/>
      <c r="IL227" s="46"/>
      <c r="IM227" s="46"/>
      <c r="IN227" s="46"/>
      <c r="IO227" s="46"/>
      <c r="IP227" s="46"/>
      <c r="IQ227" s="46"/>
      <c r="IR227" s="46"/>
      <c r="IS227" s="46"/>
      <c r="IT227" s="46"/>
      <c r="IU227" s="46"/>
      <c r="IV227" s="46"/>
      <c r="IW227" s="46"/>
      <c r="IX227" s="46"/>
      <c r="IY227" s="46"/>
      <c r="IZ227" s="46"/>
      <c r="JA227" s="46"/>
      <c r="JB227" s="46"/>
      <c r="JC227" s="46"/>
      <c r="JD227" s="46"/>
      <c r="JE227" s="46"/>
      <c r="JF227" s="46"/>
      <c r="JG227" s="46"/>
      <c r="JH227" s="46"/>
      <c r="JI227" s="46"/>
      <c r="JJ227" s="46"/>
      <c r="JK227" s="46"/>
      <c r="JL227" s="46"/>
      <c r="JM227" s="46"/>
      <c r="JN227" s="46"/>
      <c r="JO227" s="46"/>
      <c r="JP227" s="46"/>
      <c r="JQ227" s="46"/>
      <c r="JR227" s="46"/>
      <c r="JS227" s="46"/>
      <c r="JT227" s="46"/>
      <c r="JU227" s="46"/>
      <c r="JV227" s="46"/>
      <c r="JW227" s="46"/>
      <c r="JX227" s="46"/>
      <c r="JY227" s="46"/>
      <c r="JZ227" s="46"/>
      <c r="KA227" s="46"/>
      <c r="KB227" s="46"/>
      <c r="KC227" s="46"/>
      <c r="KD227" s="46"/>
      <c r="KE227" s="46"/>
      <c r="KF227" s="46"/>
      <c r="KG227" s="46"/>
      <c r="KH227" s="46"/>
      <c r="KI227" s="46"/>
      <c r="KJ227" s="46"/>
      <c r="KK227" s="46"/>
      <c r="KL227" s="46"/>
      <c r="KM227" s="46"/>
      <c r="KN227" s="46"/>
      <c r="KO227" s="46"/>
      <c r="KP227" s="46"/>
      <c r="KQ227" s="46"/>
      <c r="KR227" s="46"/>
      <c r="KS227" s="46"/>
      <c r="KT227" s="46"/>
      <c r="KU227" s="46"/>
      <c r="KV227" s="46"/>
      <c r="KW227" s="46"/>
      <c r="KX227" s="46"/>
      <c r="KY227" s="46"/>
      <c r="KZ227" s="46"/>
      <c r="LA227" s="46"/>
      <c r="LB227" s="46"/>
      <c r="LC227" s="46"/>
      <c r="LD227" s="46"/>
      <c r="LE227" s="46"/>
      <c r="LF227" s="46"/>
      <c r="LG227" s="46"/>
      <c r="LH227" s="46"/>
      <c r="LI227" s="46"/>
      <c r="LJ227" s="46"/>
      <c r="LK227" s="46"/>
      <c r="LL227" s="46"/>
      <c r="LM227" s="46"/>
      <c r="LN227" s="46"/>
      <c r="LO227" s="46"/>
      <c r="LP227" s="46"/>
      <c r="LQ227" s="46"/>
      <c r="LR227" s="46"/>
      <c r="LS227" s="46"/>
      <c r="LT227" s="46"/>
      <c r="LU227" s="46"/>
      <c r="LV227" s="46"/>
      <c r="LW227" s="46"/>
      <c r="LX227" s="46"/>
      <c r="LY227" s="46"/>
      <c r="LZ227" s="46"/>
      <c r="MA227" s="46"/>
      <c r="MB227" s="46"/>
      <c r="MC227" s="46"/>
      <c r="MD227" s="46"/>
      <c r="ME227" s="46"/>
      <c r="MF227" s="46"/>
      <c r="MG227" s="46"/>
      <c r="MH227" s="46"/>
      <c r="MI227" s="46"/>
      <c r="MJ227" s="46"/>
      <c r="MK227" s="46"/>
      <c r="ML227" s="46"/>
      <c r="MM227" s="46"/>
      <c r="MN227" s="46"/>
      <c r="MO227" s="46"/>
      <c r="MP227" s="46"/>
      <c r="MQ227" s="46"/>
      <c r="MR227" s="46"/>
      <c r="MS227" s="46"/>
      <c r="MT227" s="46"/>
      <c r="MU227" s="46"/>
      <c r="MV227" s="46"/>
      <c r="MW227" s="46"/>
      <c r="MX227" s="46"/>
      <c r="MY227" s="46"/>
      <c r="MZ227" s="46"/>
      <c r="NA227" s="46"/>
      <c r="NB227" s="46"/>
      <c r="NC227" s="46"/>
      <c r="ND227" s="46"/>
      <c r="NE227" s="46"/>
      <c r="NF227" s="46"/>
      <c r="NG227" s="46"/>
      <c r="NH227" s="46"/>
      <c r="NI227" s="46"/>
      <c r="NJ227" s="46"/>
      <c r="NK227" s="46"/>
      <c r="NL227" s="46"/>
      <c r="NM227" s="46"/>
      <c r="NN227" s="46"/>
      <c r="NO227" s="46"/>
      <c r="NP227" s="46"/>
      <c r="NQ227" s="46"/>
      <c r="NR227" s="46"/>
      <c r="NS227" s="46"/>
      <c r="NT227" s="46"/>
      <c r="NU227" s="46"/>
      <c r="NV227" s="46"/>
      <c r="NW227" s="46"/>
      <c r="NX227" s="46"/>
      <c r="NY227" s="46"/>
      <c r="NZ227" s="46"/>
      <c r="OA227" s="46"/>
      <c r="OB227" s="46"/>
      <c r="OC227" s="46"/>
      <c r="OD227" s="46"/>
      <c r="OE227" s="46"/>
      <c r="OF227" s="46"/>
    </row>
    <row r="228" spans="1:396" s="51" customFormat="1" ht="13.5" x14ac:dyDescent="0.25">
      <c r="A228" s="40">
        <v>3031</v>
      </c>
      <c r="B228" s="41" t="s">
        <v>175</v>
      </c>
      <c r="C228" s="60">
        <v>4517681.9800000004</v>
      </c>
      <c r="D228" s="61">
        <v>4.7813999999999999E-3</v>
      </c>
      <c r="E228" s="61">
        <v>2.2464400000000002E-3</v>
      </c>
      <c r="F228" s="62">
        <v>4.4280300000000003E-3</v>
      </c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  <c r="FI228" s="46"/>
      <c r="FJ228" s="46"/>
      <c r="FK228" s="46"/>
      <c r="FL228" s="46"/>
      <c r="FM228" s="46"/>
      <c r="FN228" s="46"/>
      <c r="FO228" s="46"/>
      <c r="FP228" s="46"/>
      <c r="FQ228" s="46"/>
      <c r="FR228" s="46"/>
      <c r="FS228" s="46"/>
      <c r="FT228" s="46"/>
      <c r="FU228" s="46"/>
      <c r="FV228" s="46"/>
      <c r="FW228" s="46"/>
      <c r="FX228" s="46"/>
      <c r="FY228" s="46"/>
      <c r="FZ228" s="46"/>
      <c r="GA228" s="46"/>
      <c r="GB228" s="46"/>
      <c r="GC228" s="46"/>
      <c r="GD228" s="46"/>
      <c r="GE228" s="46"/>
      <c r="GF228" s="46"/>
      <c r="GG228" s="46"/>
      <c r="GH228" s="46"/>
      <c r="GI228" s="46"/>
      <c r="GJ228" s="46"/>
      <c r="GK228" s="46"/>
      <c r="GL228" s="46"/>
      <c r="GM228" s="46"/>
      <c r="GN228" s="46"/>
      <c r="GO228" s="46"/>
      <c r="GP228" s="46"/>
      <c r="GQ228" s="46"/>
      <c r="GR228" s="46"/>
      <c r="GS228" s="46"/>
      <c r="GT228" s="46"/>
      <c r="GU228" s="46"/>
      <c r="GV228" s="46"/>
      <c r="GW228" s="46"/>
      <c r="GX228" s="46"/>
      <c r="GY228" s="46"/>
      <c r="GZ228" s="46"/>
      <c r="HA228" s="46"/>
      <c r="HB228" s="46"/>
      <c r="HC228" s="46"/>
      <c r="HD228" s="46"/>
      <c r="HE228" s="46"/>
      <c r="HF228" s="46"/>
      <c r="HG228" s="46"/>
      <c r="HH228" s="46"/>
      <c r="HI228" s="46"/>
      <c r="HJ228" s="46"/>
      <c r="HK228" s="46"/>
      <c r="HL228" s="46"/>
      <c r="HM228" s="46"/>
      <c r="HN228" s="46"/>
      <c r="HO228" s="46"/>
      <c r="HP228" s="46"/>
      <c r="HQ228" s="46"/>
      <c r="HR228" s="46"/>
      <c r="HS228" s="46"/>
      <c r="HT228" s="46"/>
      <c r="HU228" s="46"/>
      <c r="HV228" s="46"/>
      <c r="HW228" s="46"/>
      <c r="HX228" s="46"/>
      <c r="HY228" s="46"/>
      <c r="HZ228" s="46"/>
      <c r="IA228" s="46"/>
      <c r="IB228" s="46"/>
      <c r="IC228" s="46"/>
      <c r="ID228" s="46"/>
      <c r="IE228" s="46"/>
      <c r="IF228" s="46"/>
      <c r="IG228" s="46"/>
      <c r="IH228" s="46"/>
      <c r="II228" s="46"/>
      <c r="IJ228" s="46"/>
      <c r="IK228" s="46"/>
      <c r="IL228" s="46"/>
      <c r="IM228" s="46"/>
      <c r="IN228" s="46"/>
      <c r="IO228" s="46"/>
      <c r="IP228" s="46"/>
      <c r="IQ228" s="46"/>
      <c r="IR228" s="46"/>
      <c r="IS228" s="46"/>
      <c r="IT228" s="46"/>
      <c r="IU228" s="46"/>
      <c r="IV228" s="46"/>
      <c r="IW228" s="46"/>
      <c r="IX228" s="46"/>
      <c r="IY228" s="46"/>
      <c r="IZ228" s="46"/>
      <c r="JA228" s="46"/>
      <c r="JB228" s="46"/>
      <c r="JC228" s="46"/>
      <c r="JD228" s="46"/>
      <c r="JE228" s="46"/>
      <c r="JF228" s="46"/>
      <c r="JG228" s="46"/>
      <c r="JH228" s="46"/>
      <c r="JI228" s="46"/>
      <c r="JJ228" s="46"/>
      <c r="JK228" s="46"/>
      <c r="JL228" s="46"/>
      <c r="JM228" s="46"/>
      <c r="JN228" s="46"/>
      <c r="JO228" s="46"/>
      <c r="JP228" s="46"/>
      <c r="JQ228" s="46"/>
      <c r="JR228" s="46"/>
      <c r="JS228" s="46"/>
      <c r="JT228" s="46"/>
      <c r="JU228" s="46"/>
      <c r="JV228" s="46"/>
      <c r="JW228" s="46"/>
      <c r="JX228" s="46"/>
      <c r="JY228" s="46"/>
      <c r="JZ228" s="46"/>
      <c r="KA228" s="46"/>
      <c r="KB228" s="46"/>
      <c r="KC228" s="46"/>
      <c r="KD228" s="46"/>
      <c r="KE228" s="46"/>
      <c r="KF228" s="46"/>
      <c r="KG228" s="46"/>
      <c r="KH228" s="46"/>
      <c r="KI228" s="46"/>
      <c r="KJ228" s="46"/>
      <c r="KK228" s="46"/>
      <c r="KL228" s="46"/>
      <c r="KM228" s="46"/>
      <c r="KN228" s="46"/>
      <c r="KO228" s="46"/>
      <c r="KP228" s="46"/>
      <c r="KQ228" s="46"/>
      <c r="KR228" s="46"/>
      <c r="KS228" s="46"/>
      <c r="KT228" s="46"/>
      <c r="KU228" s="46"/>
      <c r="KV228" s="46"/>
      <c r="KW228" s="46"/>
      <c r="KX228" s="46"/>
      <c r="KY228" s="46"/>
      <c r="KZ228" s="46"/>
      <c r="LA228" s="46"/>
      <c r="LB228" s="46"/>
      <c r="LC228" s="46"/>
      <c r="LD228" s="46"/>
      <c r="LE228" s="46"/>
      <c r="LF228" s="46"/>
      <c r="LG228" s="46"/>
      <c r="LH228" s="46"/>
      <c r="LI228" s="46"/>
      <c r="LJ228" s="46"/>
      <c r="LK228" s="46"/>
      <c r="LL228" s="46"/>
      <c r="LM228" s="46"/>
      <c r="LN228" s="46"/>
      <c r="LO228" s="46"/>
      <c r="LP228" s="46"/>
      <c r="LQ228" s="46"/>
      <c r="LR228" s="46"/>
      <c r="LS228" s="46"/>
      <c r="LT228" s="46"/>
      <c r="LU228" s="46"/>
      <c r="LV228" s="46"/>
      <c r="LW228" s="46"/>
      <c r="LX228" s="46"/>
      <c r="LY228" s="46"/>
      <c r="LZ228" s="46"/>
      <c r="MA228" s="46"/>
      <c r="MB228" s="46"/>
      <c r="MC228" s="46"/>
      <c r="MD228" s="46"/>
      <c r="ME228" s="46"/>
      <c r="MF228" s="46"/>
      <c r="MG228" s="46"/>
      <c r="MH228" s="46"/>
      <c r="MI228" s="46"/>
      <c r="MJ228" s="46"/>
      <c r="MK228" s="46"/>
      <c r="ML228" s="46"/>
      <c r="MM228" s="46"/>
      <c r="MN228" s="46"/>
      <c r="MO228" s="46"/>
      <c r="MP228" s="46"/>
      <c r="MQ228" s="46"/>
      <c r="MR228" s="46"/>
      <c r="MS228" s="46"/>
      <c r="MT228" s="46"/>
      <c r="MU228" s="46"/>
      <c r="MV228" s="46"/>
      <c r="MW228" s="46"/>
      <c r="MX228" s="46"/>
      <c r="MY228" s="46"/>
      <c r="MZ228" s="46"/>
      <c r="NA228" s="46"/>
      <c r="NB228" s="46"/>
      <c r="NC228" s="46"/>
      <c r="ND228" s="46"/>
      <c r="NE228" s="46"/>
      <c r="NF228" s="46"/>
      <c r="NG228" s="46"/>
      <c r="NH228" s="46"/>
      <c r="NI228" s="46"/>
      <c r="NJ228" s="46"/>
      <c r="NK228" s="46"/>
      <c r="NL228" s="46"/>
      <c r="NM228" s="46"/>
      <c r="NN228" s="46"/>
      <c r="NO228" s="46"/>
      <c r="NP228" s="46"/>
      <c r="NQ228" s="46"/>
      <c r="NR228" s="46"/>
      <c r="NS228" s="46"/>
      <c r="NT228" s="46"/>
      <c r="NU228" s="46"/>
      <c r="NV228" s="46"/>
      <c r="NW228" s="46"/>
      <c r="NX228" s="46"/>
      <c r="NY228" s="46"/>
      <c r="NZ228" s="46"/>
      <c r="OA228" s="46"/>
      <c r="OB228" s="46"/>
      <c r="OC228" s="46"/>
      <c r="OD228" s="46"/>
      <c r="OE228" s="46"/>
      <c r="OF228" s="46"/>
    </row>
    <row r="229" spans="1:396" s="51" customFormat="1" ht="13.5" x14ac:dyDescent="0.25">
      <c r="A229" s="40">
        <v>3033</v>
      </c>
      <c r="B229" s="41" t="s">
        <v>176</v>
      </c>
      <c r="C229" s="60">
        <v>4565457.17</v>
      </c>
      <c r="D229" s="61">
        <v>3.7326999999999998E-3</v>
      </c>
      <c r="E229" s="61">
        <v>2.2701900000000001E-3</v>
      </c>
      <c r="F229" s="62">
        <v>3.5288300000000002E-3</v>
      </c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/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  <c r="IW229" s="46"/>
      <c r="IX229" s="46"/>
      <c r="IY229" s="46"/>
      <c r="IZ229" s="46"/>
      <c r="JA229" s="46"/>
      <c r="JB229" s="46"/>
      <c r="JC229" s="46"/>
      <c r="JD229" s="46"/>
      <c r="JE229" s="46"/>
      <c r="JF229" s="46"/>
      <c r="JG229" s="46"/>
      <c r="JH229" s="46"/>
      <c r="JI229" s="46"/>
      <c r="JJ229" s="46"/>
      <c r="JK229" s="46"/>
      <c r="JL229" s="46"/>
      <c r="JM229" s="46"/>
      <c r="JN229" s="46"/>
      <c r="JO229" s="46"/>
      <c r="JP229" s="46"/>
      <c r="JQ229" s="46"/>
      <c r="JR229" s="46"/>
      <c r="JS229" s="46"/>
      <c r="JT229" s="46"/>
      <c r="JU229" s="46"/>
      <c r="JV229" s="46"/>
      <c r="JW229" s="46"/>
      <c r="JX229" s="46"/>
      <c r="JY229" s="46"/>
      <c r="JZ229" s="46"/>
      <c r="KA229" s="46"/>
      <c r="KB229" s="46"/>
      <c r="KC229" s="46"/>
      <c r="KD229" s="46"/>
      <c r="KE229" s="46"/>
      <c r="KF229" s="46"/>
      <c r="KG229" s="46"/>
      <c r="KH229" s="46"/>
      <c r="KI229" s="46"/>
      <c r="KJ229" s="46"/>
      <c r="KK229" s="46"/>
      <c r="KL229" s="46"/>
      <c r="KM229" s="46"/>
      <c r="KN229" s="46"/>
      <c r="KO229" s="46"/>
      <c r="KP229" s="46"/>
      <c r="KQ229" s="46"/>
      <c r="KR229" s="46"/>
      <c r="KS229" s="46"/>
      <c r="KT229" s="46"/>
      <c r="KU229" s="46"/>
      <c r="KV229" s="46"/>
      <c r="KW229" s="46"/>
      <c r="KX229" s="46"/>
      <c r="KY229" s="46"/>
      <c r="KZ229" s="46"/>
      <c r="LA229" s="46"/>
      <c r="LB229" s="46"/>
      <c r="LC229" s="46"/>
      <c r="LD229" s="46"/>
      <c r="LE229" s="46"/>
      <c r="LF229" s="46"/>
      <c r="LG229" s="46"/>
      <c r="LH229" s="46"/>
      <c r="LI229" s="46"/>
      <c r="LJ229" s="46"/>
      <c r="LK229" s="46"/>
      <c r="LL229" s="46"/>
      <c r="LM229" s="46"/>
      <c r="LN229" s="46"/>
      <c r="LO229" s="46"/>
      <c r="LP229" s="46"/>
      <c r="LQ229" s="46"/>
      <c r="LR229" s="46"/>
      <c r="LS229" s="46"/>
      <c r="LT229" s="46"/>
      <c r="LU229" s="46"/>
      <c r="LV229" s="46"/>
      <c r="LW229" s="46"/>
      <c r="LX229" s="46"/>
      <c r="LY229" s="46"/>
      <c r="LZ229" s="46"/>
      <c r="MA229" s="46"/>
      <c r="MB229" s="46"/>
      <c r="MC229" s="46"/>
      <c r="MD229" s="46"/>
      <c r="ME229" s="46"/>
      <c r="MF229" s="46"/>
      <c r="MG229" s="46"/>
      <c r="MH229" s="46"/>
      <c r="MI229" s="46"/>
      <c r="MJ229" s="46"/>
      <c r="MK229" s="46"/>
      <c r="ML229" s="46"/>
      <c r="MM229" s="46"/>
      <c r="MN229" s="46"/>
      <c r="MO229" s="46"/>
      <c r="MP229" s="46"/>
      <c r="MQ229" s="46"/>
      <c r="MR229" s="46"/>
      <c r="MS229" s="46"/>
      <c r="MT229" s="46"/>
      <c r="MU229" s="46"/>
      <c r="MV229" s="46"/>
      <c r="MW229" s="46"/>
      <c r="MX229" s="46"/>
      <c r="MY229" s="46"/>
      <c r="MZ229" s="46"/>
      <c r="NA229" s="46"/>
      <c r="NB229" s="46"/>
      <c r="NC229" s="46"/>
      <c r="ND229" s="46"/>
      <c r="NE229" s="46"/>
      <c r="NF229" s="46"/>
      <c r="NG229" s="46"/>
      <c r="NH229" s="46"/>
      <c r="NI229" s="46"/>
      <c r="NJ229" s="46"/>
      <c r="NK229" s="46"/>
      <c r="NL229" s="46"/>
      <c r="NM229" s="46"/>
      <c r="NN229" s="46"/>
      <c r="NO229" s="46"/>
      <c r="NP229" s="46"/>
      <c r="NQ229" s="46"/>
      <c r="NR229" s="46"/>
      <c r="NS229" s="46"/>
      <c r="NT229" s="46"/>
      <c r="NU229" s="46"/>
      <c r="NV229" s="46"/>
      <c r="NW229" s="46"/>
      <c r="NX229" s="46"/>
      <c r="NY229" s="46"/>
      <c r="NZ229" s="46"/>
      <c r="OA229" s="46"/>
      <c r="OB229" s="46"/>
      <c r="OC229" s="46"/>
      <c r="OD229" s="46"/>
      <c r="OE229" s="46"/>
      <c r="OF229" s="46"/>
    </row>
    <row r="230" spans="1:396" s="51" customFormat="1" ht="13.5" x14ac:dyDescent="0.25">
      <c r="A230" s="40">
        <v>3034</v>
      </c>
      <c r="B230" s="41" t="s">
        <v>177</v>
      </c>
      <c r="C230" s="60">
        <v>850574.79</v>
      </c>
      <c r="D230" s="61">
        <v>4.1330000000000002E-4</v>
      </c>
      <c r="E230" s="61">
        <v>4.2295000000000001E-4</v>
      </c>
      <c r="F230" s="62">
        <v>4.1465000000000002E-4</v>
      </c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  <c r="FI230" s="46"/>
      <c r="FJ230" s="46"/>
      <c r="FK230" s="46"/>
      <c r="FL230" s="46"/>
      <c r="FM230" s="46"/>
      <c r="FN230" s="46"/>
      <c r="FO230" s="46"/>
      <c r="FP230" s="46"/>
      <c r="FQ230" s="46"/>
      <c r="FR230" s="46"/>
      <c r="FS230" s="46"/>
      <c r="FT230" s="46"/>
      <c r="FU230" s="46"/>
      <c r="FV230" s="46"/>
      <c r="FW230" s="46"/>
      <c r="FX230" s="46"/>
      <c r="FY230" s="46"/>
      <c r="FZ230" s="46"/>
      <c r="GA230" s="46"/>
      <c r="GB230" s="46"/>
      <c r="GC230" s="46"/>
      <c r="GD230" s="46"/>
      <c r="GE230" s="46"/>
      <c r="GF230" s="46"/>
      <c r="GG230" s="46"/>
      <c r="GH230" s="46"/>
      <c r="GI230" s="46"/>
      <c r="GJ230" s="46"/>
      <c r="GK230" s="46"/>
      <c r="GL230" s="46"/>
      <c r="GM230" s="46"/>
      <c r="GN230" s="46"/>
      <c r="GO230" s="46"/>
      <c r="GP230" s="46"/>
      <c r="GQ230" s="46"/>
      <c r="GR230" s="46"/>
      <c r="GS230" s="46"/>
      <c r="GT230" s="46"/>
      <c r="GU230" s="46"/>
      <c r="GV230" s="46"/>
      <c r="GW230" s="46"/>
      <c r="GX230" s="46"/>
      <c r="GY230" s="46"/>
      <c r="GZ230" s="46"/>
      <c r="HA230" s="46"/>
      <c r="HB230" s="46"/>
      <c r="HC230" s="46"/>
      <c r="HD230" s="46"/>
      <c r="HE230" s="46"/>
      <c r="HF230" s="46"/>
      <c r="HG230" s="46"/>
      <c r="HH230" s="46"/>
      <c r="HI230" s="46"/>
      <c r="HJ230" s="46"/>
      <c r="HK230" s="46"/>
      <c r="HL230" s="46"/>
      <c r="HM230" s="46"/>
      <c r="HN230" s="46"/>
      <c r="HO230" s="46"/>
      <c r="HP230" s="46"/>
      <c r="HQ230" s="46"/>
      <c r="HR230" s="46"/>
      <c r="HS230" s="46"/>
      <c r="HT230" s="46"/>
      <c r="HU230" s="46"/>
      <c r="HV230" s="46"/>
      <c r="HW230" s="46"/>
      <c r="HX230" s="46"/>
      <c r="HY230" s="46"/>
      <c r="HZ230" s="46"/>
      <c r="IA230" s="46"/>
      <c r="IB230" s="46"/>
      <c r="IC230" s="46"/>
      <c r="ID230" s="46"/>
      <c r="IE230" s="46"/>
      <c r="IF230" s="46"/>
      <c r="IG230" s="46"/>
      <c r="IH230" s="46"/>
      <c r="II230" s="46"/>
      <c r="IJ230" s="46"/>
      <c r="IK230" s="46"/>
      <c r="IL230" s="46"/>
      <c r="IM230" s="46"/>
      <c r="IN230" s="46"/>
      <c r="IO230" s="46"/>
      <c r="IP230" s="46"/>
      <c r="IQ230" s="46"/>
      <c r="IR230" s="46"/>
      <c r="IS230" s="46"/>
      <c r="IT230" s="46"/>
      <c r="IU230" s="46"/>
      <c r="IV230" s="46"/>
      <c r="IW230" s="46"/>
      <c r="IX230" s="46"/>
      <c r="IY230" s="46"/>
      <c r="IZ230" s="46"/>
      <c r="JA230" s="46"/>
      <c r="JB230" s="46"/>
      <c r="JC230" s="46"/>
      <c r="JD230" s="46"/>
      <c r="JE230" s="46"/>
      <c r="JF230" s="46"/>
      <c r="JG230" s="46"/>
      <c r="JH230" s="46"/>
      <c r="JI230" s="46"/>
      <c r="JJ230" s="46"/>
      <c r="JK230" s="46"/>
      <c r="JL230" s="46"/>
      <c r="JM230" s="46"/>
      <c r="JN230" s="46"/>
      <c r="JO230" s="46"/>
      <c r="JP230" s="46"/>
      <c r="JQ230" s="46"/>
      <c r="JR230" s="46"/>
      <c r="JS230" s="46"/>
      <c r="JT230" s="46"/>
      <c r="JU230" s="46"/>
      <c r="JV230" s="46"/>
      <c r="JW230" s="46"/>
      <c r="JX230" s="46"/>
      <c r="JY230" s="46"/>
      <c r="JZ230" s="46"/>
      <c r="KA230" s="46"/>
      <c r="KB230" s="46"/>
      <c r="KC230" s="46"/>
      <c r="KD230" s="46"/>
      <c r="KE230" s="46"/>
      <c r="KF230" s="46"/>
      <c r="KG230" s="46"/>
      <c r="KH230" s="46"/>
      <c r="KI230" s="46"/>
      <c r="KJ230" s="46"/>
      <c r="KK230" s="46"/>
      <c r="KL230" s="46"/>
      <c r="KM230" s="46"/>
      <c r="KN230" s="46"/>
      <c r="KO230" s="46"/>
      <c r="KP230" s="46"/>
      <c r="KQ230" s="46"/>
      <c r="KR230" s="46"/>
      <c r="KS230" s="46"/>
      <c r="KT230" s="46"/>
      <c r="KU230" s="46"/>
      <c r="KV230" s="46"/>
      <c r="KW230" s="46"/>
      <c r="KX230" s="46"/>
      <c r="KY230" s="46"/>
      <c r="KZ230" s="46"/>
      <c r="LA230" s="46"/>
      <c r="LB230" s="46"/>
      <c r="LC230" s="46"/>
      <c r="LD230" s="46"/>
      <c r="LE230" s="46"/>
      <c r="LF230" s="46"/>
      <c r="LG230" s="46"/>
      <c r="LH230" s="46"/>
      <c r="LI230" s="46"/>
      <c r="LJ230" s="46"/>
      <c r="LK230" s="46"/>
      <c r="LL230" s="46"/>
      <c r="LM230" s="46"/>
      <c r="LN230" s="46"/>
      <c r="LO230" s="46"/>
      <c r="LP230" s="46"/>
      <c r="LQ230" s="46"/>
      <c r="LR230" s="46"/>
      <c r="LS230" s="46"/>
      <c r="LT230" s="46"/>
      <c r="LU230" s="46"/>
      <c r="LV230" s="46"/>
      <c r="LW230" s="46"/>
      <c r="LX230" s="46"/>
      <c r="LY230" s="46"/>
      <c r="LZ230" s="46"/>
      <c r="MA230" s="46"/>
      <c r="MB230" s="46"/>
      <c r="MC230" s="46"/>
      <c r="MD230" s="46"/>
      <c r="ME230" s="46"/>
      <c r="MF230" s="46"/>
      <c r="MG230" s="46"/>
      <c r="MH230" s="46"/>
      <c r="MI230" s="46"/>
      <c r="MJ230" s="46"/>
      <c r="MK230" s="46"/>
      <c r="ML230" s="46"/>
      <c r="MM230" s="46"/>
      <c r="MN230" s="46"/>
      <c r="MO230" s="46"/>
      <c r="MP230" s="46"/>
      <c r="MQ230" s="46"/>
      <c r="MR230" s="46"/>
      <c r="MS230" s="46"/>
      <c r="MT230" s="46"/>
      <c r="MU230" s="46"/>
      <c r="MV230" s="46"/>
      <c r="MW230" s="46"/>
      <c r="MX230" s="46"/>
      <c r="MY230" s="46"/>
      <c r="MZ230" s="46"/>
      <c r="NA230" s="46"/>
      <c r="NB230" s="46"/>
      <c r="NC230" s="46"/>
      <c r="ND230" s="46"/>
      <c r="NE230" s="46"/>
      <c r="NF230" s="46"/>
      <c r="NG230" s="46"/>
      <c r="NH230" s="46"/>
      <c r="NI230" s="46"/>
      <c r="NJ230" s="46"/>
      <c r="NK230" s="46"/>
      <c r="NL230" s="46"/>
      <c r="NM230" s="46"/>
      <c r="NN230" s="46"/>
      <c r="NO230" s="46"/>
      <c r="NP230" s="46"/>
      <c r="NQ230" s="46"/>
      <c r="NR230" s="46"/>
      <c r="NS230" s="46"/>
      <c r="NT230" s="46"/>
      <c r="NU230" s="46"/>
      <c r="NV230" s="46"/>
      <c r="NW230" s="46"/>
      <c r="NX230" s="46"/>
      <c r="NY230" s="46"/>
      <c r="NZ230" s="46"/>
      <c r="OA230" s="46"/>
      <c r="OB230" s="46"/>
      <c r="OC230" s="46"/>
      <c r="OD230" s="46"/>
      <c r="OE230" s="46"/>
      <c r="OF230" s="46"/>
    </row>
    <row r="231" spans="1:396" s="51" customFormat="1" ht="13.5" x14ac:dyDescent="0.25">
      <c r="A231" s="40">
        <v>3035</v>
      </c>
      <c r="B231" s="41" t="s">
        <v>178</v>
      </c>
      <c r="C231" s="60">
        <v>1726923.8</v>
      </c>
      <c r="D231" s="61">
        <v>8.7509999999999997E-4</v>
      </c>
      <c r="E231" s="61">
        <v>8.5871999999999999E-4</v>
      </c>
      <c r="F231" s="62">
        <v>8.7281999999999995E-4</v>
      </c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/>
      <c r="FA231" s="46"/>
      <c r="FB231" s="46"/>
      <c r="FC231" s="46"/>
      <c r="FD231" s="46"/>
      <c r="FE231" s="46"/>
      <c r="FF231" s="46"/>
      <c r="FG231" s="46"/>
      <c r="FH231" s="46"/>
      <c r="FI231" s="46"/>
      <c r="FJ231" s="46"/>
      <c r="FK231" s="46"/>
      <c r="FL231" s="46"/>
      <c r="FM231" s="46"/>
      <c r="FN231" s="46"/>
      <c r="FO231" s="46"/>
      <c r="FP231" s="46"/>
      <c r="FQ231" s="46"/>
      <c r="FR231" s="46"/>
      <c r="FS231" s="46"/>
      <c r="FT231" s="46"/>
      <c r="FU231" s="46"/>
      <c r="FV231" s="46"/>
      <c r="FW231" s="46"/>
      <c r="FX231" s="46"/>
      <c r="FY231" s="46"/>
      <c r="FZ231" s="46"/>
      <c r="GA231" s="46"/>
      <c r="GB231" s="46"/>
      <c r="GC231" s="46"/>
      <c r="GD231" s="46"/>
      <c r="GE231" s="46"/>
      <c r="GF231" s="46"/>
      <c r="GG231" s="46"/>
      <c r="GH231" s="46"/>
      <c r="GI231" s="46"/>
      <c r="GJ231" s="46"/>
      <c r="GK231" s="46"/>
      <c r="GL231" s="46"/>
      <c r="GM231" s="46"/>
      <c r="GN231" s="46"/>
      <c r="GO231" s="46"/>
      <c r="GP231" s="46"/>
      <c r="GQ231" s="46"/>
      <c r="GR231" s="46"/>
      <c r="GS231" s="46"/>
      <c r="GT231" s="46"/>
      <c r="GU231" s="46"/>
      <c r="GV231" s="46"/>
      <c r="GW231" s="46"/>
      <c r="GX231" s="46"/>
      <c r="GY231" s="46"/>
      <c r="GZ231" s="46"/>
      <c r="HA231" s="46"/>
      <c r="HB231" s="46"/>
      <c r="HC231" s="46"/>
      <c r="HD231" s="46"/>
      <c r="HE231" s="46"/>
      <c r="HF231" s="46"/>
      <c r="HG231" s="46"/>
      <c r="HH231" s="46"/>
      <c r="HI231" s="46"/>
      <c r="HJ231" s="46"/>
      <c r="HK231" s="46"/>
      <c r="HL231" s="46"/>
      <c r="HM231" s="46"/>
      <c r="HN231" s="46"/>
      <c r="HO231" s="46"/>
      <c r="HP231" s="46"/>
      <c r="HQ231" s="46"/>
      <c r="HR231" s="46"/>
      <c r="HS231" s="46"/>
      <c r="HT231" s="46"/>
      <c r="HU231" s="46"/>
      <c r="HV231" s="46"/>
      <c r="HW231" s="46"/>
      <c r="HX231" s="46"/>
      <c r="HY231" s="46"/>
      <c r="HZ231" s="46"/>
      <c r="IA231" s="46"/>
      <c r="IB231" s="46"/>
      <c r="IC231" s="46"/>
      <c r="ID231" s="46"/>
      <c r="IE231" s="46"/>
      <c r="IF231" s="46"/>
      <c r="IG231" s="46"/>
      <c r="IH231" s="46"/>
      <c r="II231" s="46"/>
      <c r="IJ231" s="46"/>
      <c r="IK231" s="46"/>
      <c r="IL231" s="46"/>
      <c r="IM231" s="46"/>
      <c r="IN231" s="46"/>
      <c r="IO231" s="46"/>
      <c r="IP231" s="46"/>
      <c r="IQ231" s="46"/>
      <c r="IR231" s="46"/>
      <c r="IS231" s="46"/>
      <c r="IT231" s="46"/>
      <c r="IU231" s="46"/>
      <c r="IV231" s="46"/>
      <c r="IW231" s="46"/>
      <c r="IX231" s="46"/>
      <c r="IY231" s="46"/>
      <c r="IZ231" s="46"/>
      <c r="JA231" s="46"/>
      <c r="JB231" s="46"/>
      <c r="JC231" s="46"/>
      <c r="JD231" s="46"/>
      <c r="JE231" s="46"/>
      <c r="JF231" s="46"/>
      <c r="JG231" s="46"/>
      <c r="JH231" s="46"/>
      <c r="JI231" s="46"/>
      <c r="JJ231" s="46"/>
      <c r="JK231" s="46"/>
      <c r="JL231" s="46"/>
      <c r="JM231" s="46"/>
      <c r="JN231" s="46"/>
      <c r="JO231" s="46"/>
      <c r="JP231" s="46"/>
      <c r="JQ231" s="46"/>
      <c r="JR231" s="46"/>
      <c r="JS231" s="46"/>
      <c r="JT231" s="46"/>
      <c r="JU231" s="46"/>
      <c r="JV231" s="46"/>
      <c r="JW231" s="46"/>
      <c r="JX231" s="46"/>
      <c r="JY231" s="46"/>
      <c r="JZ231" s="46"/>
      <c r="KA231" s="46"/>
      <c r="KB231" s="46"/>
      <c r="KC231" s="46"/>
      <c r="KD231" s="46"/>
      <c r="KE231" s="46"/>
      <c r="KF231" s="46"/>
      <c r="KG231" s="46"/>
      <c r="KH231" s="46"/>
      <c r="KI231" s="46"/>
      <c r="KJ231" s="46"/>
      <c r="KK231" s="46"/>
      <c r="KL231" s="46"/>
      <c r="KM231" s="46"/>
      <c r="KN231" s="46"/>
      <c r="KO231" s="46"/>
      <c r="KP231" s="46"/>
      <c r="KQ231" s="46"/>
      <c r="KR231" s="46"/>
      <c r="KS231" s="46"/>
      <c r="KT231" s="46"/>
      <c r="KU231" s="46"/>
      <c r="KV231" s="46"/>
      <c r="KW231" s="46"/>
      <c r="KX231" s="46"/>
      <c r="KY231" s="46"/>
      <c r="KZ231" s="46"/>
      <c r="LA231" s="46"/>
      <c r="LB231" s="46"/>
      <c r="LC231" s="46"/>
      <c r="LD231" s="46"/>
      <c r="LE231" s="46"/>
      <c r="LF231" s="46"/>
      <c r="LG231" s="46"/>
      <c r="LH231" s="46"/>
      <c r="LI231" s="46"/>
      <c r="LJ231" s="46"/>
      <c r="LK231" s="46"/>
      <c r="LL231" s="46"/>
      <c r="LM231" s="46"/>
      <c r="LN231" s="46"/>
      <c r="LO231" s="46"/>
      <c r="LP231" s="46"/>
      <c r="LQ231" s="46"/>
      <c r="LR231" s="46"/>
      <c r="LS231" s="46"/>
      <c r="LT231" s="46"/>
      <c r="LU231" s="46"/>
      <c r="LV231" s="46"/>
      <c r="LW231" s="46"/>
      <c r="LX231" s="46"/>
      <c r="LY231" s="46"/>
      <c r="LZ231" s="46"/>
      <c r="MA231" s="46"/>
      <c r="MB231" s="46"/>
      <c r="MC231" s="46"/>
      <c r="MD231" s="46"/>
      <c r="ME231" s="46"/>
      <c r="MF231" s="46"/>
      <c r="MG231" s="46"/>
      <c r="MH231" s="46"/>
      <c r="MI231" s="46"/>
      <c r="MJ231" s="46"/>
      <c r="MK231" s="46"/>
      <c r="ML231" s="46"/>
      <c r="MM231" s="46"/>
      <c r="MN231" s="46"/>
      <c r="MO231" s="46"/>
      <c r="MP231" s="46"/>
      <c r="MQ231" s="46"/>
      <c r="MR231" s="46"/>
      <c r="MS231" s="46"/>
      <c r="MT231" s="46"/>
      <c r="MU231" s="46"/>
      <c r="MV231" s="46"/>
      <c r="MW231" s="46"/>
      <c r="MX231" s="46"/>
      <c r="MY231" s="46"/>
      <c r="MZ231" s="46"/>
      <c r="NA231" s="46"/>
      <c r="NB231" s="46"/>
      <c r="NC231" s="46"/>
      <c r="ND231" s="46"/>
      <c r="NE231" s="46"/>
      <c r="NF231" s="46"/>
      <c r="NG231" s="46"/>
      <c r="NH231" s="46"/>
      <c r="NI231" s="46"/>
      <c r="NJ231" s="46"/>
      <c r="NK231" s="46"/>
      <c r="NL231" s="46"/>
      <c r="NM231" s="46"/>
      <c r="NN231" s="46"/>
      <c r="NO231" s="46"/>
      <c r="NP231" s="46"/>
      <c r="NQ231" s="46"/>
      <c r="NR231" s="46"/>
      <c r="NS231" s="46"/>
      <c r="NT231" s="46"/>
      <c r="NU231" s="46"/>
      <c r="NV231" s="46"/>
      <c r="NW231" s="46"/>
      <c r="NX231" s="46"/>
      <c r="NY231" s="46"/>
      <c r="NZ231" s="46"/>
      <c r="OA231" s="46"/>
      <c r="OB231" s="46"/>
      <c r="OC231" s="46"/>
      <c r="OD231" s="46"/>
      <c r="OE231" s="46"/>
      <c r="OF231" s="46"/>
    </row>
    <row r="232" spans="1:396" s="51" customFormat="1" ht="13.5" x14ac:dyDescent="0.25">
      <c r="A232" s="40">
        <v>3036</v>
      </c>
      <c r="B232" s="41" t="s">
        <v>179</v>
      </c>
      <c r="C232" s="60">
        <v>3387510.69</v>
      </c>
      <c r="D232" s="61">
        <v>1.5667000000000001E-3</v>
      </c>
      <c r="E232" s="61">
        <v>1.6844500000000001E-3</v>
      </c>
      <c r="F232" s="62">
        <v>1.58311E-3</v>
      </c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/>
      <c r="FA232" s="46"/>
      <c r="FB232" s="46"/>
      <c r="FC232" s="46"/>
      <c r="FD232" s="46"/>
      <c r="FE232" s="46"/>
      <c r="FF232" s="46"/>
      <c r="FG232" s="46"/>
      <c r="FH232" s="46"/>
      <c r="FI232" s="46"/>
      <c r="FJ232" s="46"/>
      <c r="FK232" s="46"/>
      <c r="FL232" s="46"/>
      <c r="FM232" s="46"/>
      <c r="FN232" s="46"/>
      <c r="FO232" s="46"/>
      <c r="FP232" s="46"/>
      <c r="FQ232" s="46"/>
      <c r="FR232" s="46"/>
      <c r="FS232" s="46"/>
      <c r="FT232" s="46"/>
      <c r="FU232" s="46"/>
      <c r="FV232" s="46"/>
      <c r="FW232" s="46"/>
      <c r="FX232" s="46"/>
      <c r="FY232" s="46"/>
      <c r="FZ232" s="46"/>
      <c r="GA232" s="46"/>
      <c r="GB232" s="46"/>
      <c r="GC232" s="46"/>
      <c r="GD232" s="46"/>
      <c r="GE232" s="46"/>
      <c r="GF232" s="46"/>
      <c r="GG232" s="46"/>
      <c r="GH232" s="46"/>
      <c r="GI232" s="46"/>
      <c r="GJ232" s="46"/>
      <c r="GK232" s="46"/>
      <c r="GL232" s="46"/>
      <c r="GM232" s="46"/>
      <c r="GN232" s="46"/>
      <c r="GO232" s="46"/>
      <c r="GP232" s="46"/>
      <c r="GQ232" s="46"/>
      <c r="GR232" s="46"/>
      <c r="GS232" s="46"/>
      <c r="GT232" s="46"/>
      <c r="GU232" s="46"/>
      <c r="GV232" s="46"/>
      <c r="GW232" s="46"/>
      <c r="GX232" s="46"/>
      <c r="GY232" s="46"/>
      <c r="GZ232" s="46"/>
      <c r="HA232" s="46"/>
      <c r="HB232" s="46"/>
      <c r="HC232" s="46"/>
      <c r="HD232" s="46"/>
      <c r="HE232" s="46"/>
      <c r="HF232" s="46"/>
      <c r="HG232" s="46"/>
      <c r="HH232" s="46"/>
      <c r="HI232" s="46"/>
      <c r="HJ232" s="46"/>
      <c r="HK232" s="46"/>
      <c r="HL232" s="46"/>
      <c r="HM232" s="46"/>
      <c r="HN232" s="46"/>
      <c r="HO232" s="46"/>
      <c r="HP232" s="46"/>
      <c r="HQ232" s="46"/>
      <c r="HR232" s="46"/>
      <c r="HS232" s="46"/>
      <c r="HT232" s="46"/>
      <c r="HU232" s="46"/>
      <c r="HV232" s="46"/>
      <c r="HW232" s="46"/>
      <c r="HX232" s="46"/>
      <c r="HY232" s="46"/>
      <c r="HZ232" s="46"/>
      <c r="IA232" s="46"/>
      <c r="IB232" s="46"/>
      <c r="IC232" s="46"/>
      <c r="ID232" s="46"/>
      <c r="IE232" s="46"/>
      <c r="IF232" s="46"/>
      <c r="IG232" s="46"/>
      <c r="IH232" s="46"/>
      <c r="II232" s="46"/>
      <c r="IJ232" s="46"/>
      <c r="IK232" s="46"/>
      <c r="IL232" s="46"/>
      <c r="IM232" s="46"/>
      <c r="IN232" s="46"/>
      <c r="IO232" s="46"/>
      <c r="IP232" s="46"/>
      <c r="IQ232" s="46"/>
      <c r="IR232" s="46"/>
      <c r="IS232" s="46"/>
      <c r="IT232" s="46"/>
      <c r="IU232" s="46"/>
      <c r="IV232" s="46"/>
      <c r="IW232" s="46"/>
      <c r="IX232" s="46"/>
      <c r="IY232" s="46"/>
      <c r="IZ232" s="46"/>
      <c r="JA232" s="46"/>
      <c r="JB232" s="46"/>
      <c r="JC232" s="46"/>
      <c r="JD232" s="46"/>
      <c r="JE232" s="46"/>
      <c r="JF232" s="46"/>
      <c r="JG232" s="46"/>
      <c r="JH232" s="46"/>
      <c r="JI232" s="46"/>
      <c r="JJ232" s="46"/>
      <c r="JK232" s="46"/>
      <c r="JL232" s="46"/>
      <c r="JM232" s="46"/>
      <c r="JN232" s="46"/>
      <c r="JO232" s="46"/>
      <c r="JP232" s="46"/>
      <c r="JQ232" s="46"/>
      <c r="JR232" s="46"/>
      <c r="JS232" s="46"/>
      <c r="JT232" s="46"/>
      <c r="JU232" s="46"/>
      <c r="JV232" s="46"/>
      <c r="JW232" s="46"/>
      <c r="JX232" s="46"/>
      <c r="JY232" s="46"/>
      <c r="JZ232" s="46"/>
      <c r="KA232" s="46"/>
      <c r="KB232" s="46"/>
      <c r="KC232" s="46"/>
      <c r="KD232" s="46"/>
      <c r="KE232" s="46"/>
      <c r="KF232" s="46"/>
      <c r="KG232" s="46"/>
      <c r="KH232" s="46"/>
      <c r="KI232" s="46"/>
      <c r="KJ232" s="46"/>
      <c r="KK232" s="46"/>
      <c r="KL232" s="46"/>
      <c r="KM232" s="46"/>
      <c r="KN232" s="46"/>
      <c r="KO232" s="46"/>
      <c r="KP232" s="46"/>
      <c r="KQ232" s="46"/>
      <c r="KR232" s="46"/>
      <c r="KS232" s="46"/>
      <c r="KT232" s="46"/>
      <c r="KU232" s="46"/>
      <c r="KV232" s="46"/>
      <c r="KW232" s="46"/>
      <c r="KX232" s="46"/>
      <c r="KY232" s="46"/>
      <c r="KZ232" s="46"/>
      <c r="LA232" s="46"/>
      <c r="LB232" s="46"/>
      <c r="LC232" s="46"/>
      <c r="LD232" s="46"/>
      <c r="LE232" s="46"/>
      <c r="LF232" s="46"/>
      <c r="LG232" s="46"/>
      <c r="LH232" s="46"/>
      <c r="LI232" s="46"/>
      <c r="LJ232" s="46"/>
      <c r="LK232" s="46"/>
      <c r="LL232" s="46"/>
      <c r="LM232" s="46"/>
      <c r="LN232" s="46"/>
      <c r="LO232" s="46"/>
      <c r="LP232" s="46"/>
      <c r="LQ232" s="46"/>
      <c r="LR232" s="46"/>
      <c r="LS232" s="46"/>
      <c r="LT232" s="46"/>
      <c r="LU232" s="46"/>
      <c r="LV232" s="46"/>
      <c r="LW232" s="46"/>
      <c r="LX232" s="46"/>
      <c r="LY232" s="46"/>
      <c r="LZ232" s="46"/>
      <c r="MA232" s="46"/>
      <c r="MB232" s="46"/>
      <c r="MC232" s="46"/>
      <c r="MD232" s="46"/>
      <c r="ME232" s="46"/>
      <c r="MF232" s="46"/>
      <c r="MG232" s="46"/>
      <c r="MH232" s="46"/>
      <c r="MI232" s="46"/>
      <c r="MJ232" s="46"/>
      <c r="MK232" s="46"/>
      <c r="ML232" s="46"/>
      <c r="MM232" s="46"/>
      <c r="MN232" s="46"/>
      <c r="MO232" s="46"/>
      <c r="MP232" s="46"/>
      <c r="MQ232" s="46"/>
      <c r="MR232" s="46"/>
      <c r="MS232" s="46"/>
      <c r="MT232" s="46"/>
      <c r="MU232" s="46"/>
      <c r="MV232" s="46"/>
      <c r="MW232" s="46"/>
      <c r="MX232" s="46"/>
      <c r="MY232" s="46"/>
      <c r="MZ232" s="46"/>
      <c r="NA232" s="46"/>
      <c r="NB232" s="46"/>
      <c r="NC232" s="46"/>
      <c r="ND232" s="46"/>
      <c r="NE232" s="46"/>
      <c r="NF232" s="46"/>
      <c r="NG232" s="46"/>
      <c r="NH232" s="46"/>
      <c r="NI232" s="46"/>
      <c r="NJ232" s="46"/>
      <c r="NK232" s="46"/>
      <c r="NL232" s="46"/>
      <c r="NM232" s="46"/>
      <c r="NN232" s="46"/>
      <c r="NO232" s="46"/>
      <c r="NP232" s="46"/>
      <c r="NQ232" s="46"/>
      <c r="NR232" s="46"/>
      <c r="NS232" s="46"/>
      <c r="NT232" s="46"/>
      <c r="NU232" s="46"/>
      <c r="NV232" s="46"/>
      <c r="NW232" s="46"/>
      <c r="NX232" s="46"/>
      <c r="NY232" s="46"/>
      <c r="NZ232" s="46"/>
      <c r="OA232" s="46"/>
      <c r="OB232" s="46"/>
      <c r="OC232" s="46"/>
      <c r="OD232" s="46"/>
      <c r="OE232" s="46"/>
      <c r="OF232" s="46"/>
    </row>
    <row r="233" spans="1:396" s="51" customFormat="1" ht="13.5" x14ac:dyDescent="0.25">
      <c r="A233" s="40">
        <v>3037</v>
      </c>
      <c r="B233" s="41" t="s">
        <v>180</v>
      </c>
      <c r="C233" s="60">
        <v>799351.5</v>
      </c>
      <c r="D233" s="61">
        <v>3.3740000000000002E-4</v>
      </c>
      <c r="E233" s="61">
        <v>3.9748000000000002E-4</v>
      </c>
      <c r="F233" s="62">
        <v>3.4578000000000001E-4</v>
      </c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  <c r="FI233" s="46"/>
      <c r="FJ233" s="46"/>
      <c r="FK233" s="46"/>
      <c r="FL233" s="46"/>
      <c r="FM233" s="46"/>
      <c r="FN233" s="46"/>
      <c r="FO233" s="46"/>
      <c r="FP233" s="46"/>
      <c r="FQ233" s="46"/>
      <c r="FR233" s="46"/>
      <c r="FS233" s="46"/>
      <c r="FT233" s="46"/>
      <c r="FU233" s="46"/>
      <c r="FV233" s="46"/>
      <c r="FW233" s="46"/>
      <c r="FX233" s="46"/>
      <c r="FY233" s="46"/>
      <c r="FZ233" s="46"/>
      <c r="GA233" s="46"/>
      <c r="GB233" s="46"/>
      <c r="GC233" s="46"/>
      <c r="GD233" s="46"/>
      <c r="GE233" s="46"/>
      <c r="GF233" s="46"/>
      <c r="GG233" s="46"/>
      <c r="GH233" s="46"/>
      <c r="GI233" s="46"/>
      <c r="GJ233" s="46"/>
      <c r="GK233" s="46"/>
      <c r="GL233" s="46"/>
      <c r="GM233" s="46"/>
      <c r="GN233" s="46"/>
      <c r="GO233" s="46"/>
      <c r="GP233" s="46"/>
      <c r="GQ233" s="46"/>
      <c r="GR233" s="46"/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/>
      <c r="HQ233" s="46"/>
      <c r="HR233" s="46"/>
      <c r="HS233" s="46"/>
      <c r="HT233" s="46"/>
      <c r="HU233" s="46"/>
      <c r="HV233" s="46"/>
      <c r="HW233" s="46"/>
      <c r="HX233" s="46"/>
      <c r="HY233" s="46"/>
      <c r="HZ233" s="46"/>
      <c r="IA233" s="46"/>
      <c r="IB233" s="46"/>
      <c r="IC233" s="46"/>
      <c r="ID233" s="46"/>
      <c r="IE233" s="46"/>
      <c r="IF233" s="46"/>
      <c r="IG233" s="46"/>
      <c r="IH233" s="46"/>
      <c r="II233" s="46"/>
      <c r="IJ233" s="46"/>
      <c r="IK233" s="46"/>
      <c r="IL233" s="46"/>
      <c r="IM233" s="46"/>
      <c r="IN233" s="46"/>
      <c r="IO233" s="46"/>
      <c r="IP233" s="46"/>
      <c r="IQ233" s="46"/>
      <c r="IR233" s="46"/>
      <c r="IS233" s="46"/>
      <c r="IT233" s="46"/>
      <c r="IU233" s="46"/>
      <c r="IV233" s="46"/>
      <c r="IW233" s="46"/>
      <c r="IX233" s="46"/>
      <c r="IY233" s="46"/>
      <c r="IZ233" s="46"/>
      <c r="JA233" s="46"/>
      <c r="JB233" s="46"/>
      <c r="JC233" s="46"/>
      <c r="JD233" s="46"/>
      <c r="JE233" s="46"/>
      <c r="JF233" s="46"/>
      <c r="JG233" s="46"/>
      <c r="JH233" s="46"/>
      <c r="JI233" s="46"/>
      <c r="JJ233" s="46"/>
      <c r="JK233" s="46"/>
      <c r="JL233" s="46"/>
      <c r="JM233" s="46"/>
      <c r="JN233" s="46"/>
      <c r="JO233" s="46"/>
      <c r="JP233" s="46"/>
      <c r="JQ233" s="46"/>
      <c r="JR233" s="46"/>
      <c r="JS233" s="46"/>
      <c r="JT233" s="46"/>
      <c r="JU233" s="46"/>
      <c r="JV233" s="46"/>
      <c r="JW233" s="46"/>
      <c r="JX233" s="46"/>
      <c r="JY233" s="46"/>
      <c r="JZ233" s="46"/>
      <c r="KA233" s="46"/>
      <c r="KB233" s="46"/>
      <c r="KC233" s="46"/>
      <c r="KD233" s="46"/>
      <c r="KE233" s="46"/>
      <c r="KF233" s="46"/>
      <c r="KG233" s="46"/>
      <c r="KH233" s="46"/>
      <c r="KI233" s="46"/>
      <c r="KJ233" s="46"/>
      <c r="KK233" s="46"/>
      <c r="KL233" s="46"/>
      <c r="KM233" s="46"/>
      <c r="KN233" s="46"/>
      <c r="KO233" s="46"/>
      <c r="KP233" s="46"/>
      <c r="KQ233" s="46"/>
      <c r="KR233" s="46"/>
      <c r="KS233" s="46"/>
      <c r="KT233" s="46"/>
      <c r="KU233" s="46"/>
      <c r="KV233" s="46"/>
      <c r="KW233" s="46"/>
      <c r="KX233" s="46"/>
      <c r="KY233" s="46"/>
      <c r="KZ233" s="46"/>
      <c r="LA233" s="46"/>
      <c r="LB233" s="46"/>
      <c r="LC233" s="46"/>
      <c r="LD233" s="46"/>
      <c r="LE233" s="46"/>
      <c r="LF233" s="46"/>
      <c r="LG233" s="46"/>
      <c r="LH233" s="46"/>
      <c r="LI233" s="46"/>
      <c r="LJ233" s="46"/>
      <c r="LK233" s="46"/>
      <c r="LL233" s="46"/>
      <c r="LM233" s="46"/>
      <c r="LN233" s="46"/>
      <c r="LO233" s="46"/>
      <c r="LP233" s="46"/>
      <c r="LQ233" s="46"/>
      <c r="LR233" s="46"/>
      <c r="LS233" s="46"/>
      <c r="LT233" s="46"/>
      <c r="LU233" s="46"/>
      <c r="LV233" s="46"/>
      <c r="LW233" s="46"/>
      <c r="LX233" s="46"/>
      <c r="LY233" s="46"/>
      <c r="LZ233" s="46"/>
      <c r="MA233" s="46"/>
      <c r="MB233" s="46"/>
      <c r="MC233" s="46"/>
      <c r="MD233" s="46"/>
      <c r="ME233" s="46"/>
      <c r="MF233" s="46"/>
      <c r="MG233" s="46"/>
      <c r="MH233" s="46"/>
      <c r="MI233" s="46"/>
      <c r="MJ233" s="46"/>
      <c r="MK233" s="46"/>
      <c r="ML233" s="46"/>
      <c r="MM233" s="46"/>
      <c r="MN233" s="46"/>
      <c r="MO233" s="46"/>
      <c r="MP233" s="46"/>
      <c r="MQ233" s="46"/>
      <c r="MR233" s="46"/>
      <c r="MS233" s="46"/>
      <c r="MT233" s="46"/>
      <c r="MU233" s="46"/>
      <c r="MV233" s="46"/>
      <c r="MW233" s="46"/>
      <c r="MX233" s="46"/>
      <c r="MY233" s="46"/>
      <c r="MZ233" s="46"/>
      <c r="NA233" s="46"/>
      <c r="NB233" s="46"/>
      <c r="NC233" s="46"/>
      <c r="ND233" s="46"/>
      <c r="NE233" s="46"/>
      <c r="NF233" s="46"/>
      <c r="NG233" s="46"/>
      <c r="NH233" s="46"/>
      <c r="NI233" s="46"/>
      <c r="NJ233" s="46"/>
      <c r="NK233" s="46"/>
      <c r="NL233" s="46"/>
      <c r="NM233" s="46"/>
      <c r="NN233" s="46"/>
      <c r="NO233" s="46"/>
      <c r="NP233" s="46"/>
      <c r="NQ233" s="46"/>
      <c r="NR233" s="46"/>
      <c r="NS233" s="46"/>
      <c r="NT233" s="46"/>
      <c r="NU233" s="46"/>
      <c r="NV233" s="46"/>
      <c r="NW233" s="46"/>
      <c r="NX233" s="46"/>
      <c r="NY233" s="46"/>
      <c r="NZ233" s="46"/>
      <c r="OA233" s="46"/>
      <c r="OB233" s="46"/>
      <c r="OC233" s="46"/>
      <c r="OD233" s="46"/>
      <c r="OE233" s="46"/>
      <c r="OF233" s="46"/>
    </row>
    <row r="234" spans="1:396" s="51" customFormat="1" ht="13.5" x14ac:dyDescent="0.25">
      <c r="A234" s="40">
        <v>3038</v>
      </c>
      <c r="B234" s="41" t="s">
        <v>181</v>
      </c>
      <c r="C234" s="60">
        <v>2533356.4900000002</v>
      </c>
      <c r="D234" s="61">
        <v>1.2855E-3</v>
      </c>
      <c r="E234" s="61">
        <v>1.25972E-3</v>
      </c>
      <c r="F234" s="62">
        <v>1.28191E-3</v>
      </c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/>
      <c r="FA234" s="46"/>
      <c r="FB234" s="46"/>
      <c r="FC234" s="46"/>
      <c r="FD234" s="46"/>
      <c r="FE234" s="46"/>
      <c r="FF234" s="46"/>
      <c r="FG234" s="46"/>
      <c r="FH234" s="46"/>
      <c r="FI234" s="46"/>
      <c r="FJ234" s="46"/>
      <c r="FK234" s="46"/>
      <c r="FL234" s="46"/>
      <c r="FM234" s="46"/>
      <c r="FN234" s="46"/>
      <c r="FO234" s="46"/>
      <c r="FP234" s="46"/>
      <c r="FQ234" s="46"/>
      <c r="FR234" s="46"/>
      <c r="FS234" s="46"/>
      <c r="FT234" s="46"/>
      <c r="FU234" s="46"/>
      <c r="FV234" s="46"/>
      <c r="FW234" s="46"/>
      <c r="FX234" s="46"/>
      <c r="FY234" s="46"/>
      <c r="FZ234" s="46"/>
      <c r="GA234" s="46"/>
      <c r="GB234" s="46"/>
      <c r="GC234" s="46"/>
      <c r="GD234" s="46"/>
      <c r="GE234" s="46"/>
      <c r="GF234" s="46"/>
      <c r="GG234" s="46"/>
      <c r="GH234" s="46"/>
      <c r="GI234" s="46"/>
      <c r="GJ234" s="46"/>
      <c r="GK234" s="46"/>
      <c r="GL234" s="46"/>
      <c r="GM234" s="46"/>
      <c r="GN234" s="46"/>
      <c r="GO234" s="46"/>
      <c r="GP234" s="46"/>
      <c r="GQ234" s="46"/>
      <c r="GR234" s="46"/>
      <c r="GS234" s="46"/>
      <c r="GT234" s="46"/>
      <c r="GU234" s="46"/>
      <c r="GV234" s="46"/>
      <c r="GW234" s="46"/>
      <c r="GX234" s="46"/>
      <c r="GY234" s="46"/>
      <c r="GZ234" s="46"/>
      <c r="HA234" s="46"/>
      <c r="HB234" s="46"/>
      <c r="HC234" s="46"/>
      <c r="HD234" s="46"/>
      <c r="HE234" s="46"/>
      <c r="HF234" s="46"/>
      <c r="HG234" s="46"/>
      <c r="HH234" s="46"/>
      <c r="HI234" s="46"/>
      <c r="HJ234" s="46"/>
      <c r="HK234" s="46"/>
      <c r="HL234" s="46"/>
      <c r="HM234" s="46"/>
      <c r="HN234" s="46"/>
      <c r="HO234" s="46"/>
      <c r="HP234" s="46"/>
      <c r="HQ234" s="46"/>
      <c r="HR234" s="46"/>
      <c r="HS234" s="46"/>
      <c r="HT234" s="46"/>
      <c r="HU234" s="46"/>
      <c r="HV234" s="46"/>
      <c r="HW234" s="46"/>
      <c r="HX234" s="46"/>
      <c r="HY234" s="46"/>
      <c r="HZ234" s="46"/>
      <c r="IA234" s="46"/>
      <c r="IB234" s="46"/>
      <c r="IC234" s="46"/>
      <c r="ID234" s="46"/>
      <c r="IE234" s="46"/>
      <c r="IF234" s="46"/>
      <c r="IG234" s="46"/>
      <c r="IH234" s="46"/>
      <c r="II234" s="46"/>
      <c r="IJ234" s="46"/>
      <c r="IK234" s="46"/>
      <c r="IL234" s="46"/>
      <c r="IM234" s="46"/>
      <c r="IN234" s="46"/>
      <c r="IO234" s="46"/>
      <c r="IP234" s="46"/>
      <c r="IQ234" s="46"/>
      <c r="IR234" s="46"/>
      <c r="IS234" s="46"/>
      <c r="IT234" s="46"/>
      <c r="IU234" s="46"/>
      <c r="IV234" s="46"/>
      <c r="IW234" s="46"/>
      <c r="IX234" s="46"/>
      <c r="IY234" s="46"/>
      <c r="IZ234" s="46"/>
      <c r="JA234" s="46"/>
      <c r="JB234" s="46"/>
      <c r="JC234" s="46"/>
      <c r="JD234" s="46"/>
      <c r="JE234" s="46"/>
      <c r="JF234" s="46"/>
      <c r="JG234" s="46"/>
      <c r="JH234" s="46"/>
      <c r="JI234" s="46"/>
      <c r="JJ234" s="46"/>
      <c r="JK234" s="46"/>
      <c r="JL234" s="46"/>
      <c r="JM234" s="46"/>
      <c r="JN234" s="46"/>
      <c r="JO234" s="46"/>
      <c r="JP234" s="46"/>
      <c r="JQ234" s="46"/>
      <c r="JR234" s="46"/>
      <c r="JS234" s="46"/>
      <c r="JT234" s="46"/>
      <c r="JU234" s="46"/>
      <c r="JV234" s="46"/>
      <c r="JW234" s="46"/>
      <c r="JX234" s="46"/>
      <c r="JY234" s="46"/>
      <c r="JZ234" s="46"/>
      <c r="KA234" s="46"/>
      <c r="KB234" s="46"/>
      <c r="KC234" s="46"/>
      <c r="KD234" s="46"/>
      <c r="KE234" s="46"/>
      <c r="KF234" s="46"/>
      <c r="KG234" s="46"/>
      <c r="KH234" s="46"/>
      <c r="KI234" s="46"/>
      <c r="KJ234" s="46"/>
      <c r="KK234" s="46"/>
      <c r="KL234" s="46"/>
      <c r="KM234" s="46"/>
      <c r="KN234" s="46"/>
      <c r="KO234" s="46"/>
      <c r="KP234" s="46"/>
      <c r="KQ234" s="46"/>
      <c r="KR234" s="46"/>
      <c r="KS234" s="46"/>
      <c r="KT234" s="46"/>
      <c r="KU234" s="46"/>
      <c r="KV234" s="46"/>
      <c r="KW234" s="46"/>
      <c r="KX234" s="46"/>
      <c r="KY234" s="46"/>
      <c r="KZ234" s="46"/>
      <c r="LA234" s="46"/>
      <c r="LB234" s="46"/>
      <c r="LC234" s="46"/>
      <c r="LD234" s="46"/>
      <c r="LE234" s="46"/>
      <c r="LF234" s="46"/>
      <c r="LG234" s="46"/>
      <c r="LH234" s="46"/>
      <c r="LI234" s="46"/>
      <c r="LJ234" s="46"/>
      <c r="LK234" s="46"/>
      <c r="LL234" s="46"/>
      <c r="LM234" s="46"/>
      <c r="LN234" s="46"/>
      <c r="LO234" s="46"/>
      <c r="LP234" s="46"/>
      <c r="LQ234" s="46"/>
      <c r="LR234" s="46"/>
      <c r="LS234" s="46"/>
      <c r="LT234" s="46"/>
      <c r="LU234" s="46"/>
      <c r="LV234" s="46"/>
      <c r="LW234" s="46"/>
      <c r="LX234" s="46"/>
      <c r="LY234" s="46"/>
      <c r="LZ234" s="46"/>
      <c r="MA234" s="46"/>
      <c r="MB234" s="46"/>
      <c r="MC234" s="46"/>
      <c r="MD234" s="46"/>
      <c r="ME234" s="46"/>
      <c r="MF234" s="46"/>
      <c r="MG234" s="46"/>
      <c r="MH234" s="46"/>
      <c r="MI234" s="46"/>
      <c r="MJ234" s="46"/>
      <c r="MK234" s="46"/>
      <c r="ML234" s="46"/>
      <c r="MM234" s="46"/>
      <c r="MN234" s="46"/>
      <c r="MO234" s="46"/>
      <c r="MP234" s="46"/>
      <c r="MQ234" s="46"/>
      <c r="MR234" s="46"/>
      <c r="MS234" s="46"/>
      <c r="MT234" s="46"/>
      <c r="MU234" s="46"/>
      <c r="MV234" s="46"/>
      <c r="MW234" s="46"/>
      <c r="MX234" s="46"/>
      <c r="MY234" s="46"/>
      <c r="MZ234" s="46"/>
      <c r="NA234" s="46"/>
      <c r="NB234" s="46"/>
      <c r="NC234" s="46"/>
      <c r="ND234" s="46"/>
      <c r="NE234" s="46"/>
      <c r="NF234" s="46"/>
      <c r="NG234" s="46"/>
      <c r="NH234" s="46"/>
      <c r="NI234" s="46"/>
      <c r="NJ234" s="46"/>
      <c r="NK234" s="46"/>
      <c r="NL234" s="46"/>
      <c r="NM234" s="46"/>
      <c r="NN234" s="46"/>
      <c r="NO234" s="46"/>
      <c r="NP234" s="46"/>
      <c r="NQ234" s="46"/>
      <c r="NR234" s="46"/>
      <c r="NS234" s="46"/>
      <c r="NT234" s="46"/>
      <c r="NU234" s="46"/>
      <c r="NV234" s="46"/>
      <c r="NW234" s="46"/>
      <c r="NX234" s="46"/>
      <c r="NY234" s="46"/>
      <c r="NZ234" s="46"/>
      <c r="OA234" s="46"/>
      <c r="OB234" s="46"/>
      <c r="OC234" s="46"/>
      <c r="OD234" s="46"/>
      <c r="OE234" s="46"/>
      <c r="OF234" s="46"/>
    </row>
    <row r="235" spans="1:396" s="51" customFormat="1" ht="13.5" x14ac:dyDescent="0.25">
      <c r="A235" s="40">
        <v>3039</v>
      </c>
      <c r="B235" s="41" t="s">
        <v>182</v>
      </c>
      <c r="C235" s="60">
        <v>1466429.69</v>
      </c>
      <c r="D235" s="61">
        <v>6.5370000000000001E-4</v>
      </c>
      <c r="E235" s="61">
        <v>7.2919E-4</v>
      </c>
      <c r="F235" s="62">
        <v>6.6421999999999998E-4</v>
      </c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  <c r="EZ235" s="46"/>
      <c r="FA235" s="46"/>
      <c r="FB235" s="46"/>
      <c r="FC235" s="46"/>
      <c r="FD235" s="46"/>
      <c r="FE235" s="46"/>
      <c r="FF235" s="46"/>
      <c r="FG235" s="46"/>
      <c r="FH235" s="46"/>
      <c r="FI235" s="46"/>
      <c r="FJ235" s="46"/>
      <c r="FK235" s="46"/>
      <c r="FL235" s="46"/>
      <c r="FM235" s="46"/>
      <c r="FN235" s="46"/>
      <c r="FO235" s="46"/>
      <c r="FP235" s="46"/>
      <c r="FQ235" s="46"/>
      <c r="FR235" s="46"/>
      <c r="FS235" s="46"/>
      <c r="FT235" s="46"/>
      <c r="FU235" s="46"/>
      <c r="FV235" s="46"/>
      <c r="FW235" s="46"/>
      <c r="FX235" s="46"/>
      <c r="FY235" s="46"/>
      <c r="FZ235" s="46"/>
      <c r="GA235" s="46"/>
      <c r="GB235" s="46"/>
      <c r="GC235" s="46"/>
      <c r="GD235" s="46"/>
      <c r="GE235" s="46"/>
      <c r="GF235" s="46"/>
      <c r="GG235" s="46"/>
      <c r="GH235" s="46"/>
      <c r="GI235" s="46"/>
      <c r="GJ235" s="46"/>
      <c r="GK235" s="46"/>
      <c r="GL235" s="46"/>
      <c r="GM235" s="46"/>
      <c r="GN235" s="46"/>
      <c r="GO235" s="46"/>
      <c r="GP235" s="46"/>
      <c r="GQ235" s="46"/>
      <c r="GR235" s="46"/>
      <c r="GS235" s="46"/>
      <c r="GT235" s="46"/>
      <c r="GU235" s="46"/>
      <c r="GV235" s="46"/>
      <c r="GW235" s="46"/>
      <c r="GX235" s="46"/>
      <c r="GY235" s="46"/>
      <c r="GZ235" s="46"/>
      <c r="HA235" s="46"/>
      <c r="HB235" s="46"/>
      <c r="HC235" s="46"/>
      <c r="HD235" s="46"/>
      <c r="HE235" s="46"/>
      <c r="HF235" s="46"/>
      <c r="HG235" s="46"/>
      <c r="HH235" s="46"/>
      <c r="HI235" s="46"/>
      <c r="HJ235" s="46"/>
      <c r="HK235" s="46"/>
      <c r="HL235" s="46"/>
      <c r="HM235" s="46"/>
      <c r="HN235" s="46"/>
      <c r="HO235" s="46"/>
      <c r="HP235" s="46"/>
      <c r="HQ235" s="46"/>
      <c r="HR235" s="46"/>
      <c r="HS235" s="46"/>
      <c r="HT235" s="46"/>
      <c r="HU235" s="46"/>
      <c r="HV235" s="46"/>
      <c r="HW235" s="46"/>
      <c r="HX235" s="46"/>
      <c r="HY235" s="46"/>
      <c r="HZ235" s="46"/>
      <c r="IA235" s="46"/>
      <c r="IB235" s="46"/>
      <c r="IC235" s="46"/>
      <c r="ID235" s="46"/>
      <c r="IE235" s="46"/>
      <c r="IF235" s="46"/>
      <c r="IG235" s="46"/>
      <c r="IH235" s="46"/>
      <c r="II235" s="46"/>
      <c r="IJ235" s="46"/>
      <c r="IK235" s="46"/>
      <c r="IL235" s="46"/>
      <c r="IM235" s="46"/>
      <c r="IN235" s="46"/>
      <c r="IO235" s="46"/>
      <c r="IP235" s="46"/>
      <c r="IQ235" s="46"/>
      <c r="IR235" s="46"/>
      <c r="IS235" s="46"/>
      <c r="IT235" s="46"/>
      <c r="IU235" s="46"/>
      <c r="IV235" s="46"/>
      <c r="IW235" s="46"/>
      <c r="IX235" s="46"/>
      <c r="IY235" s="46"/>
      <c r="IZ235" s="46"/>
      <c r="JA235" s="46"/>
      <c r="JB235" s="46"/>
      <c r="JC235" s="46"/>
      <c r="JD235" s="46"/>
      <c r="JE235" s="46"/>
      <c r="JF235" s="46"/>
      <c r="JG235" s="46"/>
      <c r="JH235" s="46"/>
      <c r="JI235" s="46"/>
      <c r="JJ235" s="46"/>
      <c r="JK235" s="46"/>
      <c r="JL235" s="46"/>
      <c r="JM235" s="46"/>
      <c r="JN235" s="46"/>
      <c r="JO235" s="46"/>
      <c r="JP235" s="46"/>
      <c r="JQ235" s="46"/>
      <c r="JR235" s="46"/>
      <c r="JS235" s="46"/>
      <c r="JT235" s="46"/>
      <c r="JU235" s="46"/>
      <c r="JV235" s="46"/>
      <c r="JW235" s="46"/>
      <c r="JX235" s="46"/>
      <c r="JY235" s="46"/>
      <c r="JZ235" s="46"/>
      <c r="KA235" s="46"/>
      <c r="KB235" s="46"/>
      <c r="KC235" s="46"/>
      <c r="KD235" s="46"/>
      <c r="KE235" s="46"/>
      <c r="KF235" s="46"/>
      <c r="KG235" s="46"/>
      <c r="KH235" s="46"/>
      <c r="KI235" s="46"/>
      <c r="KJ235" s="46"/>
      <c r="KK235" s="46"/>
      <c r="KL235" s="46"/>
      <c r="KM235" s="46"/>
      <c r="KN235" s="46"/>
      <c r="KO235" s="46"/>
      <c r="KP235" s="46"/>
      <c r="KQ235" s="46"/>
      <c r="KR235" s="46"/>
      <c r="KS235" s="46"/>
      <c r="KT235" s="46"/>
      <c r="KU235" s="46"/>
      <c r="KV235" s="46"/>
      <c r="KW235" s="46"/>
      <c r="KX235" s="46"/>
      <c r="KY235" s="46"/>
      <c r="KZ235" s="46"/>
      <c r="LA235" s="46"/>
      <c r="LB235" s="46"/>
      <c r="LC235" s="46"/>
      <c r="LD235" s="46"/>
      <c r="LE235" s="46"/>
      <c r="LF235" s="46"/>
      <c r="LG235" s="46"/>
      <c r="LH235" s="46"/>
      <c r="LI235" s="46"/>
      <c r="LJ235" s="46"/>
      <c r="LK235" s="46"/>
      <c r="LL235" s="46"/>
      <c r="LM235" s="46"/>
      <c r="LN235" s="46"/>
      <c r="LO235" s="46"/>
      <c r="LP235" s="46"/>
      <c r="LQ235" s="46"/>
      <c r="LR235" s="46"/>
      <c r="LS235" s="46"/>
      <c r="LT235" s="46"/>
      <c r="LU235" s="46"/>
      <c r="LV235" s="46"/>
      <c r="LW235" s="46"/>
      <c r="LX235" s="46"/>
      <c r="LY235" s="46"/>
      <c r="LZ235" s="46"/>
      <c r="MA235" s="46"/>
      <c r="MB235" s="46"/>
      <c r="MC235" s="46"/>
      <c r="MD235" s="46"/>
      <c r="ME235" s="46"/>
      <c r="MF235" s="46"/>
      <c r="MG235" s="46"/>
      <c r="MH235" s="46"/>
      <c r="MI235" s="46"/>
      <c r="MJ235" s="46"/>
      <c r="MK235" s="46"/>
      <c r="ML235" s="46"/>
      <c r="MM235" s="46"/>
      <c r="MN235" s="46"/>
      <c r="MO235" s="46"/>
      <c r="MP235" s="46"/>
      <c r="MQ235" s="46"/>
      <c r="MR235" s="46"/>
      <c r="MS235" s="46"/>
      <c r="MT235" s="46"/>
      <c r="MU235" s="46"/>
      <c r="MV235" s="46"/>
      <c r="MW235" s="46"/>
      <c r="MX235" s="46"/>
      <c r="MY235" s="46"/>
      <c r="MZ235" s="46"/>
      <c r="NA235" s="46"/>
      <c r="NB235" s="46"/>
      <c r="NC235" s="46"/>
      <c r="ND235" s="46"/>
      <c r="NE235" s="46"/>
      <c r="NF235" s="46"/>
      <c r="NG235" s="46"/>
      <c r="NH235" s="46"/>
      <c r="NI235" s="46"/>
      <c r="NJ235" s="46"/>
      <c r="NK235" s="46"/>
      <c r="NL235" s="46"/>
      <c r="NM235" s="46"/>
      <c r="NN235" s="46"/>
      <c r="NO235" s="46"/>
      <c r="NP235" s="46"/>
      <c r="NQ235" s="46"/>
      <c r="NR235" s="46"/>
      <c r="NS235" s="46"/>
      <c r="NT235" s="46"/>
      <c r="NU235" s="46"/>
      <c r="NV235" s="46"/>
      <c r="NW235" s="46"/>
      <c r="NX235" s="46"/>
      <c r="NY235" s="46"/>
      <c r="NZ235" s="46"/>
      <c r="OA235" s="46"/>
      <c r="OB235" s="46"/>
      <c r="OC235" s="46"/>
      <c r="OD235" s="46"/>
      <c r="OE235" s="46"/>
      <c r="OF235" s="46"/>
    </row>
    <row r="236" spans="1:396" s="51" customFormat="1" ht="13.5" x14ac:dyDescent="0.25">
      <c r="A236" s="40">
        <v>3040</v>
      </c>
      <c r="B236" s="41" t="s">
        <v>183</v>
      </c>
      <c r="C236" s="60">
        <v>658538.49</v>
      </c>
      <c r="D236" s="61">
        <v>2.81E-4</v>
      </c>
      <c r="E236" s="61">
        <v>3.2746000000000001E-4</v>
      </c>
      <c r="F236" s="62">
        <v>2.8748000000000001E-4</v>
      </c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6"/>
      <c r="EK236" s="46"/>
      <c r="EL236" s="46"/>
      <c r="EM236" s="46"/>
      <c r="EN236" s="46"/>
      <c r="EO236" s="46"/>
      <c r="EP236" s="46"/>
      <c r="EQ236" s="46"/>
      <c r="ER236" s="46"/>
      <c r="ES236" s="46"/>
      <c r="ET236" s="46"/>
      <c r="EU236" s="46"/>
      <c r="EV236" s="46"/>
      <c r="EW236" s="46"/>
      <c r="EX236" s="46"/>
      <c r="EY236" s="46"/>
      <c r="EZ236" s="46"/>
      <c r="FA236" s="46"/>
      <c r="FB236" s="46"/>
      <c r="FC236" s="46"/>
      <c r="FD236" s="46"/>
      <c r="FE236" s="46"/>
      <c r="FF236" s="46"/>
      <c r="FG236" s="46"/>
      <c r="FH236" s="46"/>
      <c r="FI236" s="46"/>
      <c r="FJ236" s="46"/>
      <c r="FK236" s="46"/>
      <c r="FL236" s="46"/>
      <c r="FM236" s="46"/>
      <c r="FN236" s="46"/>
      <c r="FO236" s="46"/>
      <c r="FP236" s="46"/>
      <c r="FQ236" s="46"/>
      <c r="FR236" s="46"/>
      <c r="FS236" s="46"/>
      <c r="FT236" s="46"/>
      <c r="FU236" s="46"/>
      <c r="FV236" s="46"/>
      <c r="FW236" s="46"/>
      <c r="FX236" s="46"/>
      <c r="FY236" s="46"/>
      <c r="FZ236" s="46"/>
      <c r="GA236" s="46"/>
      <c r="GB236" s="46"/>
      <c r="GC236" s="46"/>
      <c r="GD236" s="46"/>
      <c r="GE236" s="46"/>
      <c r="GF236" s="46"/>
      <c r="GG236" s="46"/>
      <c r="GH236" s="46"/>
      <c r="GI236" s="46"/>
      <c r="GJ236" s="46"/>
      <c r="GK236" s="46"/>
      <c r="GL236" s="46"/>
      <c r="GM236" s="46"/>
      <c r="GN236" s="46"/>
      <c r="GO236" s="46"/>
      <c r="GP236" s="46"/>
      <c r="GQ236" s="46"/>
      <c r="GR236" s="46"/>
      <c r="GS236" s="46"/>
      <c r="GT236" s="46"/>
      <c r="GU236" s="46"/>
      <c r="GV236" s="46"/>
      <c r="GW236" s="46"/>
      <c r="GX236" s="46"/>
      <c r="GY236" s="46"/>
      <c r="GZ236" s="46"/>
      <c r="HA236" s="46"/>
      <c r="HB236" s="46"/>
      <c r="HC236" s="46"/>
      <c r="HD236" s="46"/>
      <c r="HE236" s="46"/>
      <c r="HF236" s="46"/>
      <c r="HG236" s="46"/>
      <c r="HH236" s="46"/>
      <c r="HI236" s="46"/>
      <c r="HJ236" s="46"/>
      <c r="HK236" s="46"/>
      <c r="HL236" s="46"/>
      <c r="HM236" s="46"/>
      <c r="HN236" s="46"/>
      <c r="HO236" s="46"/>
      <c r="HP236" s="46"/>
      <c r="HQ236" s="46"/>
      <c r="HR236" s="46"/>
      <c r="HS236" s="46"/>
      <c r="HT236" s="46"/>
      <c r="HU236" s="46"/>
      <c r="HV236" s="46"/>
      <c r="HW236" s="46"/>
      <c r="HX236" s="46"/>
      <c r="HY236" s="46"/>
      <c r="HZ236" s="46"/>
      <c r="IA236" s="46"/>
      <c r="IB236" s="46"/>
      <c r="IC236" s="46"/>
      <c r="ID236" s="46"/>
      <c r="IE236" s="46"/>
      <c r="IF236" s="46"/>
      <c r="IG236" s="46"/>
      <c r="IH236" s="46"/>
      <c r="II236" s="46"/>
      <c r="IJ236" s="46"/>
      <c r="IK236" s="46"/>
      <c r="IL236" s="46"/>
      <c r="IM236" s="46"/>
      <c r="IN236" s="46"/>
      <c r="IO236" s="46"/>
      <c r="IP236" s="46"/>
      <c r="IQ236" s="46"/>
      <c r="IR236" s="46"/>
      <c r="IS236" s="46"/>
      <c r="IT236" s="46"/>
      <c r="IU236" s="46"/>
      <c r="IV236" s="46"/>
      <c r="IW236" s="46"/>
      <c r="IX236" s="46"/>
      <c r="IY236" s="46"/>
      <c r="IZ236" s="46"/>
      <c r="JA236" s="46"/>
      <c r="JB236" s="46"/>
      <c r="JC236" s="46"/>
      <c r="JD236" s="46"/>
      <c r="JE236" s="46"/>
      <c r="JF236" s="46"/>
      <c r="JG236" s="46"/>
      <c r="JH236" s="46"/>
      <c r="JI236" s="46"/>
      <c r="JJ236" s="46"/>
      <c r="JK236" s="46"/>
      <c r="JL236" s="46"/>
      <c r="JM236" s="46"/>
      <c r="JN236" s="46"/>
      <c r="JO236" s="46"/>
      <c r="JP236" s="46"/>
      <c r="JQ236" s="46"/>
      <c r="JR236" s="46"/>
      <c r="JS236" s="46"/>
      <c r="JT236" s="46"/>
      <c r="JU236" s="46"/>
      <c r="JV236" s="46"/>
      <c r="JW236" s="46"/>
      <c r="JX236" s="46"/>
      <c r="JY236" s="46"/>
      <c r="JZ236" s="46"/>
      <c r="KA236" s="46"/>
      <c r="KB236" s="46"/>
      <c r="KC236" s="46"/>
      <c r="KD236" s="46"/>
      <c r="KE236" s="46"/>
      <c r="KF236" s="46"/>
      <c r="KG236" s="46"/>
      <c r="KH236" s="46"/>
      <c r="KI236" s="46"/>
      <c r="KJ236" s="46"/>
      <c r="KK236" s="46"/>
      <c r="KL236" s="46"/>
      <c r="KM236" s="46"/>
      <c r="KN236" s="46"/>
      <c r="KO236" s="46"/>
      <c r="KP236" s="46"/>
      <c r="KQ236" s="46"/>
      <c r="KR236" s="46"/>
      <c r="KS236" s="46"/>
      <c r="KT236" s="46"/>
      <c r="KU236" s="46"/>
      <c r="KV236" s="46"/>
      <c r="KW236" s="46"/>
      <c r="KX236" s="46"/>
      <c r="KY236" s="46"/>
      <c r="KZ236" s="46"/>
      <c r="LA236" s="46"/>
      <c r="LB236" s="46"/>
      <c r="LC236" s="46"/>
      <c r="LD236" s="46"/>
      <c r="LE236" s="46"/>
      <c r="LF236" s="46"/>
      <c r="LG236" s="46"/>
      <c r="LH236" s="46"/>
      <c r="LI236" s="46"/>
      <c r="LJ236" s="46"/>
      <c r="LK236" s="46"/>
      <c r="LL236" s="46"/>
      <c r="LM236" s="46"/>
      <c r="LN236" s="46"/>
      <c r="LO236" s="46"/>
      <c r="LP236" s="46"/>
      <c r="LQ236" s="46"/>
      <c r="LR236" s="46"/>
      <c r="LS236" s="46"/>
      <c r="LT236" s="46"/>
      <c r="LU236" s="46"/>
      <c r="LV236" s="46"/>
      <c r="LW236" s="46"/>
      <c r="LX236" s="46"/>
      <c r="LY236" s="46"/>
      <c r="LZ236" s="46"/>
      <c r="MA236" s="46"/>
      <c r="MB236" s="46"/>
      <c r="MC236" s="46"/>
      <c r="MD236" s="46"/>
      <c r="ME236" s="46"/>
      <c r="MF236" s="46"/>
      <c r="MG236" s="46"/>
      <c r="MH236" s="46"/>
      <c r="MI236" s="46"/>
      <c r="MJ236" s="46"/>
      <c r="MK236" s="46"/>
      <c r="ML236" s="46"/>
      <c r="MM236" s="46"/>
      <c r="MN236" s="46"/>
      <c r="MO236" s="46"/>
      <c r="MP236" s="46"/>
      <c r="MQ236" s="46"/>
      <c r="MR236" s="46"/>
      <c r="MS236" s="46"/>
      <c r="MT236" s="46"/>
      <c r="MU236" s="46"/>
      <c r="MV236" s="46"/>
      <c r="MW236" s="46"/>
      <c r="MX236" s="46"/>
      <c r="MY236" s="46"/>
      <c r="MZ236" s="46"/>
      <c r="NA236" s="46"/>
      <c r="NB236" s="46"/>
      <c r="NC236" s="46"/>
      <c r="ND236" s="46"/>
      <c r="NE236" s="46"/>
      <c r="NF236" s="46"/>
      <c r="NG236" s="46"/>
      <c r="NH236" s="46"/>
      <c r="NI236" s="46"/>
      <c r="NJ236" s="46"/>
      <c r="NK236" s="46"/>
      <c r="NL236" s="46"/>
      <c r="NM236" s="46"/>
      <c r="NN236" s="46"/>
      <c r="NO236" s="46"/>
      <c r="NP236" s="46"/>
      <c r="NQ236" s="46"/>
      <c r="NR236" s="46"/>
      <c r="NS236" s="46"/>
      <c r="NT236" s="46"/>
      <c r="NU236" s="46"/>
      <c r="NV236" s="46"/>
      <c r="NW236" s="46"/>
      <c r="NX236" s="46"/>
      <c r="NY236" s="46"/>
      <c r="NZ236" s="46"/>
      <c r="OA236" s="46"/>
      <c r="OB236" s="46"/>
      <c r="OC236" s="46"/>
      <c r="OD236" s="46"/>
      <c r="OE236" s="46"/>
      <c r="OF236" s="46"/>
    </row>
    <row r="237" spans="1:396" s="51" customFormat="1" ht="13.5" x14ac:dyDescent="0.25">
      <c r="A237" s="40">
        <v>3042</v>
      </c>
      <c r="B237" s="41" t="s">
        <v>184</v>
      </c>
      <c r="C237" s="60">
        <v>943332.87</v>
      </c>
      <c r="D237" s="61">
        <v>5.7350000000000001E-4</v>
      </c>
      <c r="E237" s="61">
        <v>4.6907999999999997E-4</v>
      </c>
      <c r="F237" s="62">
        <v>5.5893999999999996E-4</v>
      </c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46"/>
      <c r="EY237" s="46"/>
      <c r="EZ237" s="46"/>
      <c r="FA237" s="46"/>
      <c r="FB237" s="46"/>
      <c r="FC237" s="46"/>
      <c r="FD237" s="46"/>
      <c r="FE237" s="46"/>
      <c r="FF237" s="46"/>
      <c r="FG237" s="46"/>
      <c r="FH237" s="46"/>
      <c r="FI237" s="46"/>
      <c r="FJ237" s="46"/>
      <c r="FK237" s="46"/>
      <c r="FL237" s="46"/>
      <c r="FM237" s="46"/>
      <c r="FN237" s="46"/>
      <c r="FO237" s="46"/>
      <c r="FP237" s="46"/>
      <c r="FQ237" s="46"/>
      <c r="FR237" s="46"/>
      <c r="FS237" s="46"/>
      <c r="FT237" s="46"/>
      <c r="FU237" s="46"/>
      <c r="FV237" s="46"/>
      <c r="FW237" s="46"/>
      <c r="FX237" s="46"/>
      <c r="FY237" s="46"/>
      <c r="FZ237" s="46"/>
      <c r="GA237" s="46"/>
      <c r="GB237" s="46"/>
      <c r="GC237" s="46"/>
      <c r="GD237" s="46"/>
      <c r="GE237" s="46"/>
      <c r="GF237" s="46"/>
      <c r="GG237" s="46"/>
      <c r="GH237" s="46"/>
      <c r="GI237" s="46"/>
      <c r="GJ237" s="46"/>
      <c r="GK237" s="46"/>
      <c r="GL237" s="46"/>
      <c r="GM237" s="46"/>
      <c r="GN237" s="46"/>
      <c r="GO237" s="46"/>
      <c r="GP237" s="46"/>
      <c r="GQ237" s="46"/>
      <c r="GR237" s="46"/>
      <c r="GS237" s="46"/>
      <c r="GT237" s="46"/>
      <c r="GU237" s="46"/>
      <c r="GV237" s="46"/>
      <c r="GW237" s="46"/>
      <c r="GX237" s="46"/>
      <c r="GY237" s="46"/>
      <c r="GZ237" s="46"/>
      <c r="HA237" s="46"/>
      <c r="HB237" s="46"/>
      <c r="HC237" s="46"/>
      <c r="HD237" s="46"/>
      <c r="HE237" s="46"/>
      <c r="HF237" s="46"/>
      <c r="HG237" s="46"/>
      <c r="HH237" s="46"/>
      <c r="HI237" s="46"/>
      <c r="HJ237" s="46"/>
      <c r="HK237" s="46"/>
      <c r="HL237" s="46"/>
      <c r="HM237" s="46"/>
      <c r="HN237" s="46"/>
      <c r="HO237" s="46"/>
      <c r="HP237" s="46"/>
      <c r="HQ237" s="46"/>
      <c r="HR237" s="46"/>
      <c r="HS237" s="46"/>
      <c r="HT237" s="46"/>
      <c r="HU237" s="46"/>
      <c r="HV237" s="46"/>
      <c r="HW237" s="46"/>
      <c r="HX237" s="46"/>
      <c r="HY237" s="46"/>
      <c r="HZ237" s="46"/>
      <c r="IA237" s="46"/>
      <c r="IB237" s="46"/>
      <c r="IC237" s="46"/>
      <c r="ID237" s="46"/>
      <c r="IE237" s="46"/>
      <c r="IF237" s="46"/>
      <c r="IG237" s="46"/>
      <c r="IH237" s="46"/>
      <c r="II237" s="46"/>
      <c r="IJ237" s="46"/>
      <c r="IK237" s="46"/>
      <c r="IL237" s="46"/>
      <c r="IM237" s="46"/>
      <c r="IN237" s="46"/>
      <c r="IO237" s="46"/>
      <c r="IP237" s="46"/>
      <c r="IQ237" s="46"/>
      <c r="IR237" s="46"/>
      <c r="IS237" s="46"/>
      <c r="IT237" s="46"/>
      <c r="IU237" s="46"/>
      <c r="IV237" s="46"/>
      <c r="IW237" s="46"/>
      <c r="IX237" s="46"/>
      <c r="IY237" s="46"/>
      <c r="IZ237" s="46"/>
      <c r="JA237" s="46"/>
      <c r="JB237" s="46"/>
      <c r="JC237" s="46"/>
      <c r="JD237" s="46"/>
      <c r="JE237" s="46"/>
      <c r="JF237" s="46"/>
      <c r="JG237" s="46"/>
      <c r="JH237" s="46"/>
      <c r="JI237" s="46"/>
      <c r="JJ237" s="46"/>
      <c r="JK237" s="46"/>
      <c r="JL237" s="46"/>
      <c r="JM237" s="46"/>
      <c r="JN237" s="46"/>
      <c r="JO237" s="46"/>
      <c r="JP237" s="46"/>
      <c r="JQ237" s="46"/>
      <c r="JR237" s="46"/>
      <c r="JS237" s="46"/>
      <c r="JT237" s="46"/>
      <c r="JU237" s="46"/>
      <c r="JV237" s="46"/>
      <c r="JW237" s="46"/>
      <c r="JX237" s="46"/>
      <c r="JY237" s="46"/>
      <c r="JZ237" s="46"/>
      <c r="KA237" s="46"/>
      <c r="KB237" s="46"/>
      <c r="KC237" s="46"/>
      <c r="KD237" s="46"/>
      <c r="KE237" s="46"/>
      <c r="KF237" s="46"/>
      <c r="KG237" s="46"/>
      <c r="KH237" s="46"/>
      <c r="KI237" s="46"/>
      <c r="KJ237" s="46"/>
      <c r="KK237" s="46"/>
      <c r="KL237" s="46"/>
      <c r="KM237" s="46"/>
      <c r="KN237" s="46"/>
      <c r="KO237" s="46"/>
      <c r="KP237" s="46"/>
      <c r="KQ237" s="46"/>
      <c r="KR237" s="46"/>
      <c r="KS237" s="46"/>
      <c r="KT237" s="46"/>
      <c r="KU237" s="46"/>
      <c r="KV237" s="46"/>
      <c r="KW237" s="46"/>
      <c r="KX237" s="46"/>
      <c r="KY237" s="46"/>
      <c r="KZ237" s="46"/>
      <c r="LA237" s="46"/>
      <c r="LB237" s="46"/>
      <c r="LC237" s="46"/>
      <c r="LD237" s="46"/>
      <c r="LE237" s="46"/>
      <c r="LF237" s="46"/>
      <c r="LG237" s="46"/>
      <c r="LH237" s="46"/>
      <c r="LI237" s="46"/>
      <c r="LJ237" s="46"/>
      <c r="LK237" s="46"/>
      <c r="LL237" s="46"/>
      <c r="LM237" s="46"/>
      <c r="LN237" s="46"/>
      <c r="LO237" s="46"/>
      <c r="LP237" s="46"/>
      <c r="LQ237" s="46"/>
      <c r="LR237" s="46"/>
      <c r="LS237" s="46"/>
      <c r="LT237" s="46"/>
      <c r="LU237" s="46"/>
      <c r="LV237" s="46"/>
      <c r="LW237" s="46"/>
      <c r="LX237" s="46"/>
      <c r="LY237" s="46"/>
      <c r="LZ237" s="46"/>
      <c r="MA237" s="46"/>
      <c r="MB237" s="46"/>
      <c r="MC237" s="46"/>
      <c r="MD237" s="46"/>
      <c r="ME237" s="46"/>
      <c r="MF237" s="46"/>
      <c r="MG237" s="46"/>
      <c r="MH237" s="46"/>
      <c r="MI237" s="46"/>
      <c r="MJ237" s="46"/>
      <c r="MK237" s="46"/>
      <c r="ML237" s="46"/>
      <c r="MM237" s="46"/>
      <c r="MN237" s="46"/>
      <c r="MO237" s="46"/>
      <c r="MP237" s="46"/>
      <c r="MQ237" s="46"/>
      <c r="MR237" s="46"/>
      <c r="MS237" s="46"/>
      <c r="MT237" s="46"/>
      <c r="MU237" s="46"/>
      <c r="MV237" s="46"/>
      <c r="MW237" s="46"/>
      <c r="MX237" s="46"/>
      <c r="MY237" s="46"/>
      <c r="MZ237" s="46"/>
      <c r="NA237" s="46"/>
      <c r="NB237" s="46"/>
      <c r="NC237" s="46"/>
      <c r="ND237" s="46"/>
      <c r="NE237" s="46"/>
      <c r="NF237" s="46"/>
      <c r="NG237" s="46"/>
      <c r="NH237" s="46"/>
      <c r="NI237" s="46"/>
      <c r="NJ237" s="46"/>
      <c r="NK237" s="46"/>
      <c r="NL237" s="46"/>
      <c r="NM237" s="46"/>
      <c r="NN237" s="46"/>
      <c r="NO237" s="46"/>
      <c r="NP237" s="46"/>
      <c r="NQ237" s="46"/>
      <c r="NR237" s="46"/>
      <c r="NS237" s="46"/>
      <c r="NT237" s="46"/>
      <c r="NU237" s="46"/>
      <c r="NV237" s="46"/>
      <c r="NW237" s="46"/>
      <c r="NX237" s="46"/>
      <c r="NY237" s="46"/>
      <c r="NZ237" s="46"/>
      <c r="OA237" s="46"/>
      <c r="OB237" s="46"/>
      <c r="OC237" s="46"/>
      <c r="OD237" s="46"/>
      <c r="OE237" s="46"/>
      <c r="OF237" s="46"/>
    </row>
    <row r="238" spans="1:396" s="51" customFormat="1" ht="13.5" x14ac:dyDescent="0.25">
      <c r="A238" s="40">
        <v>3044</v>
      </c>
      <c r="B238" s="41" t="s">
        <v>186</v>
      </c>
      <c r="C238" s="60">
        <v>2295167.5699999998</v>
      </c>
      <c r="D238" s="61">
        <v>1.1462E-3</v>
      </c>
      <c r="E238" s="61">
        <v>1.1412799999999999E-3</v>
      </c>
      <c r="F238" s="62">
        <v>1.14551E-3</v>
      </c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/>
      <c r="DF238" s="46"/>
      <c r="DG238" s="46"/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46"/>
      <c r="EY238" s="46"/>
      <c r="EZ238" s="46"/>
      <c r="FA238" s="46"/>
      <c r="FB238" s="46"/>
      <c r="FC238" s="46"/>
      <c r="FD238" s="46"/>
      <c r="FE238" s="46"/>
      <c r="FF238" s="46"/>
      <c r="FG238" s="46"/>
      <c r="FH238" s="46"/>
      <c r="FI238" s="46"/>
      <c r="FJ238" s="46"/>
      <c r="FK238" s="46"/>
      <c r="FL238" s="46"/>
      <c r="FM238" s="46"/>
      <c r="FN238" s="46"/>
      <c r="FO238" s="46"/>
      <c r="FP238" s="46"/>
      <c r="FQ238" s="46"/>
      <c r="FR238" s="46"/>
      <c r="FS238" s="46"/>
      <c r="FT238" s="46"/>
      <c r="FU238" s="46"/>
      <c r="FV238" s="46"/>
      <c r="FW238" s="46"/>
      <c r="FX238" s="46"/>
      <c r="FY238" s="46"/>
      <c r="FZ238" s="46"/>
      <c r="GA238" s="46"/>
      <c r="GB238" s="46"/>
      <c r="GC238" s="46"/>
      <c r="GD238" s="46"/>
      <c r="GE238" s="46"/>
      <c r="GF238" s="46"/>
      <c r="GG238" s="46"/>
      <c r="GH238" s="46"/>
      <c r="GI238" s="46"/>
      <c r="GJ238" s="46"/>
      <c r="GK238" s="46"/>
      <c r="GL238" s="46"/>
      <c r="GM238" s="46"/>
      <c r="GN238" s="46"/>
      <c r="GO238" s="46"/>
      <c r="GP238" s="46"/>
      <c r="GQ238" s="46"/>
      <c r="GR238" s="46"/>
      <c r="GS238" s="46"/>
      <c r="GT238" s="46"/>
      <c r="GU238" s="46"/>
      <c r="GV238" s="46"/>
      <c r="GW238" s="46"/>
      <c r="GX238" s="46"/>
      <c r="GY238" s="46"/>
      <c r="GZ238" s="46"/>
      <c r="HA238" s="46"/>
      <c r="HB238" s="46"/>
      <c r="HC238" s="46"/>
      <c r="HD238" s="46"/>
      <c r="HE238" s="46"/>
      <c r="HF238" s="46"/>
      <c r="HG238" s="46"/>
      <c r="HH238" s="46"/>
      <c r="HI238" s="46"/>
      <c r="HJ238" s="46"/>
      <c r="HK238" s="46"/>
      <c r="HL238" s="46"/>
      <c r="HM238" s="46"/>
      <c r="HN238" s="46"/>
      <c r="HO238" s="46"/>
      <c r="HP238" s="46"/>
      <c r="HQ238" s="46"/>
      <c r="HR238" s="46"/>
      <c r="HS238" s="46"/>
      <c r="HT238" s="46"/>
      <c r="HU238" s="46"/>
      <c r="HV238" s="46"/>
      <c r="HW238" s="46"/>
      <c r="HX238" s="46"/>
      <c r="HY238" s="46"/>
      <c r="HZ238" s="46"/>
      <c r="IA238" s="46"/>
      <c r="IB238" s="46"/>
      <c r="IC238" s="46"/>
      <c r="ID238" s="46"/>
      <c r="IE238" s="46"/>
      <c r="IF238" s="46"/>
      <c r="IG238" s="46"/>
      <c r="IH238" s="46"/>
      <c r="II238" s="46"/>
      <c r="IJ238" s="46"/>
      <c r="IK238" s="46"/>
      <c r="IL238" s="46"/>
      <c r="IM238" s="46"/>
      <c r="IN238" s="46"/>
      <c r="IO238" s="46"/>
      <c r="IP238" s="46"/>
      <c r="IQ238" s="46"/>
      <c r="IR238" s="46"/>
      <c r="IS238" s="46"/>
      <c r="IT238" s="46"/>
      <c r="IU238" s="46"/>
      <c r="IV238" s="46"/>
      <c r="IW238" s="46"/>
      <c r="IX238" s="46"/>
      <c r="IY238" s="46"/>
      <c r="IZ238" s="46"/>
      <c r="JA238" s="46"/>
      <c r="JB238" s="46"/>
      <c r="JC238" s="46"/>
      <c r="JD238" s="46"/>
      <c r="JE238" s="46"/>
      <c r="JF238" s="46"/>
      <c r="JG238" s="46"/>
      <c r="JH238" s="46"/>
      <c r="JI238" s="46"/>
      <c r="JJ238" s="46"/>
      <c r="JK238" s="46"/>
      <c r="JL238" s="46"/>
      <c r="JM238" s="46"/>
      <c r="JN238" s="46"/>
      <c r="JO238" s="46"/>
      <c r="JP238" s="46"/>
      <c r="JQ238" s="46"/>
      <c r="JR238" s="46"/>
      <c r="JS238" s="46"/>
      <c r="JT238" s="46"/>
      <c r="JU238" s="46"/>
      <c r="JV238" s="46"/>
      <c r="JW238" s="46"/>
      <c r="JX238" s="46"/>
      <c r="JY238" s="46"/>
      <c r="JZ238" s="46"/>
      <c r="KA238" s="46"/>
      <c r="KB238" s="46"/>
      <c r="KC238" s="46"/>
      <c r="KD238" s="46"/>
      <c r="KE238" s="46"/>
      <c r="KF238" s="46"/>
      <c r="KG238" s="46"/>
      <c r="KH238" s="46"/>
      <c r="KI238" s="46"/>
      <c r="KJ238" s="46"/>
      <c r="KK238" s="46"/>
      <c r="KL238" s="46"/>
      <c r="KM238" s="46"/>
      <c r="KN238" s="46"/>
      <c r="KO238" s="46"/>
      <c r="KP238" s="46"/>
      <c r="KQ238" s="46"/>
      <c r="KR238" s="46"/>
      <c r="KS238" s="46"/>
      <c r="KT238" s="46"/>
      <c r="KU238" s="46"/>
      <c r="KV238" s="46"/>
      <c r="KW238" s="46"/>
      <c r="KX238" s="46"/>
      <c r="KY238" s="46"/>
      <c r="KZ238" s="46"/>
      <c r="LA238" s="46"/>
      <c r="LB238" s="46"/>
      <c r="LC238" s="46"/>
      <c r="LD238" s="46"/>
      <c r="LE238" s="46"/>
      <c r="LF238" s="46"/>
      <c r="LG238" s="46"/>
      <c r="LH238" s="46"/>
      <c r="LI238" s="46"/>
      <c r="LJ238" s="46"/>
      <c r="LK238" s="46"/>
      <c r="LL238" s="46"/>
      <c r="LM238" s="46"/>
      <c r="LN238" s="46"/>
      <c r="LO238" s="46"/>
      <c r="LP238" s="46"/>
      <c r="LQ238" s="46"/>
      <c r="LR238" s="46"/>
      <c r="LS238" s="46"/>
      <c r="LT238" s="46"/>
      <c r="LU238" s="46"/>
      <c r="LV238" s="46"/>
      <c r="LW238" s="46"/>
      <c r="LX238" s="46"/>
      <c r="LY238" s="46"/>
      <c r="LZ238" s="46"/>
      <c r="MA238" s="46"/>
      <c r="MB238" s="46"/>
      <c r="MC238" s="46"/>
      <c r="MD238" s="46"/>
      <c r="ME238" s="46"/>
      <c r="MF238" s="46"/>
      <c r="MG238" s="46"/>
      <c r="MH238" s="46"/>
      <c r="MI238" s="46"/>
      <c r="MJ238" s="46"/>
      <c r="MK238" s="46"/>
      <c r="ML238" s="46"/>
      <c r="MM238" s="46"/>
      <c r="MN238" s="46"/>
      <c r="MO238" s="46"/>
      <c r="MP238" s="46"/>
      <c r="MQ238" s="46"/>
      <c r="MR238" s="46"/>
      <c r="MS238" s="46"/>
      <c r="MT238" s="46"/>
      <c r="MU238" s="46"/>
      <c r="MV238" s="46"/>
      <c r="MW238" s="46"/>
      <c r="MX238" s="46"/>
      <c r="MY238" s="46"/>
      <c r="MZ238" s="46"/>
      <c r="NA238" s="46"/>
      <c r="NB238" s="46"/>
      <c r="NC238" s="46"/>
      <c r="ND238" s="46"/>
      <c r="NE238" s="46"/>
      <c r="NF238" s="46"/>
      <c r="NG238" s="46"/>
      <c r="NH238" s="46"/>
      <c r="NI238" s="46"/>
      <c r="NJ238" s="46"/>
      <c r="NK238" s="46"/>
      <c r="NL238" s="46"/>
      <c r="NM238" s="46"/>
      <c r="NN238" s="46"/>
      <c r="NO238" s="46"/>
      <c r="NP238" s="46"/>
      <c r="NQ238" s="46"/>
      <c r="NR238" s="46"/>
      <c r="NS238" s="46"/>
      <c r="NT238" s="46"/>
      <c r="NU238" s="46"/>
      <c r="NV238" s="46"/>
      <c r="NW238" s="46"/>
      <c r="NX238" s="46"/>
      <c r="NY238" s="46"/>
      <c r="NZ238" s="46"/>
      <c r="OA238" s="46"/>
      <c r="OB238" s="46"/>
      <c r="OC238" s="46"/>
      <c r="OD238" s="46"/>
      <c r="OE238" s="46"/>
      <c r="OF238" s="46"/>
    </row>
    <row r="239" spans="1:396" s="51" customFormat="1" ht="13.5" x14ac:dyDescent="0.25">
      <c r="A239" s="40">
        <v>3045</v>
      </c>
      <c r="B239" s="41" t="s">
        <v>187</v>
      </c>
      <c r="C239" s="60">
        <v>1745352.04</v>
      </c>
      <c r="D239" s="61">
        <v>8.3250000000000002E-4</v>
      </c>
      <c r="E239" s="61">
        <v>8.6788000000000002E-4</v>
      </c>
      <c r="F239" s="62">
        <v>8.3743000000000001E-4</v>
      </c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/>
      <c r="DF239" s="46"/>
      <c r="DG239" s="46"/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  <c r="EZ239" s="46"/>
      <c r="FA239" s="46"/>
      <c r="FB239" s="46"/>
      <c r="FC239" s="46"/>
      <c r="FD239" s="46"/>
      <c r="FE239" s="46"/>
      <c r="FF239" s="46"/>
      <c r="FG239" s="46"/>
      <c r="FH239" s="46"/>
      <c r="FI239" s="46"/>
      <c r="FJ239" s="46"/>
      <c r="FK239" s="46"/>
      <c r="FL239" s="46"/>
      <c r="FM239" s="46"/>
      <c r="FN239" s="46"/>
      <c r="FO239" s="46"/>
      <c r="FP239" s="46"/>
      <c r="FQ239" s="46"/>
      <c r="FR239" s="46"/>
      <c r="FS239" s="46"/>
      <c r="FT239" s="46"/>
      <c r="FU239" s="46"/>
      <c r="FV239" s="46"/>
      <c r="FW239" s="46"/>
      <c r="FX239" s="46"/>
      <c r="FY239" s="46"/>
      <c r="FZ239" s="46"/>
      <c r="GA239" s="46"/>
      <c r="GB239" s="46"/>
      <c r="GC239" s="46"/>
      <c r="GD239" s="46"/>
      <c r="GE239" s="46"/>
      <c r="GF239" s="46"/>
      <c r="GG239" s="46"/>
      <c r="GH239" s="46"/>
      <c r="GI239" s="46"/>
      <c r="GJ239" s="46"/>
      <c r="GK239" s="46"/>
      <c r="GL239" s="46"/>
      <c r="GM239" s="46"/>
      <c r="GN239" s="46"/>
      <c r="GO239" s="46"/>
      <c r="GP239" s="46"/>
      <c r="GQ239" s="46"/>
      <c r="GR239" s="46"/>
      <c r="GS239" s="46"/>
      <c r="GT239" s="46"/>
      <c r="GU239" s="46"/>
      <c r="GV239" s="46"/>
      <c r="GW239" s="46"/>
      <c r="GX239" s="46"/>
      <c r="GY239" s="46"/>
      <c r="GZ239" s="46"/>
      <c r="HA239" s="46"/>
      <c r="HB239" s="46"/>
      <c r="HC239" s="46"/>
      <c r="HD239" s="46"/>
      <c r="HE239" s="46"/>
      <c r="HF239" s="46"/>
      <c r="HG239" s="46"/>
      <c r="HH239" s="46"/>
      <c r="HI239" s="46"/>
      <c r="HJ239" s="46"/>
      <c r="HK239" s="46"/>
      <c r="HL239" s="46"/>
      <c r="HM239" s="46"/>
      <c r="HN239" s="46"/>
      <c r="HO239" s="46"/>
      <c r="HP239" s="46"/>
      <c r="HQ239" s="46"/>
      <c r="HR239" s="46"/>
      <c r="HS239" s="46"/>
      <c r="HT239" s="46"/>
      <c r="HU239" s="46"/>
      <c r="HV239" s="46"/>
      <c r="HW239" s="46"/>
      <c r="HX239" s="46"/>
      <c r="HY239" s="46"/>
      <c r="HZ239" s="46"/>
      <c r="IA239" s="46"/>
      <c r="IB239" s="46"/>
      <c r="IC239" s="46"/>
      <c r="ID239" s="46"/>
      <c r="IE239" s="46"/>
      <c r="IF239" s="46"/>
      <c r="IG239" s="46"/>
      <c r="IH239" s="46"/>
      <c r="II239" s="46"/>
      <c r="IJ239" s="46"/>
      <c r="IK239" s="46"/>
      <c r="IL239" s="46"/>
      <c r="IM239" s="46"/>
      <c r="IN239" s="46"/>
      <c r="IO239" s="46"/>
      <c r="IP239" s="46"/>
      <c r="IQ239" s="46"/>
      <c r="IR239" s="46"/>
      <c r="IS239" s="46"/>
      <c r="IT239" s="46"/>
      <c r="IU239" s="46"/>
      <c r="IV239" s="46"/>
      <c r="IW239" s="46"/>
      <c r="IX239" s="46"/>
      <c r="IY239" s="46"/>
      <c r="IZ239" s="46"/>
      <c r="JA239" s="46"/>
      <c r="JB239" s="46"/>
      <c r="JC239" s="46"/>
      <c r="JD239" s="46"/>
      <c r="JE239" s="46"/>
      <c r="JF239" s="46"/>
      <c r="JG239" s="46"/>
      <c r="JH239" s="46"/>
      <c r="JI239" s="46"/>
      <c r="JJ239" s="46"/>
      <c r="JK239" s="46"/>
      <c r="JL239" s="46"/>
      <c r="JM239" s="46"/>
      <c r="JN239" s="46"/>
      <c r="JO239" s="46"/>
      <c r="JP239" s="46"/>
      <c r="JQ239" s="46"/>
      <c r="JR239" s="46"/>
      <c r="JS239" s="46"/>
      <c r="JT239" s="46"/>
      <c r="JU239" s="46"/>
      <c r="JV239" s="46"/>
      <c r="JW239" s="46"/>
      <c r="JX239" s="46"/>
      <c r="JY239" s="46"/>
      <c r="JZ239" s="46"/>
      <c r="KA239" s="46"/>
      <c r="KB239" s="46"/>
      <c r="KC239" s="46"/>
      <c r="KD239" s="46"/>
      <c r="KE239" s="46"/>
      <c r="KF239" s="46"/>
      <c r="KG239" s="46"/>
      <c r="KH239" s="46"/>
      <c r="KI239" s="46"/>
      <c r="KJ239" s="46"/>
      <c r="KK239" s="46"/>
      <c r="KL239" s="46"/>
      <c r="KM239" s="46"/>
      <c r="KN239" s="46"/>
      <c r="KO239" s="46"/>
      <c r="KP239" s="46"/>
      <c r="KQ239" s="46"/>
      <c r="KR239" s="46"/>
      <c r="KS239" s="46"/>
      <c r="KT239" s="46"/>
      <c r="KU239" s="46"/>
      <c r="KV239" s="46"/>
      <c r="KW239" s="46"/>
      <c r="KX239" s="46"/>
      <c r="KY239" s="46"/>
      <c r="KZ239" s="46"/>
      <c r="LA239" s="46"/>
      <c r="LB239" s="46"/>
      <c r="LC239" s="46"/>
      <c r="LD239" s="46"/>
      <c r="LE239" s="46"/>
      <c r="LF239" s="46"/>
      <c r="LG239" s="46"/>
      <c r="LH239" s="46"/>
      <c r="LI239" s="46"/>
      <c r="LJ239" s="46"/>
      <c r="LK239" s="46"/>
      <c r="LL239" s="46"/>
      <c r="LM239" s="46"/>
      <c r="LN239" s="46"/>
      <c r="LO239" s="46"/>
      <c r="LP239" s="46"/>
      <c r="LQ239" s="46"/>
      <c r="LR239" s="46"/>
      <c r="LS239" s="46"/>
      <c r="LT239" s="46"/>
      <c r="LU239" s="46"/>
      <c r="LV239" s="46"/>
      <c r="LW239" s="46"/>
      <c r="LX239" s="46"/>
      <c r="LY239" s="46"/>
      <c r="LZ239" s="46"/>
      <c r="MA239" s="46"/>
      <c r="MB239" s="46"/>
      <c r="MC239" s="46"/>
      <c r="MD239" s="46"/>
      <c r="ME239" s="46"/>
      <c r="MF239" s="46"/>
      <c r="MG239" s="46"/>
      <c r="MH239" s="46"/>
      <c r="MI239" s="46"/>
      <c r="MJ239" s="46"/>
      <c r="MK239" s="46"/>
      <c r="ML239" s="46"/>
      <c r="MM239" s="46"/>
      <c r="MN239" s="46"/>
      <c r="MO239" s="46"/>
      <c r="MP239" s="46"/>
      <c r="MQ239" s="46"/>
      <c r="MR239" s="46"/>
      <c r="MS239" s="46"/>
      <c r="MT239" s="46"/>
      <c r="MU239" s="46"/>
      <c r="MV239" s="46"/>
      <c r="MW239" s="46"/>
      <c r="MX239" s="46"/>
      <c r="MY239" s="46"/>
      <c r="MZ239" s="46"/>
      <c r="NA239" s="46"/>
      <c r="NB239" s="46"/>
      <c r="NC239" s="46"/>
      <c r="ND239" s="46"/>
      <c r="NE239" s="46"/>
      <c r="NF239" s="46"/>
      <c r="NG239" s="46"/>
      <c r="NH239" s="46"/>
      <c r="NI239" s="46"/>
      <c r="NJ239" s="46"/>
      <c r="NK239" s="46"/>
      <c r="NL239" s="46"/>
      <c r="NM239" s="46"/>
      <c r="NN239" s="46"/>
      <c r="NO239" s="46"/>
      <c r="NP239" s="46"/>
      <c r="NQ239" s="46"/>
      <c r="NR239" s="46"/>
      <c r="NS239" s="46"/>
      <c r="NT239" s="46"/>
      <c r="NU239" s="46"/>
      <c r="NV239" s="46"/>
      <c r="NW239" s="46"/>
      <c r="NX239" s="46"/>
      <c r="NY239" s="46"/>
      <c r="NZ239" s="46"/>
      <c r="OA239" s="46"/>
      <c r="OB239" s="46"/>
      <c r="OC239" s="46"/>
      <c r="OD239" s="46"/>
      <c r="OE239" s="46"/>
      <c r="OF239" s="46"/>
    </row>
    <row r="240" spans="1:396" s="51" customFormat="1" ht="13.5" x14ac:dyDescent="0.25">
      <c r="A240" s="40">
        <v>3047</v>
      </c>
      <c r="B240" s="41" t="s">
        <v>188</v>
      </c>
      <c r="C240" s="60">
        <v>1193709.95</v>
      </c>
      <c r="D240" s="61">
        <v>9.634E-4</v>
      </c>
      <c r="E240" s="61">
        <v>5.9358000000000002E-4</v>
      </c>
      <c r="F240" s="62">
        <v>9.1184999999999997E-4</v>
      </c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  <c r="EP240" s="46"/>
      <c r="EQ240" s="46"/>
      <c r="ER240" s="46"/>
      <c r="ES240" s="46"/>
      <c r="ET240" s="46"/>
      <c r="EU240" s="46"/>
      <c r="EV240" s="46"/>
      <c r="EW240" s="46"/>
      <c r="EX240" s="46"/>
      <c r="EY240" s="46"/>
      <c r="EZ240" s="46"/>
      <c r="FA240" s="46"/>
      <c r="FB240" s="46"/>
      <c r="FC240" s="46"/>
      <c r="FD240" s="46"/>
      <c r="FE240" s="46"/>
      <c r="FF240" s="46"/>
      <c r="FG240" s="46"/>
      <c r="FH240" s="46"/>
      <c r="FI240" s="46"/>
      <c r="FJ240" s="46"/>
      <c r="FK240" s="46"/>
      <c r="FL240" s="46"/>
      <c r="FM240" s="46"/>
      <c r="FN240" s="46"/>
      <c r="FO240" s="46"/>
      <c r="FP240" s="46"/>
      <c r="FQ240" s="46"/>
      <c r="FR240" s="46"/>
      <c r="FS240" s="46"/>
      <c r="FT240" s="46"/>
      <c r="FU240" s="46"/>
      <c r="FV240" s="46"/>
      <c r="FW240" s="46"/>
      <c r="FX240" s="46"/>
      <c r="FY240" s="46"/>
      <c r="FZ240" s="46"/>
      <c r="GA240" s="46"/>
      <c r="GB240" s="46"/>
      <c r="GC240" s="46"/>
      <c r="GD240" s="46"/>
      <c r="GE240" s="46"/>
      <c r="GF240" s="46"/>
      <c r="GG240" s="46"/>
      <c r="GH240" s="46"/>
      <c r="GI240" s="46"/>
      <c r="GJ240" s="46"/>
      <c r="GK240" s="46"/>
      <c r="GL240" s="46"/>
      <c r="GM240" s="46"/>
      <c r="GN240" s="46"/>
      <c r="GO240" s="46"/>
      <c r="GP240" s="46"/>
      <c r="GQ240" s="46"/>
      <c r="GR240" s="46"/>
      <c r="GS240" s="46"/>
      <c r="GT240" s="46"/>
      <c r="GU240" s="46"/>
      <c r="GV240" s="46"/>
      <c r="GW240" s="46"/>
      <c r="GX240" s="46"/>
      <c r="GY240" s="46"/>
      <c r="GZ240" s="46"/>
      <c r="HA240" s="46"/>
      <c r="HB240" s="46"/>
      <c r="HC240" s="46"/>
      <c r="HD240" s="46"/>
      <c r="HE240" s="46"/>
      <c r="HF240" s="46"/>
      <c r="HG240" s="46"/>
      <c r="HH240" s="46"/>
      <c r="HI240" s="46"/>
      <c r="HJ240" s="46"/>
      <c r="HK240" s="46"/>
      <c r="HL240" s="46"/>
      <c r="HM240" s="46"/>
      <c r="HN240" s="46"/>
      <c r="HO240" s="46"/>
      <c r="HP240" s="46"/>
      <c r="HQ240" s="46"/>
      <c r="HR240" s="46"/>
      <c r="HS240" s="46"/>
      <c r="HT240" s="46"/>
      <c r="HU240" s="46"/>
      <c r="HV240" s="46"/>
      <c r="HW240" s="46"/>
      <c r="HX240" s="46"/>
      <c r="HY240" s="46"/>
      <c r="HZ240" s="46"/>
      <c r="IA240" s="46"/>
      <c r="IB240" s="46"/>
      <c r="IC240" s="46"/>
      <c r="ID240" s="46"/>
      <c r="IE240" s="46"/>
      <c r="IF240" s="46"/>
      <c r="IG240" s="46"/>
      <c r="IH240" s="46"/>
      <c r="II240" s="46"/>
      <c r="IJ240" s="46"/>
      <c r="IK240" s="46"/>
      <c r="IL240" s="46"/>
      <c r="IM240" s="46"/>
      <c r="IN240" s="46"/>
      <c r="IO240" s="46"/>
      <c r="IP240" s="46"/>
      <c r="IQ240" s="46"/>
      <c r="IR240" s="46"/>
      <c r="IS240" s="46"/>
      <c r="IT240" s="46"/>
      <c r="IU240" s="46"/>
      <c r="IV240" s="46"/>
      <c r="IW240" s="46"/>
      <c r="IX240" s="46"/>
      <c r="IY240" s="46"/>
      <c r="IZ240" s="46"/>
      <c r="JA240" s="46"/>
      <c r="JB240" s="46"/>
      <c r="JC240" s="46"/>
      <c r="JD240" s="46"/>
      <c r="JE240" s="46"/>
      <c r="JF240" s="46"/>
      <c r="JG240" s="46"/>
      <c r="JH240" s="46"/>
      <c r="JI240" s="46"/>
      <c r="JJ240" s="46"/>
      <c r="JK240" s="46"/>
      <c r="JL240" s="46"/>
      <c r="JM240" s="46"/>
      <c r="JN240" s="46"/>
      <c r="JO240" s="46"/>
      <c r="JP240" s="46"/>
      <c r="JQ240" s="46"/>
      <c r="JR240" s="46"/>
      <c r="JS240" s="46"/>
      <c r="JT240" s="46"/>
      <c r="JU240" s="46"/>
      <c r="JV240" s="46"/>
      <c r="JW240" s="46"/>
      <c r="JX240" s="46"/>
      <c r="JY240" s="46"/>
      <c r="JZ240" s="46"/>
      <c r="KA240" s="46"/>
      <c r="KB240" s="46"/>
      <c r="KC240" s="46"/>
      <c r="KD240" s="46"/>
      <c r="KE240" s="46"/>
      <c r="KF240" s="46"/>
      <c r="KG240" s="46"/>
      <c r="KH240" s="46"/>
      <c r="KI240" s="46"/>
      <c r="KJ240" s="46"/>
      <c r="KK240" s="46"/>
      <c r="KL240" s="46"/>
      <c r="KM240" s="46"/>
      <c r="KN240" s="46"/>
      <c r="KO240" s="46"/>
      <c r="KP240" s="46"/>
      <c r="KQ240" s="46"/>
      <c r="KR240" s="46"/>
      <c r="KS240" s="46"/>
      <c r="KT240" s="46"/>
      <c r="KU240" s="46"/>
      <c r="KV240" s="46"/>
      <c r="KW240" s="46"/>
      <c r="KX240" s="46"/>
      <c r="KY240" s="46"/>
      <c r="KZ240" s="46"/>
      <c r="LA240" s="46"/>
      <c r="LB240" s="46"/>
      <c r="LC240" s="46"/>
      <c r="LD240" s="46"/>
      <c r="LE240" s="46"/>
      <c r="LF240" s="46"/>
      <c r="LG240" s="46"/>
      <c r="LH240" s="46"/>
      <c r="LI240" s="46"/>
      <c r="LJ240" s="46"/>
      <c r="LK240" s="46"/>
      <c r="LL240" s="46"/>
      <c r="LM240" s="46"/>
      <c r="LN240" s="46"/>
      <c r="LO240" s="46"/>
      <c r="LP240" s="46"/>
      <c r="LQ240" s="46"/>
      <c r="LR240" s="46"/>
      <c r="LS240" s="46"/>
      <c r="LT240" s="46"/>
      <c r="LU240" s="46"/>
      <c r="LV240" s="46"/>
      <c r="LW240" s="46"/>
      <c r="LX240" s="46"/>
      <c r="LY240" s="46"/>
      <c r="LZ240" s="46"/>
      <c r="MA240" s="46"/>
      <c r="MB240" s="46"/>
      <c r="MC240" s="46"/>
      <c r="MD240" s="46"/>
      <c r="ME240" s="46"/>
      <c r="MF240" s="46"/>
      <c r="MG240" s="46"/>
      <c r="MH240" s="46"/>
      <c r="MI240" s="46"/>
      <c r="MJ240" s="46"/>
      <c r="MK240" s="46"/>
      <c r="ML240" s="46"/>
      <c r="MM240" s="46"/>
      <c r="MN240" s="46"/>
      <c r="MO240" s="46"/>
      <c r="MP240" s="46"/>
      <c r="MQ240" s="46"/>
      <c r="MR240" s="46"/>
      <c r="MS240" s="46"/>
      <c r="MT240" s="46"/>
      <c r="MU240" s="46"/>
      <c r="MV240" s="46"/>
      <c r="MW240" s="46"/>
      <c r="MX240" s="46"/>
      <c r="MY240" s="46"/>
      <c r="MZ240" s="46"/>
      <c r="NA240" s="46"/>
      <c r="NB240" s="46"/>
      <c r="NC240" s="46"/>
      <c r="ND240" s="46"/>
      <c r="NE240" s="46"/>
      <c r="NF240" s="46"/>
      <c r="NG240" s="46"/>
      <c r="NH240" s="46"/>
      <c r="NI240" s="46"/>
      <c r="NJ240" s="46"/>
      <c r="NK240" s="46"/>
      <c r="NL240" s="46"/>
      <c r="NM240" s="46"/>
      <c r="NN240" s="46"/>
      <c r="NO240" s="46"/>
      <c r="NP240" s="46"/>
      <c r="NQ240" s="46"/>
      <c r="NR240" s="46"/>
      <c r="NS240" s="46"/>
      <c r="NT240" s="46"/>
      <c r="NU240" s="46"/>
      <c r="NV240" s="46"/>
      <c r="NW240" s="46"/>
      <c r="NX240" s="46"/>
      <c r="NY240" s="46"/>
      <c r="NZ240" s="46"/>
      <c r="OA240" s="46"/>
      <c r="OB240" s="46"/>
      <c r="OC240" s="46"/>
      <c r="OD240" s="46"/>
      <c r="OE240" s="46"/>
      <c r="OF240" s="46"/>
    </row>
    <row r="241" spans="1:396" s="51" customFormat="1" ht="13.5" x14ac:dyDescent="0.25">
      <c r="A241" s="40">
        <v>3048</v>
      </c>
      <c r="B241" s="41" t="s">
        <v>189</v>
      </c>
      <c r="C241" s="60">
        <v>1260238.69</v>
      </c>
      <c r="D241" s="61">
        <v>6.1180000000000002E-4</v>
      </c>
      <c r="E241" s="61">
        <v>6.2666000000000002E-4</v>
      </c>
      <c r="F241" s="62">
        <v>6.1386999999999998E-4</v>
      </c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46"/>
      <c r="EY241" s="46"/>
      <c r="EZ241" s="46"/>
      <c r="FA241" s="46"/>
      <c r="FB241" s="46"/>
      <c r="FC241" s="46"/>
      <c r="FD241" s="46"/>
      <c r="FE241" s="46"/>
      <c r="FF241" s="46"/>
      <c r="FG241" s="46"/>
      <c r="FH241" s="46"/>
      <c r="FI241" s="46"/>
      <c r="FJ241" s="46"/>
      <c r="FK241" s="46"/>
      <c r="FL241" s="46"/>
      <c r="FM241" s="46"/>
      <c r="FN241" s="46"/>
      <c r="FO241" s="46"/>
      <c r="FP241" s="46"/>
      <c r="FQ241" s="46"/>
      <c r="FR241" s="46"/>
      <c r="FS241" s="46"/>
      <c r="FT241" s="46"/>
      <c r="FU241" s="46"/>
      <c r="FV241" s="46"/>
      <c r="FW241" s="46"/>
      <c r="FX241" s="46"/>
      <c r="FY241" s="46"/>
      <c r="FZ241" s="46"/>
      <c r="GA241" s="46"/>
      <c r="GB241" s="46"/>
      <c r="GC241" s="46"/>
      <c r="GD241" s="46"/>
      <c r="GE241" s="46"/>
      <c r="GF241" s="46"/>
      <c r="GG241" s="46"/>
      <c r="GH241" s="46"/>
      <c r="GI241" s="46"/>
      <c r="GJ241" s="46"/>
      <c r="GK241" s="46"/>
      <c r="GL241" s="46"/>
      <c r="GM241" s="46"/>
      <c r="GN241" s="46"/>
      <c r="GO241" s="46"/>
      <c r="GP241" s="46"/>
      <c r="GQ241" s="46"/>
      <c r="GR241" s="46"/>
      <c r="GS241" s="46"/>
      <c r="GT241" s="46"/>
      <c r="GU241" s="46"/>
      <c r="GV241" s="46"/>
      <c r="GW241" s="46"/>
      <c r="GX241" s="46"/>
      <c r="GY241" s="46"/>
      <c r="GZ241" s="46"/>
      <c r="HA241" s="46"/>
      <c r="HB241" s="46"/>
      <c r="HC241" s="46"/>
      <c r="HD241" s="46"/>
      <c r="HE241" s="46"/>
      <c r="HF241" s="46"/>
      <c r="HG241" s="46"/>
      <c r="HH241" s="46"/>
      <c r="HI241" s="46"/>
      <c r="HJ241" s="46"/>
      <c r="HK241" s="46"/>
      <c r="HL241" s="46"/>
      <c r="HM241" s="46"/>
      <c r="HN241" s="46"/>
      <c r="HO241" s="46"/>
      <c r="HP241" s="46"/>
      <c r="HQ241" s="46"/>
      <c r="HR241" s="46"/>
      <c r="HS241" s="46"/>
      <c r="HT241" s="46"/>
      <c r="HU241" s="46"/>
      <c r="HV241" s="46"/>
      <c r="HW241" s="46"/>
      <c r="HX241" s="46"/>
      <c r="HY241" s="46"/>
      <c r="HZ241" s="46"/>
      <c r="IA241" s="46"/>
      <c r="IB241" s="46"/>
      <c r="IC241" s="46"/>
      <c r="ID241" s="46"/>
      <c r="IE241" s="46"/>
      <c r="IF241" s="46"/>
      <c r="IG241" s="46"/>
      <c r="IH241" s="46"/>
      <c r="II241" s="46"/>
      <c r="IJ241" s="46"/>
      <c r="IK241" s="46"/>
      <c r="IL241" s="46"/>
      <c r="IM241" s="46"/>
      <c r="IN241" s="46"/>
      <c r="IO241" s="46"/>
      <c r="IP241" s="46"/>
      <c r="IQ241" s="46"/>
      <c r="IR241" s="46"/>
      <c r="IS241" s="46"/>
      <c r="IT241" s="46"/>
      <c r="IU241" s="46"/>
      <c r="IV241" s="46"/>
      <c r="IW241" s="46"/>
      <c r="IX241" s="46"/>
      <c r="IY241" s="46"/>
      <c r="IZ241" s="46"/>
      <c r="JA241" s="46"/>
      <c r="JB241" s="46"/>
      <c r="JC241" s="46"/>
      <c r="JD241" s="46"/>
      <c r="JE241" s="46"/>
      <c r="JF241" s="46"/>
      <c r="JG241" s="46"/>
      <c r="JH241" s="46"/>
      <c r="JI241" s="46"/>
      <c r="JJ241" s="46"/>
      <c r="JK241" s="46"/>
      <c r="JL241" s="46"/>
      <c r="JM241" s="46"/>
      <c r="JN241" s="46"/>
      <c r="JO241" s="46"/>
      <c r="JP241" s="46"/>
      <c r="JQ241" s="46"/>
      <c r="JR241" s="46"/>
      <c r="JS241" s="46"/>
      <c r="JT241" s="46"/>
      <c r="JU241" s="46"/>
      <c r="JV241" s="46"/>
      <c r="JW241" s="46"/>
      <c r="JX241" s="46"/>
      <c r="JY241" s="46"/>
      <c r="JZ241" s="46"/>
      <c r="KA241" s="46"/>
      <c r="KB241" s="46"/>
      <c r="KC241" s="46"/>
      <c r="KD241" s="46"/>
      <c r="KE241" s="46"/>
      <c r="KF241" s="46"/>
      <c r="KG241" s="46"/>
      <c r="KH241" s="46"/>
      <c r="KI241" s="46"/>
      <c r="KJ241" s="46"/>
      <c r="KK241" s="46"/>
      <c r="KL241" s="46"/>
      <c r="KM241" s="46"/>
      <c r="KN241" s="46"/>
      <c r="KO241" s="46"/>
      <c r="KP241" s="46"/>
      <c r="KQ241" s="46"/>
      <c r="KR241" s="46"/>
      <c r="KS241" s="46"/>
      <c r="KT241" s="46"/>
      <c r="KU241" s="46"/>
      <c r="KV241" s="46"/>
      <c r="KW241" s="46"/>
      <c r="KX241" s="46"/>
      <c r="KY241" s="46"/>
      <c r="KZ241" s="46"/>
      <c r="LA241" s="46"/>
      <c r="LB241" s="46"/>
      <c r="LC241" s="46"/>
      <c r="LD241" s="46"/>
      <c r="LE241" s="46"/>
      <c r="LF241" s="46"/>
      <c r="LG241" s="46"/>
      <c r="LH241" s="46"/>
      <c r="LI241" s="46"/>
      <c r="LJ241" s="46"/>
      <c r="LK241" s="46"/>
      <c r="LL241" s="46"/>
      <c r="LM241" s="46"/>
      <c r="LN241" s="46"/>
      <c r="LO241" s="46"/>
      <c r="LP241" s="46"/>
      <c r="LQ241" s="46"/>
      <c r="LR241" s="46"/>
      <c r="LS241" s="46"/>
      <c r="LT241" s="46"/>
      <c r="LU241" s="46"/>
      <c r="LV241" s="46"/>
      <c r="LW241" s="46"/>
      <c r="LX241" s="46"/>
      <c r="LY241" s="46"/>
      <c r="LZ241" s="46"/>
      <c r="MA241" s="46"/>
      <c r="MB241" s="46"/>
      <c r="MC241" s="46"/>
      <c r="MD241" s="46"/>
      <c r="ME241" s="46"/>
      <c r="MF241" s="46"/>
      <c r="MG241" s="46"/>
      <c r="MH241" s="46"/>
      <c r="MI241" s="46"/>
      <c r="MJ241" s="46"/>
      <c r="MK241" s="46"/>
      <c r="ML241" s="46"/>
      <c r="MM241" s="46"/>
      <c r="MN241" s="46"/>
      <c r="MO241" s="46"/>
      <c r="MP241" s="46"/>
      <c r="MQ241" s="46"/>
      <c r="MR241" s="46"/>
      <c r="MS241" s="46"/>
      <c r="MT241" s="46"/>
      <c r="MU241" s="46"/>
      <c r="MV241" s="46"/>
      <c r="MW241" s="46"/>
      <c r="MX241" s="46"/>
      <c r="MY241" s="46"/>
      <c r="MZ241" s="46"/>
      <c r="NA241" s="46"/>
      <c r="NB241" s="46"/>
      <c r="NC241" s="46"/>
      <c r="ND241" s="46"/>
      <c r="NE241" s="46"/>
      <c r="NF241" s="46"/>
      <c r="NG241" s="46"/>
      <c r="NH241" s="46"/>
      <c r="NI241" s="46"/>
      <c r="NJ241" s="46"/>
      <c r="NK241" s="46"/>
      <c r="NL241" s="46"/>
      <c r="NM241" s="46"/>
      <c r="NN241" s="46"/>
      <c r="NO241" s="46"/>
      <c r="NP241" s="46"/>
      <c r="NQ241" s="46"/>
      <c r="NR241" s="46"/>
      <c r="NS241" s="46"/>
      <c r="NT241" s="46"/>
      <c r="NU241" s="46"/>
      <c r="NV241" s="46"/>
      <c r="NW241" s="46"/>
      <c r="NX241" s="46"/>
      <c r="NY241" s="46"/>
      <c r="NZ241" s="46"/>
      <c r="OA241" s="46"/>
      <c r="OB241" s="46"/>
      <c r="OC241" s="46"/>
      <c r="OD241" s="46"/>
      <c r="OE241" s="46"/>
      <c r="OF241" s="46"/>
    </row>
    <row r="242" spans="1:396" s="51" customFormat="1" ht="13.5" x14ac:dyDescent="0.25">
      <c r="A242" s="40">
        <v>3049</v>
      </c>
      <c r="B242" s="41" t="s">
        <v>190</v>
      </c>
      <c r="C242" s="60">
        <v>2168272.6800000002</v>
      </c>
      <c r="D242" s="61">
        <v>1.5357000000000001E-3</v>
      </c>
      <c r="E242" s="61">
        <v>1.07818E-3</v>
      </c>
      <c r="F242" s="62">
        <v>1.47192E-3</v>
      </c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  <c r="EZ242" s="46"/>
      <c r="FA242" s="46"/>
      <c r="FB242" s="46"/>
      <c r="FC242" s="46"/>
      <c r="FD242" s="46"/>
      <c r="FE242" s="46"/>
      <c r="FF242" s="46"/>
      <c r="FG242" s="46"/>
      <c r="FH242" s="46"/>
      <c r="FI242" s="46"/>
      <c r="FJ242" s="46"/>
      <c r="FK242" s="46"/>
      <c r="FL242" s="46"/>
      <c r="FM242" s="46"/>
      <c r="FN242" s="46"/>
      <c r="FO242" s="46"/>
      <c r="FP242" s="46"/>
      <c r="FQ242" s="46"/>
      <c r="FR242" s="46"/>
      <c r="FS242" s="46"/>
      <c r="FT242" s="46"/>
      <c r="FU242" s="46"/>
      <c r="FV242" s="46"/>
      <c r="FW242" s="46"/>
      <c r="FX242" s="46"/>
      <c r="FY242" s="46"/>
      <c r="FZ242" s="46"/>
      <c r="GA242" s="46"/>
      <c r="GB242" s="46"/>
      <c r="GC242" s="46"/>
      <c r="GD242" s="46"/>
      <c r="GE242" s="46"/>
      <c r="GF242" s="46"/>
      <c r="GG242" s="46"/>
      <c r="GH242" s="46"/>
      <c r="GI242" s="46"/>
      <c r="GJ242" s="46"/>
      <c r="GK242" s="46"/>
      <c r="GL242" s="46"/>
      <c r="GM242" s="46"/>
      <c r="GN242" s="46"/>
      <c r="GO242" s="46"/>
      <c r="GP242" s="46"/>
      <c r="GQ242" s="46"/>
      <c r="GR242" s="46"/>
      <c r="GS242" s="46"/>
      <c r="GT242" s="46"/>
      <c r="GU242" s="46"/>
      <c r="GV242" s="46"/>
      <c r="GW242" s="46"/>
      <c r="GX242" s="46"/>
      <c r="GY242" s="46"/>
      <c r="GZ242" s="46"/>
      <c r="HA242" s="46"/>
      <c r="HB242" s="46"/>
      <c r="HC242" s="46"/>
      <c r="HD242" s="46"/>
      <c r="HE242" s="46"/>
      <c r="HF242" s="46"/>
      <c r="HG242" s="46"/>
      <c r="HH242" s="46"/>
      <c r="HI242" s="46"/>
      <c r="HJ242" s="46"/>
      <c r="HK242" s="46"/>
      <c r="HL242" s="46"/>
      <c r="HM242" s="46"/>
      <c r="HN242" s="46"/>
      <c r="HO242" s="46"/>
      <c r="HP242" s="46"/>
      <c r="HQ242" s="46"/>
      <c r="HR242" s="46"/>
      <c r="HS242" s="46"/>
      <c r="HT242" s="46"/>
      <c r="HU242" s="46"/>
      <c r="HV242" s="46"/>
      <c r="HW242" s="46"/>
      <c r="HX242" s="46"/>
      <c r="HY242" s="46"/>
      <c r="HZ242" s="46"/>
      <c r="IA242" s="46"/>
      <c r="IB242" s="46"/>
      <c r="IC242" s="46"/>
      <c r="ID242" s="46"/>
      <c r="IE242" s="46"/>
      <c r="IF242" s="46"/>
      <c r="IG242" s="46"/>
      <c r="IH242" s="46"/>
      <c r="II242" s="46"/>
      <c r="IJ242" s="46"/>
      <c r="IK242" s="46"/>
      <c r="IL242" s="46"/>
      <c r="IM242" s="46"/>
      <c r="IN242" s="46"/>
      <c r="IO242" s="46"/>
      <c r="IP242" s="46"/>
      <c r="IQ242" s="46"/>
      <c r="IR242" s="46"/>
      <c r="IS242" s="46"/>
      <c r="IT242" s="46"/>
      <c r="IU242" s="46"/>
      <c r="IV242" s="46"/>
      <c r="IW242" s="46"/>
      <c r="IX242" s="46"/>
      <c r="IY242" s="46"/>
      <c r="IZ242" s="46"/>
      <c r="JA242" s="46"/>
      <c r="JB242" s="46"/>
      <c r="JC242" s="46"/>
      <c r="JD242" s="46"/>
      <c r="JE242" s="46"/>
      <c r="JF242" s="46"/>
      <c r="JG242" s="46"/>
      <c r="JH242" s="46"/>
      <c r="JI242" s="46"/>
      <c r="JJ242" s="46"/>
      <c r="JK242" s="46"/>
      <c r="JL242" s="46"/>
      <c r="JM242" s="46"/>
      <c r="JN242" s="46"/>
      <c r="JO242" s="46"/>
      <c r="JP242" s="46"/>
      <c r="JQ242" s="46"/>
      <c r="JR242" s="46"/>
      <c r="JS242" s="46"/>
      <c r="JT242" s="46"/>
      <c r="JU242" s="46"/>
      <c r="JV242" s="46"/>
      <c r="JW242" s="46"/>
      <c r="JX242" s="46"/>
      <c r="JY242" s="46"/>
      <c r="JZ242" s="46"/>
      <c r="KA242" s="46"/>
      <c r="KB242" s="46"/>
      <c r="KC242" s="46"/>
      <c r="KD242" s="46"/>
      <c r="KE242" s="46"/>
      <c r="KF242" s="46"/>
      <c r="KG242" s="46"/>
      <c r="KH242" s="46"/>
      <c r="KI242" s="46"/>
      <c r="KJ242" s="46"/>
      <c r="KK242" s="46"/>
      <c r="KL242" s="46"/>
      <c r="KM242" s="46"/>
      <c r="KN242" s="46"/>
      <c r="KO242" s="46"/>
      <c r="KP242" s="46"/>
      <c r="KQ242" s="46"/>
      <c r="KR242" s="46"/>
      <c r="KS242" s="46"/>
      <c r="KT242" s="46"/>
      <c r="KU242" s="46"/>
      <c r="KV242" s="46"/>
      <c r="KW242" s="46"/>
      <c r="KX242" s="46"/>
      <c r="KY242" s="46"/>
      <c r="KZ242" s="46"/>
      <c r="LA242" s="46"/>
      <c r="LB242" s="46"/>
      <c r="LC242" s="46"/>
      <c r="LD242" s="46"/>
      <c r="LE242" s="46"/>
      <c r="LF242" s="46"/>
      <c r="LG242" s="46"/>
      <c r="LH242" s="46"/>
      <c r="LI242" s="46"/>
      <c r="LJ242" s="46"/>
      <c r="LK242" s="46"/>
      <c r="LL242" s="46"/>
      <c r="LM242" s="46"/>
      <c r="LN242" s="46"/>
      <c r="LO242" s="46"/>
      <c r="LP242" s="46"/>
      <c r="LQ242" s="46"/>
      <c r="LR242" s="46"/>
      <c r="LS242" s="46"/>
      <c r="LT242" s="46"/>
      <c r="LU242" s="46"/>
      <c r="LV242" s="46"/>
      <c r="LW242" s="46"/>
      <c r="LX242" s="46"/>
      <c r="LY242" s="46"/>
      <c r="LZ242" s="46"/>
      <c r="MA242" s="46"/>
      <c r="MB242" s="46"/>
      <c r="MC242" s="46"/>
      <c r="MD242" s="46"/>
      <c r="ME242" s="46"/>
      <c r="MF242" s="46"/>
      <c r="MG242" s="46"/>
      <c r="MH242" s="46"/>
      <c r="MI242" s="46"/>
      <c r="MJ242" s="46"/>
      <c r="MK242" s="46"/>
      <c r="ML242" s="46"/>
      <c r="MM242" s="46"/>
      <c r="MN242" s="46"/>
      <c r="MO242" s="46"/>
      <c r="MP242" s="46"/>
      <c r="MQ242" s="46"/>
      <c r="MR242" s="46"/>
      <c r="MS242" s="46"/>
      <c r="MT242" s="46"/>
      <c r="MU242" s="46"/>
      <c r="MV242" s="46"/>
      <c r="MW242" s="46"/>
      <c r="MX242" s="46"/>
      <c r="MY242" s="46"/>
      <c r="MZ242" s="46"/>
      <c r="NA242" s="46"/>
      <c r="NB242" s="46"/>
      <c r="NC242" s="46"/>
      <c r="ND242" s="46"/>
      <c r="NE242" s="46"/>
      <c r="NF242" s="46"/>
      <c r="NG242" s="46"/>
      <c r="NH242" s="46"/>
      <c r="NI242" s="46"/>
      <c r="NJ242" s="46"/>
      <c r="NK242" s="46"/>
      <c r="NL242" s="46"/>
      <c r="NM242" s="46"/>
      <c r="NN242" s="46"/>
      <c r="NO242" s="46"/>
      <c r="NP242" s="46"/>
      <c r="NQ242" s="46"/>
      <c r="NR242" s="46"/>
      <c r="NS242" s="46"/>
      <c r="NT242" s="46"/>
      <c r="NU242" s="46"/>
      <c r="NV242" s="46"/>
      <c r="NW242" s="46"/>
      <c r="NX242" s="46"/>
      <c r="NY242" s="46"/>
      <c r="NZ242" s="46"/>
      <c r="OA242" s="46"/>
      <c r="OB242" s="46"/>
      <c r="OC242" s="46"/>
      <c r="OD242" s="46"/>
      <c r="OE242" s="46"/>
      <c r="OF242" s="46"/>
    </row>
    <row r="243" spans="1:396" s="51" customFormat="1" ht="13.5" x14ac:dyDescent="0.25">
      <c r="A243" s="40">
        <v>3050</v>
      </c>
      <c r="B243" s="41" t="s">
        <v>191</v>
      </c>
      <c r="C243" s="60">
        <v>1116753.06</v>
      </c>
      <c r="D243" s="61">
        <v>7.695E-4</v>
      </c>
      <c r="E243" s="61">
        <v>5.5531000000000005E-4</v>
      </c>
      <c r="F243" s="62">
        <v>7.3963999999999996E-4</v>
      </c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/>
      <c r="FA243" s="46"/>
      <c r="FB243" s="46"/>
      <c r="FC243" s="46"/>
      <c r="FD243" s="46"/>
      <c r="FE243" s="46"/>
      <c r="FF243" s="46"/>
      <c r="FG243" s="46"/>
      <c r="FH243" s="46"/>
      <c r="FI243" s="46"/>
      <c r="FJ243" s="46"/>
      <c r="FK243" s="46"/>
      <c r="FL243" s="46"/>
      <c r="FM243" s="46"/>
      <c r="FN243" s="46"/>
      <c r="FO243" s="46"/>
      <c r="FP243" s="46"/>
      <c r="FQ243" s="46"/>
      <c r="FR243" s="46"/>
      <c r="FS243" s="46"/>
      <c r="FT243" s="46"/>
      <c r="FU243" s="46"/>
      <c r="FV243" s="46"/>
      <c r="FW243" s="46"/>
      <c r="FX243" s="46"/>
      <c r="FY243" s="46"/>
      <c r="FZ243" s="46"/>
      <c r="GA243" s="46"/>
      <c r="GB243" s="46"/>
      <c r="GC243" s="46"/>
      <c r="GD243" s="46"/>
      <c r="GE243" s="46"/>
      <c r="GF243" s="46"/>
      <c r="GG243" s="46"/>
      <c r="GH243" s="46"/>
      <c r="GI243" s="46"/>
      <c r="GJ243" s="46"/>
      <c r="GK243" s="46"/>
      <c r="GL243" s="46"/>
      <c r="GM243" s="46"/>
      <c r="GN243" s="46"/>
      <c r="GO243" s="46"/>
      <c r="GP243" s="46"/>
      <c r="GQ243" s="46"/>
      <c r="GR243" s="46"/>
      <c r="GS243" s="46"/>
      <c r="GT243" s="46"/>
      <c r="GU243" s="46"/>
      <c r="GV243" s="46"/>
      <c r="GW243" s="46"/>
      <c r="GX243" s="46"/>
      <c r="GY243" s="46"/>
      <c r="GZ243" s="46"/>
      <c r="HA243" s="46"/>
      <c r="HB243" s="46"/>
      <c r="HC243" s="46"/>
      <c r="HD243" s="46"/>
      <c r="HE243" s="46"/>
      <c r="HF243" s="46"/>
      <c r="HG243" s="46"/>
      <c r="HH243" s="46"/>
      <c r="HI243" s="46"/>
      <c r="HJ243" s="46"/>
      <c r="HK243" s="46"/>
      <c r="HL243" s="46"/>
      <c r="HM243" s="46"/>
      <c r="HN243" s="46"/>
      <c r="HO243" s="46"/>
      <c r="HP243" s="46"/>
      <c r="HQ243" s="46"/>
      <c r="HR243" s="46"/>
      <c r="HS243" s="46"/>
      <c r="HT243" s="46"/>
      <c r="HU243" s="46"/>
      <c r="HV243" s="46"/>
      <c r="HW243" s="46"/>
      <c r="HX243" s="46"/>
      <c r="HY243" s="46"/>
      <c r="HZ243" s="46"/>
      <c r="IA243" s="46"/>
      <c r="IB243" s="46"/>
      <c r="IC243" s="46"/>
      <c r="ID243" s="46"/>
      <c r="IE243" s="46"/>
      <c r="IF243" s="46"/>
      <c r="IG243" s="46"/>
      <c r="IH243" s="46"/>
      <c r="II243" s="46"/>
      <c r="IJ243" s="46"/>
      <c r="IK243" s="46"/>
      <c r="IL243" s="46"/>
      <c r="IM243" s="46"/>
      <c r="IN243" s="46"/>
      <c r="IO243" s="46"/>
      <c r="IP243" s="46"/>
      <c r="IQ243" s="46"/>
      <c r="IR243" s="46"/>
      <c r="IS243" s="46"/>
      <c r="IT243" s="46"/>
      <c r="IU243" s="46"/>
      <c r="IV243" s="46"/>
      <c r="IW243" s="46"/>
      <c r="IX243" s="46"/>
      <c r="IY243" s="46"/>
      <c r="IZ243" s="46"/>
      <c r="JA243" s="46"/>
      <c r="JB243" s="46"/>
      <c r="JC243" s="46"/>
      <c r="JD243" s="46"/>
      <c r="JE243" s="46"/>
      <c r="JF243" s="46"/>
      <c r="JG243" s="46"/>
      <c r="JH243" s="46"/>
      <c r="JI243" s="46"/>
      <c r="JJ243" s="46"/>
      <c r="JK243" s="46"/>
      <c r="JL243" s="46"/>
      <c r="JM243" s="46"/>
      <c r="JN243" s="46"/>
      <c r="JO243" s="46"/>
      <c r="JP243" s="46"/>
      <c r="JQ243" s="46"/>
      <c r="JR243" s="46"/>
      <c r="JS243" s="46"/>
      <c r="JT243" s="46"/>
      <c r="JU243" s="46"/>
      <c r="JV243" s="46"/>
      <c r="JW243" s="46"/>
      <c r="JX243" s="46"/>
      <c r="JY243" s="46"/>
      <c r="JZ243" s="46"/>
      <c r="KA243" s="46"/>
      <c r="KB243" s="46"/>
      <c r="KC243" s="46"/>
      <c r="KD243" s="46"/>
      <c r="KE243" s="46"/>
      <c r="KF243" s="46"/>
      <c r="KG243" s="46"/>
      <c r="KH243" s="46"/>
      <c r="KI243" s="46"/>
      <c r="KJ243" s="46"/>
      <c r="KK243" s="46"/>
      <c r="KL243" s="46"/>
      <c r="KM243" s="46"/>
      <c r="KN243" s="46"/>
      <c r="KO243" s="46"/>
      <c r="KP243" s="46"/>
      <c r="KQ243" s="46"/>
      <c r="KR243" s="46"/>
      <c r="KS243" s="46"/>
      <c r="KT243" s="46"/>
      <c r="KU243" s="46"/>
      <c r="KV243" s="46"/>
      <c r="KW243" s="46"/>
      <c r="KX243" s="46"/>
      <c r="KY243" s="46"/>
      <c r="KZ243" s="46"/>
      <c r="LA243" s="46"/>
      <c r="LB243" s="46"/>
      <c r="LC243" s="46"/>
      <c r="LD243" s="46"/>
      <c r="LE243" s="46"/>
      <c r="LF243" s="46"/>
      <c r="LG243" s="46"/>
      <c r="LH243" s="46"/>
      <c r="LI243" s="46"/>
      <c r="LJ243" s="46"/>
      <c r="LK243" s="46"/>
      <c r="LL243" s="46"/>
      <c r="LM243" s="46"/>
      <c r="LN243" s="46"/>
      <c r="LO243" s="46"/>
      <c r="LP243" s="46"/>
      <c r="LQ243" s="46"/>
      <c r="LR243" s="46"/>
      <c r="LS243" s="46"/>
      <c r="LT243" s="46"/>
      <c r="LU243" s="46"/>
      <c r="LV243" s="46"/>
      <c r="LW243" s="46"/>
      <c r="LX243" s="46"/>
      <c r="LY243" s="46"/>
      <c r="LZ243" s="46"/>
      <c r="MA243" s="46"/>
      <c r="MB243" s="46"/>
      <c r="MC243" s="46"/>
      <c r="MD243" s="46"/>
      <c r="ME243" s="46"/>
      <c r="MF243" s="46"/>
      <c r="MG243" s="46"/>
      <c r="MH243" s="46"/>
      <c r="MI243" s="46"/>
      <c r="MJ243" s="46"/>
      <c r="MK243" s="46"/>
      <c r="ML243" s="46"/>
      <c r="MM243" s="46"/>
      <c r="MN243" s="46"/>
      <c r="MO243" s="46"/>
      <c r="MP243" s="46"/>
      <c r="MQ243" s="46"/>
      <c r="MR243" s="46"/>
      <c r="MS243" s="46"/>
      <c r="MT243" s="46"/>
      <c r="MU243" s="46"/>
      <c r="MV243" s="46"/>
      <c r="MW243" s="46"/>
      <c r="MX243" s="46"/>
      <c r="MY243" s="46"/>
      <c r="MZ243" s="46"/>
      <c r="NA243" s="46"/>
      <c r="NB243" s="46"/>
      <c r="NC243" s="46"/>
      <c r="ND243" s="46"/>
      <c r="NE243" s="46"/>
      <c r="NF243" s="46"/>
      <c r="NG243" s="46"/>
      <c r="NH243" s="46"/>
      <c r="NI243" s="46"/>
      <c r="NJ243" s="46"/>
      <c r="NK243" s="46"/>
      <c r="NL243" s="46"/>
      <c r="NM243" s="46"/>
      <c r="NN243" s="46"/>
      <c r="NO243" s="46"/>
      <c r="NP243" s="46"/>
      <c r="NQ243" s="46"/>
      <c r="NR243" s="46"/>
      <c r="NS243" s="46"/>
      <c r="NT243" s="46"/>
      <c r="NU243" s="46"/>
      <c r="NV243" s="46"/>
      <c r="NW243" s="46"/>
      <c r="NX243" s="46"/>
      <c r="NY243" s="46"/>
      <c r="NZ243" s="46"/>
      <c r="OA243" s="46"/>
      <c r="OB243" s="46"/>
      <c r="OC243" s="46"/>
      <c r="OD243" s="46"/>
      <c r="OE243" s="46"/>
      <c r="OF243" s="46"/>
    </row>
    <row r="244" spans="1:396" s="51" customFormat="1" ht="13.5" x14ac:dyDescent="0.25">
      <c r="A244" s="40">
        <v>3051</v>
      </c>
      <c r="B244" s="41" t="s">
        <v>192</v>
      </c>
      <c r="C244" s="60">
        <v>1850509.28</v>
      </c>
      <c r="D244" s="61">
        <v>1.4926E-3</v>
      </c>
      <c r="E244" s="61">
        <v>9.2016999999999999E-4</v>
      </c>
      <c r="F244" s="62">
        <v>1.4128000000000001E-3</v>
      </c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/>
      <c r="FA244" s="46"/>
      <c r="FB244" s="46"/>
      <c r="FC244" s="46"/>
      <c r="FD244" s="46"/>
      <c r="FE244" s="46"/>
      <c r="FF244" s="46"/>
      <c r="FG244" s="46"/>
      <c r="FH244" s="46"/>
      <c r="FI244" s="46"/>
      <c r="FJ244" s="46"/>
      <c r="FK244" s="46"/>
      <c r="FL244" s="46"/>
      <c r="FM244" s="46"/>
      <c r="FN244" s="46"/>
      <c r="FO244" s="46"/>
      <c r="FP244" s="46"/>
      <c r="FQ244" s="46"/>
      <c r="FR244" s="46"/>
      <c r="FS244" s="46"/>
      <c r="FT244" s="46"/>
      <c r="FU244" s="46"/>
      <c r="FV244" s="46"/>
      <c r="FW244" s="46"/>
      <c r="FX244" s="46"/>
      <c r="FY244" s="46"/>
      <c r="FZ244" s="46"/>
      <c r="GA244" s="46"/>
      <c r="GB244" s="46"/>
      <c r="GC244" s="46"/>
      <c r="GD244" s="46"/>
      <c r="GE244" s="46"/>
      <c r="GF244" s="46"/>
      <c r="GG244" s="46"/>
      <c r="GH244" s="46"/>
      <c r="GI244" s="46"/>
      <c r="GJ244" s="46"/>
      <c r="GK244" s="46"/>
      <c r="GL244" s="46"/>
      <c r="GM244" s="46"/>
      <c r="GN244" s="46"/>
      <c r="GO244" s="46"/>
      <c r="GP244" s="46"/>
      <c r="GQ244" s="46"/>
      <c r="GR244" s="46"/>
      <c r="GS244" s="46"/>
      <c r="GT244" s="46"/>
      <c r="GU244" s="46"/>
      <c r="GV244" s="46"/>
      <c r="GW244" s="46"/>
      <c r="GX244" s="46"/>
      <c r="GY244" s="46"/>
      <c r="GZ244" s="46"/>
      <c r="HA244" s="46"/>
      <c r="HB244" s="46"/>
      <c r="HC244" s="46"/>
      <c r="HD244" s="46"/>
      <c r="HE244" s="46"/>
      <c r="HF244" s="46"/>
      <c r="HG244" s="46"/>
      <c r="HH244" s="46"/>
      <c r="HI244" s="46"/>
      <c r="HJ244" s="46"/>
      <c r="HK244" s="46"/>
      <c r="HL244" s="46"/>
      <c r="HM244" s="46"/>
      <c r="HN244" s="46"/>
      <c r="HO244" s="46"/>
      <c r="HP244" s="46"/>
      <c r="HQ244" s="46"/>
      <c r="HR244" s="46"/>
      <c r="HS244" s="46"/>
      <c r="HT244" s="46"/>
      <c r="HU244" s="46"/>
      <c r="HV244" s="46"/>
      <c r="HW244" s="46"/>
      <c r="HX244" s="46"/>
      <c r="HY244" s="46"/>
      <c r="HZ244" s="46"/>
      <c r="IA244" s="46"/>
      <c r="IB244" s="46"/>
      <c r="IC244" s="46"/>
      <c r="ID244" s="46"/>
      <c r="IE244" s="46"/>
      <c r="IF244" s="46"/>
      <c r="IG244" s="46"/>
      <c r="IH244" s="46"/>
      <c r="II244" s="46"/>
      <c r="IJ244" s="46"/>
      <c r="IK244" s="46"/>
      <c r="IL244" s="46"/>
      <c r="IM244" s="46"/>
      <c r="IN244" s="46"/>
      <c r="IO244" s="46"/>
      <c r="IP244" s="46"/>
      <c r="IQ244" s="46"/>
      <c r="IR244" s="46"/>
      <c r="IS244" s="46"/>
      <c r="IT244" s="46"/>
      <c r="IU244" s="46"/>
      <c r="IV244" s="46"/>
      <c r="IW244" s="46"/>
      <c r="IX244" s="46"/>
      <c r="IY244" s="46"/>
      <c r="IZ244" s="46"/>
      <c r="JA244" s="46"/>
      <c r="JB244" s="46"/>
      <c r="JC244" s="46"/>
      <c r="JD244" s="46"/>
      <c r="JE244" s="46"/>
      <c r="JF244" s="46"/>
      <c r="JG244" s="46"/>
      <c r="JH244" s="46"/>
      <c r="JI244" s="46"/>
      <c r="JJ244" s="46"/>
      <c r="JK244" s="46"/>
      <c r="JL244" s="46"/>
      <c r="JM244" s="46"/>
      <c r="JN244" s="46"/>
      <c r="JO244" s="46"/>
      <c r="JP244" s="46"/>
      <c r="JQ244" s="46"/>
      <c r="JR244" s="46"/>
      <c r="JS244" s="46"/>
      <c r="JT244" s="46"/>
      <c r="JU244" s="46"/>
      <c r="JV244" s="46"/>
      <c r="JW244" s="46"/>
      <c r="JX244" s="46"/>
      <c r="JY244" s="46"/>
      <c r="JZ244" s="46"/>
      <c r="KA244" s="46"/>
      <c r="KB244" s="46"/>
      <c r="KC244" s="46"/>
      <c r="KD244" s="46"/>
      <c r="KE244" s="46"/>
      <c r="KF244" s="46"/>
      <c r="KG244" s="46"/>
      <c r="KH244" s="46"/>
      <c r="KI244" s="46"/>
      <c r="KJ244" s="46"/>
      <c r="KK244" s="46"/>
      <c r="KL244" s="46"/>
      <c r="KM244" s="46"/>
      <c r="KN244" s="46"/>
      <c r="KO244" s="46"/>
      <c r="KP244" s="46"/>
      <c r="KQ244" s="46"/>
      <c r="KR244" s="46"/>
      <c r="KS244" s="46"/>
      <c r="KT244" s="46"/>
      <c r="KU244" s="46"/>
      <c r="KV244" s="46"/>
      <c r="KW244" s="46"/>
      <c r="KX244" s="46"/>
      <c r="KY244" s="46"/>
      <c r="KZ244" s="46"/>
      <c r="LA244" s="46"/>
      <c r="LB244" s="46"/>
      <c r="LC244" s="46"/>
      <c r="LD244" s="46"/>
      <c r="LE244" s="46"/>
      <c r="LF244" s="46"/>
      <c r="LG244" s="46"/>
      <c r="LH244" s="46"/>
      <c r="LI244" s="46"/>
      <c r="LJ244" s="46"/>
      <c r="LK244" s="46"/>
      <c r="LL244" s="46"/>
      <c r="LM244" s="46"/>
      <c r="LN244" s="46"/>
      <c r="LO244" s="46"/>
      <c r="LP244" s="46"/>
      <c r="LQ244" s="46"/>
      <c r="LR244" s="46"/>
      <c r="LS244" s="46"/>
      <c r="LT244" s="46"/>
      <c r="LU244" s="46"/>
      <c r="LV244" s="46"/>
      <c r="LW244" s="46"/>
      <c r="LX244" s="46"/>
      <c r="LY244" s="46"/>
      <c r="LZ244" s="46"/>
      <c r="MA244" s="46"/>
      <c r="MB244" s="46"/>
      <c r="MC244" s="46"/>
      <c r="MD244" s="46"/>
      <c r="ME244" s="46"/>
      <c r="MF244" s="46"/>
      <c r="MG244" s="46"/>
      <c r="MH244" s="46"/>
      <c r="MI244" s="46"/>
      <c r="MJ244" s="46"/>
      <c r="MK244" s="46"/>
      <c r="ML244" s="46"/>
      <c r="MM244" s="46"/>
      <c r="MN244" s="46"/>
      <c r="MO244" s="46"/>
      <c r="MP244" s="46"/>
      <c r="MQ244" s="46"/>
      <c r="MR244" s="46"/>
      <c r="MS244" s="46"/>
      <c r="MT244" s="46"/>
      <c r="MU244" s="46"/>
      <c r="MV244" s="46"/>
      <c r="MW244" s="46"/>
      <c r="MX244" s="46"/>
      <c r="MY244" s="46"/>
      <c r="MZ244" s="46"/>
      <c r="NA244" s="46"/>
      <c r="NB244" s="46"/>
      <c r="NC244" s="46"/>
      <c r="ND244" s="46"/>
      <c r="NE244" s="46"/>
      <c r="NF244" s="46"/>
      <c r="NG244" s="46"/>
      <c r="NH244" s="46"/>
      <c r="NI244" s="46"/>
      <c r="NJ244" s="46"/>
      <c r="NK244" s="46"/>
      <c r="NL244" s="46"/>
      <c r="NM244" s="46"/>
      <c r="NN244" s="46"/>
      <c r="NO244" s="46"/>
      <c r="NP244" s="46"/>
      <c r="NQ244" s="46"/>
      <c r="NR244" s="46"/>
      <c r="NS244" s="46"/>
      <c r="NT244" s="46"/>
      <c r="NU244" s="46"/>
      <c r="NV244" s="46"/>
      <c r="NW244" s="46"/>
      <c r="NX244" s="46"/>
      <c r="NY244" s="46"/>
      <c r="NZ244" s="46"/>
      <c r="OA244" s="46"/>
      <c r="OB244" s="46"/>
      <c r="OC244" s="46"/>
      <c r="OD244" s="46"/>
      <c r="OE244" s="46"/>
      <c r="OF244" s="46"/>
    </row>
    <row r="245" spans="1:396" s="51" customFormat="1" ht="13.5" x14ac:dyDescent="0.25">
      <c r="A245" s="40">
        <v>3052</v>
      </c>
      <c r="B245" s="41" t="s">
        <v>193</v>
      </c>
      <c r="C245" s="60">
        <v>578631.18000000005</v>
      </c>
      <c r="D245" s="61">
        <v>1.6679999999999999E-4</v>
      </c>
      <c r="E245" s="61">
        <v>2.8772999999999998E-4</v>
      </c>
      <c r="F245" s="62">
        <v>1.8365999999999999E-4</v>
      </c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  <c r="FI245" s="46"/>
      <c r="FJ245" s="46"/>
      <c r="FK245" s="46"/>
      <c r="FL245" s="46"/>
      <c r="FM245" s="46"/>
      <c r="FN245" s="46"/>
      <c r="FO245" s="46"/>
      <c r="FP245" s="46"/>
      <c r="FQ245" s="46"/>
      <c r="FR245" s="46"/>
      <c r="FS245" s="46"/>
      <c r="FT245" s="46"/>
      <c r="FU245" s="46"/>
      <c r="FV245" s="46"/>
      <c r="FW245" s="46"/>
      <c r="FX245" s="46"/>
      <c r="FY245" s="46"/>
      <c r="FZ245" s="46"/>
      <c r="GA245" s="46"/>
      <c r="GB245" s="46"/>
      <c r="GC245" s="46"/>
      <c r="GD245" s="46"/>
      <c r="GE245" s="46"/>
      <c r="GF245" s="46"/>
      <c r="GG245" s="46"/>
      <c r="GH245" s="46"/>
      <c r="GI245" s="46"/>
      <c r="GJ245" s="46"/>
      <c r="GK245" s="46"/>
      <c r="GL245" s="46"/>
      <c r="GM245" s="46"/>
      <c r="GN245" s="46"/>
      <c r="GO245" s="46"/>
      <c r="GP245" s="46"/>
      <c r="GQ245" s="46"/>
      <c r="GR245" s="46"/>
      <c r="GS245" s="46"/>
      <c r="GT245" s="46"/>
      <c r="GU245" s="46"/>
      <c r="GV245" s="46"/>
      <c r="GW245" s="46"/>
      <c r="GX245" s="46"/>
      <c r="GY245" s="46"/>
      <c r="GZ245" s="46"/>
      <c r="HA245" s="46"/>
      <c r="HB245" s="46"/>
      <c r="HC245" s="46"/>
      <c r="HD245" s="46"/>
      <c r="HE245" s="46"/>
      <c r="HF245" s="46"/>
      <c r="HG245" s="46"/>
      <c r="HH245" s="46"/>
      <c r="HI245" s="46"/>
      <c r="HJ245" s="46"/>
      <c r="HK245" s="46"/>
      <c r="HL245" s="46"/>
      <c r="HM245" s="46"/>
      <c r="HN245" s="46"/>
      <c r="HO245" s="46"/>
      <c r="HP245" s="46"/>
      <c r="HQ245" s="46"/>
      <c r="HR245" s="46"/>
      <c r="HS245" s="46"/>
      <c r="HT245" s="46"/>
      <c r="HU245" s="46"/>
      <c r="HV245" s="46"/>
      <c r="HW245" s="46"/>
      <c r="HX245" s="46"/>
      <c r="HY245" s="46"/>
      <c r="HZ245" s="46"/>
      <c r="IA245" s="46"/>
      <c r="IB245" s="46"/>
      <c r="IC245" s="46"/>
      <c r="ID245" s="46"/>
      <c r="IE245" s="46"/>
      <c r="IF245" s="46"/>
      <c r="IG245" s="46"/>
      <c r="IH245" s="46"/>
      <c r="II245" s="46"/>
      <c r="IJ245" s="46"/>
      <c r="IK245" s="46"/>
      <c r="IL245" s="46"/>
      <c r="IM245" s="46"/>
      <c r="IN245" s="46"/>
      <c r="IO245" s="46"/>
      <c r="IP245" s="46"/>
      <c r="IQ245" s="46"/>
      <c r="IR245" s="46"/>
      <c r="IS245" s="46"/>
      <c r="IT245" s="46"/>
      <c r="IU245" s="46"/>
      <c r="IV245" s="46"/>
      <c r="IW245" s="46"/>
      <c r="IX245" s="46"/>
      <c r="IY245" s="46"/>
      <c r="IZ245" s="46"/>
      <c r="JA245" s="46"/>
      <c r="JB245" s="46"/>
      <c r="JC245" s="46"/>
      <c r="JD245" s="46"/>
      <c r="JE245" s="46"/>
      <c r="JF245" s="46"/>
      <c r="JG245" s="46"/>
      <c r="JH245" s="46"/>
      <c r="JI245" s="46"/>
      <c r="JJ245" s="46"/>
      <c r="JK245" s="46"/>
      <c r="JL245" s="46"/>
      <c r="JM245" s="46"/>
      <c r="JN245" s="46"/>
      <c r="JO245" s="46"/>
      <c r="JP245" s="46"/>
      <c r="JQ245" s="46"/>
      <c r="JR245" s="46"/>
      <c r="JS245" s="46"/>
      <c r="JT245" s="46"/>
      <c r="JU245" s="46"/>
      <c r="JV245" s="46"/>
      <c r="JW245" s="46"/>
      <c r="JX245" s="46"/>
      <c r="JY245" s="46"/>
      <c r="JZ245" s="46"/>
      <c r="KA245" s="46"/>
      <c r="KB245" s="46"/>
      <c r="KC245" s="46"/>
      <c r="KD245" s="46"/>
      <c r="KE245" s="46"/>
      <c r="KF245" s="46"/>
      <c r="KG245" s="46"/>
      <c r="KH245" s="46"/>
      <c r="KI245" s="46"/>
      <c r="KJ245" s="46"/>
      <c r="KK245" s="46"/>
      <c r="KL245" s="46"/>
      <c r="KM245" s="46"/>
      <c r="KN245" s="46"/>
      <c r="KO245" s="46"/>
      <c r="KP245" s="46"/>
      <c r="KQ245" s="46"/>
      <c r="KR245" s="46"/>
      <c r="KS245" s="46"/>
      <c r="KT245" s="46"/>
      <c r="KU245" s="46"/>
      <c r="KV245" s="46"/>
      <c r="KW245" s="46"/>
      <c r="KX245" s="46"/>
      <c r="KY245" s="46"/>
      <c r="KZ245" s="46"/>
      <c r="LA245" s="46"/>
      <c r="LB245" s="46"/>
      <c r="LC245" s="46"/>
      <c r="LD245" s="46"/>
      <c r="LE245" s="46"/>
      <c r="LF245" s="46"/>
      <c r="LG245" s="46"/>
      <c r="LH245" s="46"/>
      <c r="LI245" s="46"/>
      <c r="LJ245" s="46"/>
      <c r="LK245" s="46"/>
      <c r="LL245" s="46"/>
      <c r="LM245" s="46"/>
      <c r="LN245" s="46"/>
      <c r="LO245" s="46"/>
      <c r="LP245" s="46"/>
      <c r="LQ245" s="46"/>
      <c r="LR245" s="46"/>
      <c r="LS245" s="46"/>
      <c r="LT245" s="46"/>
      <c r="LU245" s="46"/>
      <c r="LV245" s="46"/>
      <c r="LW245" s="46"/>
      <c r="LX245" s="46"/>
      <c r="LY245" s="46"/>
      <c r="LZ245" s="46"/>
      <c r="MA245" s="46"/>
      <c r="MB245" s="46"/>
      <c r="MC245" s="46"/>
      <c r="MD245" s="46"/>
      <c r="ME245" s="46"/>
      <c r="MF245" s="46"/>
      <c r="MG245" s="46"/>
      <c r="MH245" s="46"/>
      <c r="MI245" s="46"/>
      <c r="MJ245" s="46"/>
      <c r="MK245" s="46"/>
      <c r="ML245" s="46"/>
      <c r="MM245" s="46"/>
      <c r="MN245" s="46"/>
      <c r="MO245" s="46"/>
      <c r="MP245" s="46"/>
      <c r="MQ245" s="46"/>
      <c r="MR245" s="46"/>
      <c r="MS245" s="46"/>
      <c r="MT245" s="46"/>
      <c r="MU245" s="46"/>
      <c r="MV245" s="46"/>
      <c r="MW245" s="46"/>
      <c r="MX245" s="46"/>
      <c r="MY245" s="46"/>
      <c r="MZ245" s="46"/>
      <c r="NA245" s="46"/>
      <c r="NB245" s="46"/>
      <c r="NC245" s="46"/>
      <c r="ND245" s="46"/>
      <c r="NE245" s="46"/>
      <c r="NF245" s="46"/>
      <c r="NG245" s="46"/>
      <c r="NH245" s="46"/>
      <c r="NI245" s="46"/>
      <c r="NJ245" s="46"/>
      <c r="NK245" s="46"/>
      <c r="NL245" s="46"/>
      <c r="NM245" s="46"/>
      <c r="NN245" s="46"/>
      <c r="NO245" s="46"/>
      <c r="NP245" s="46"/>
      <c r="NQ245" s="46"/>
      <c r="NR245" s="46"/>
      <c r="NS245" s="46"/>
      <c r="NT245" s="46"/>
      <c r="NU245" s="46"/>
      <c r="NV245" s="46"/>
      <c r="NW245" s="46"/>
      <c r="NX245" s="46"/>
      <c r="NY245" s="46"/>
      <c r="NZ245" s="46"/>
      <c r="OA245" s="46"/>
      <c r="OB245" s="46"/>
      <c r="OC245" s="46"/>
      <c r="OD245" s="46"/>
      <c r="OE245" s="46"/>
      <c r="OF245" s="46"/>
    </row>
    <row r="246" spans="1:396" s="51" customFormat="1" ht="13.5" x14ac:dyDescent="0.25">
      <c r="A246" s="40">
        <v>3053</v>
      </c>
      <c r="B246" s="41" t="s">
        <v>194</v>
      </c>
      <c r="C246" s="60">
        <v>1590690.78</v>
      </c>
      <c r="D246" s="61">
        <v>7.3479999999999997E-4</v>
      </c>
      <c r="E246" s="61">
        <v>7.9098000000000005E-4</v>
      </c>
      <c r="F246" s="62">
        <v>7.4262999999999998E-4</v>
      </c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  <c r="FI246" s="46"/>
      <c r="FJ246" s="46"/>
      <c r="FK246" s="46"/>
      <c r="FL246" s="46"/>
      <c r="FM246" s="46"/>
      <c r="FN246" s="46"/>
      <c r="FO246" s="46"/>
      <c r="FP246" s="46"/>
      <c r="FQ246" s="46"/>
      <c r="FR246" s="46"/>
      <c r="FS246" s="46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  <c r="GI246" s="46"/>
      <c r="GJ246" s="46"/>
      <c r="GK246" s="46"/>
      <c r="GL246" s="46"/>
      <c r="GM246" s="46"/>
      <c r="GN246" s="46"/>
      <c r="GO246" s="46"/>
      <c r="GP246" s="46"/>
      <c r="GQ246" s="46"/>
      <c r="GR246" s="46"/>
      <c r="GS246" s="46"/>
      <c r="GT246" s="46"/>
      <c r="GU246" s="46"/>
      <c r="GV246" s="46"/>
      <c r="GW246" s="46"/>
      <c r="GX246" s="46"/>
      <c r="GY246" s="46"/>
      <c r="GZ246" s="46"/>
      <c r="HA246" s="46"/>
      <c r="HB246" s="46"/>
      <c r="HC246" s="46"/>
      <c r="HD246" s="46"/>
      <c r="HE246" s="46"/>
      <c r="HF246" s="46"/>
      <c r="HG246" s="46"/>
      <c r="HH246" s="46"/>
      <c r="HI246" s="46"/>
      <c r="HJ246" s="46"/>
      <c r="HK246" s="46"/>
      <c r="HL246" s="46"/>
      <c r="HM246" s="46"/>
      <c r="HN246" s="46"/>
      <c r="HO246" s="46"/>
      <c r="HP246" s="46"/>
      <c r="HQ246" s="46"/>
      <c r="HR246" s="46"/>
      <c r="HS246" s="46"/>
      <c r="HT246" s="46"/>
      <c r="HU246" s="46"/>
      <c r="HV246" s="46"/>
      <c r="HW246" s="46"/>
      <c r="HX246" s="46"/>
      <c r="HY246" s="46"/>
      <c r="HZ246" s="46"/>
      <c r="IA246" s="46"/>
      <c r="IB246" s="46"/>
      <c r="IC246" s="46"/>
      <c r="ID246" s="46"/>
      <c r="IE246" s="46"/>
      <c r="IF246" s="46"/>
      <c r="IG246" s="46"/>
      <c r="IH246" s="46"/>
      <c r="II246" s="46"/>
      <c r="IJ246" s="46"/>
      <c r="IK246" s="46"/>
      <c r="IL246" s="46"/>
      <c r="IM246" s="46"/>
      <c r="IN246" s="46"/>
      <c r="IO246" s="46"/>
      <c r="IP246" s="46"/>
      <c r="IQ246" s="46"/>
      <c r="IR246" s="46"/>
      <c r="IS246" s="46"/>
      <c r="IT246" s="46"/>
      <c r="IU246" s="46"/>
      <c r="IV246" s="46"/>
      <c r="IW246" s="46"/>
      <c r="IX246" s="46"/>
      <c r="IY246" s="46"/>
      <c r="IZ246" s="46"/>
      <c r="JA246" s="46"/>
      <c r="JB246" s="46"/>
      <c r="JC246" s="46"/>
      <c r="JD246" s="46"/>
      <c r="JE246" s="46"/>
      <c r="JF246" s="46"/>
      <c r="JG246" s="46"/>
      <c r="JH246" s="46"/>
      <c r="JI246" s="46"/>
      <c r="JJ246" s="46"/>
      <c r="JK246" s="46"/>
      <c r="JL246" s="46"/>
      <c r="JM246" s="46"/>
      <c r="JN246" s="46"/>
      <c r="JO246" s="46"/>
      <c r="JP246" s="46"/>
      <c r="JQ246" s="46"/>
      <c r="JR246" s="46"/>
      <c r="JS246" s="46"/>
      <c r="JT246" s="46"/>
      <c r="JU246" s="46"/>
      <c r="JV246" s="46"/>
      <c r="JW246" s="46"/>
      <c r="JX246" s="46"/>
      <c r="JY246" s="46"/>
      <c r="JZ246" s="46"/>
      <c r="KA246" s="46"/>
      <c r="KB246" s="46"/>
      <c r="KC246" s="46"/>
      <c r="KD246" s="46"/>
      <c r="KE246" s="46"/>
      <c r="KF246" s="46"/>
      <c r="KG246" s="46"/>
      <c r="KH246" s="46"/>
      <c r="KI246" s="46"/>
      <c r="KJ246" s="46"/>
      <c r="KK246" s="46"/>
      <c r="KL246" s="46"/>
      <c r="KM246" s="46"/>
      <c r="KN246" s="46"/>
      <c r="KO246" s="46"/>
      <c r="KP246" s="46"/>
      <c r="KQ246" s="46"/>
      <c r="KR246" s="46"/>
      <c r="KS246" s="46"/>
      <c r="KT246" s="46"/>
      <c r="KU246" s="46"/>
      <c r="KV246" s="46"/>
      <c r="KW246" s="46"/>
      <c r="KX246" s="46"/>
      <c r="KY246" s="46"/>
      <c r="KZ246" s="46"/>
      <c r="LA246" s="46"/>
      <c r="LB246" s="46"/>
      <c r="LC246" s="46"/>
      <c r="LD246" s="46"/>
      <c r="LE246" s="46"/>
      <c r="LF246" s="46"/>
      <c r="LG246" s="46"/>
      <c r="LH246" s="46"/>
      <c r="LI246" s="46"/>
      <c r="LJ246" s="46"/>
      <c r="LK246" s="46"/>
      <c r="LL246" s="46"/>
      <c r="LM246" s="46"/>
      <c r="LN246" s="46"/>
      <c r="LO246" s="46"/>
      <c r="LP246" s="46"/>
      <c r="LQ246" s="46"/>
      <c r="LR246" s="46"/>
      <c r="LS246" s="46"/>
      <c r="LT246" s="46"/>
      <c r="LU246" s="46"/>
      <c r="LV246" s="46"/>
      <c r="LW246" s="46"/>
      <c r="LX246" s="46"/>
      <c r="LY246" s="46"/>
      <c r="LZ246" s="46"/>
      <c r="MA246" s="46"/>
      <c r="MB246" s="46"/>
      <c r="MC246" s="46"/>
      <c r="MD246" s="46"/>
      <c r="ME246" s="46"/>
      <c r="MF246" s="46"/>
      <c r="MG246" s="46"/>
      <c r="MH246" s="46"/>
      <c r="MI246" s="46"/>
      <c r="MJ246" s="46"/>
      <c r="MK246" s="46"/>
      <c r="ML246" s="46"/>
      <c r="MM246" s="46"/>
      <c r="MN246" s="46"/>
      <c r="MO246" s="46"/>
      <c r="MP246" s="46"/>
      <c r="MQ246" s="46"/>
      <c r="MR246" s="46"/>
      <c r="MS246" s="46"/>
      <c r="MT246" s="46"/>
      <c r="MU246" s="46"/>
      <c r="MV246" s="46"/>
      <c r="MW246" s="46"/>
      <c r="MX246" s="46"/>
      <c r="MY246" s="46"/>
      <c r="MZ246" s="46"/>
      <c r="NA246" s="46"/>
      <c r="NB246" s="46"/>
      <c r="NC246" s="46"/>
      <c r="ND246" s="46"/>
      <c r="NE246" s="46"/>
      <c r="NF246" s="46"/>
      <c r="NG246" s="46"/>
      <c r="NH246" s="46"/>
      <c r="NI246" s="46"/>
      <c r="NJ246" s="46"/>
      <c r="NK246" s="46"/>
      <c r="NL246" s="46"/>
      <c r="NM246" s="46"/>
      <c r="NN246" s="46"/>
      <c r="NO246" s="46"/>
      <c r="NP246" s="46"/>
      <c r="NQ246" s="46"/>
      <c r="NR246" s="46"/>
      <c r="NS246" s="46"/>
      <c r="NT246" s="46"/>
      <c r="NU246" s="46"/>
      <c r="NV246" s="46"/>
      <c r="NW246" s="46"/>
      <c r="NX246" s="46"/>
      <c r="NY246" s="46"/>
      <c r="NZ246" s="46"/>
      <c r="OA246" s="46"/>
      <c r="OB246" s="46"/>
      <c r="OC246" s="46"/>
      <c r="OD246" s="46"/>
      <c r="OE246" s="46"/>
      <c r="OF246" s="46"/>
    </row>
    <row r="247" spans="1:396" s="51" customFormat="1" ht="13.5" x14ac:dyDescent="0.25">
      <c r="A247" s="40">
        <v>3054</v>
      </c>
      <c r="B247" s="41" t="s">
        <v>195</v>
      </c>
      <c r="C247" s="60">
        <v>3415200.25</v>
      </c>
      <c r="D247" s="61">
        <v>1.2147E-3</v>
      </c>
      <c r="E247" s="61">
        <v>1.6982200000000001E-3</v>
      </c>
      <c r="F247" s="62">
        <v>1.2821E-3</v>
      </c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  <c r="FI247" s="46"/>
      <c r="FJ247" s="46"/>
      <c r="FK247" s="46"/>
      <c r="FL247" s="46"/>
      <c r="FM247" s="46"/>
      <c r="FN247" s="46"/>
      <c r="FO247" s="46"/>
      <c r="FP247" s="46"/>
      <c r="FQ247" s="46"/>
      <c r="FR247" s="46"/>
      <c r="FS247" s="46"/>
      <c r="FT247" s="46"/>
      <c r="FU247" s="46"/>
      <c r="FV247" s="46"/>
      <c r="FW247" s="46"/>
      <c r="FX247" s="46"/>
      <c r="FY247" s="46"/>
      <c r="FZ247" s="46"/>
      <c r="GA247" s="46"/>
      <c r="GB247" s="46"/>
      <c r="GC247" s="46"/>
      <c r="GD247" s="46"/>
      <c r="GE247" s="46"/>
      <c r="GF247" s="46"/>
      <c r="GG247" s="46"/>
      <c r="GH247" s="46"/>
      <c r="GI247" s="46"/>
      <c r="GJ247" s="46"/>
      <c r="GK247" s="46"/>
      <c r="GL247" s="46"/>
      <c r="GM247" s="46"/>
      <c r="GN247" s="46"/>
      <c r="GO247" s="46"/>
      <c r="GP247" s="46"/>
      <c r="GQ247" s="46"/>
      <c r="GR247" s="46"/>
      <c r="GS247" s="46"/>
      <c r="GT247" s="46"/>
      <c r="GU247" s="46"/>
      <c r="GV247" s="46"/>
      <c r="GW247" s="46"/>
      <c r="GX247" s="46"/>
      <c r="GY247" s="46"/>
      <c r="GZ247" s="46"/>
      <c r="HA247" s="46"/>
      <c r="HB247" s="46"/>
      <c r="HC247" s="46"/>
      <c r="HD247" s="46"/>
      <c r="HE247" s="46"/>
      <c r="HF247" s="46"/>
      <c r="HG247" s="46"/>
      <c r="HH247" s="46"/>
      <c r="HI247" s="46"/>
      <c r="HJ247" s="46"/>
      <c r="HK247" s="46"/>
      <c r="HL247" s="46"/>
      <c r="HM247" s="46"/>
      <c r="HN247" s="46"/>
      <c r="HO247" s="46"/>
      <c r="HP247" s="46"/>
      <c r="HQ247" s="46"/>
      <c r="HR247" s="46"/>
      <c r="HS247" s="46"/>
      <c r="HT247" s="46"/>
      <c r="HU247" s="46"/>
      <c r="HV247" s="46"/>
      <c r="HW247" s="46"/>
      <c r="HX247" s="46"/>
      <c r="HY247" s="46"/>
      <c r="HZ247" s="46"/>
      <c r="IA247" s="46"/>
      <c r="IB247" s="46"/>
      <c r="IC247" s="46"/>
      <c r="ID247" s="46"/>
      <c r="IE247" s="46"/>
      <c r="IF247" s="46"/>
      <c r="IG247" s="46"/>
      <c r="IH247" s="46"/>
      <c r="II247" s="46"/>
      <c r="IJ247" s="46"/>
      <c r="IK247" s="46"/>
      <c r="IL247" s="46"/>
      <c r="IM247" s="46"/>
      <c r="IN247" s="46"/>
      <c r="IO247" s="46"/>
      <c r="IP247" s="46"/>
      <c r="IQ247" s="46"/>
      <c r="IR247" s="46"/>
      <c r="IS247" s="46"/>
      <c r="IT247" s="46"/>
      <c r="IU247" s="46"/>
      <c r="IV247" s="46"/>
      <c r="IW247" s="46"/>
      <c r="IX247" s="46"/>
      <c r="IY247" s="46"/>
      <c r="IZ247" s="46"/>
      <c r="JA247" s="46"/>
      <c r="JB247" s="46"/>
      <c r="JC247" s="46"/>
      <c r="JD247" s="46"/>
      <c r="JE247" s="46"/>
      <c r="JF247" s="46"/>
      <c r="JG247" s="46"/>
      <c r="JH247" s="46"/>
      <c r="JI247" s="46"/>
      <c r="JJ247" s="46"/>
      <c r="JK247" s="46"/>
      <c r="JL247" s="46"/>
      <c r="JM247" s="46"/>
      <c r="JN247" s="46"/>
      <c r="JO247" s="46"/>
      <c r="JP247" s="46"/>
      <c r="JQ247" s="46"/>
      <c r="JR247" s="46"/>
      <c r="JS247" s="46"/>
      <c r="JT247" s="46"/>
      <c r="JU247" s="46"/>
      <c r="JV247" s="46"/>
      <c r="JW247" s="46"/>
      <c r="JX247" s="46"/>
      <c r="JY247" s="46"/>
      <c r="JZ247" s="46"/>
      <c r="KA247" s="46"/>
      <c r="KB247" s="46"/>
      <c r="KC247" s="46"/>
      <c r="KD247" s="46"/>
      <c r="KE247" s="46"/>
      <c r="KF247" s="46"/>
      <c r="KG247" s="46"/>
      <c r="KH247" s="46"/>
      <c r="KI247" s="46"/>
      <c r="KJ247" s="46"/>
      <c r="KK247" s="46"/>
      <c r="KL247" s="46"/>
      <c r="KM247" s="46"/>
      <c r="KN247" s="46"/>
      <c r="KO247" s="46"/>
      <c r="KP247" s="46"/>
      <c r="KQ247" s="46"/>
      <c r="KR247" s="46"/>
      <c r="KS247" s="46"/>
      <c r="KT247" s="46"/>
      <c r="KU247" s="46"/>
      <c r="KV247" s="46"/>
      <c r="KW247" s="46"/>
      <c r="KX247" s="46"/>
      <c r="KY247" s="46"/>
      <c r="KZ247" s="46"/>
      <c r="LA247" s="46"/>
      <c r="LB247" s="46"/>
      <c r="LC247" s="46"/>
      <c r="LD247" s="46"/>
      <c r="LE247" s="46"/>
      <c r="LF247" s="46"/>
      <c r="LG247" s="46"/>
      <c r="LH247" s="46"/>
      <c r="LI247" s="46"/>
      <c r="LJ247" s="46"/>
      <c r="LK247" s="46"/>
      <c r="LL247" s="46"/>
      <c r="LM247" s="46"/>
      <c r="LN247" s="46"/>
      <c r="LO247" s="46"/>
      <c r="LP247" s="46"/>
      <c r="LQ247" s="46"/>
      <c r="LR247" s="46"/>
      <c r="LS247" s="46"/>
      <c r="LT247" s="46"/>
      <c r="LU247" s="46"/>
      <c r="LV247" s="46"/>
      <c r="LW247" s="46"/>
      <c r="LX247" s="46"/>
      <c r="LY247" s="46"/>
      <c r="LZ247" s="46"/>
      <c r="MA247" s="46"/>
      <c r="MB247" s="46"/>
      <c r="MC247" s="46"/>
      <c r="MD247" s="46"/>
      <c r="ME247" s="46"/>
      <c r="MF247" s="46"/>
      <c r="MG247" s="46"/>
      <c r="MH247" s="46"/>
      <c r="MI247" s="46"/>
      <c r="MJ247" s="46"/>
      <c r="MK247" s="46"/>
      <c r="ML247" s="46"/>
      <c r="MM247" s="46"/>
      <c r="MN247" s="46"/>
      <c r="MO247" s="46"/>
      <c r="MP247" s="46"/>
      <c r="MQ247" s="46"/>
      <c r="MR247" s="46"/>
      <c r="MS247" s="46"/>
      <c r="MT247" s="46"/>
      <c r="MU247" s="46"/>
      <c r="MV247" s="46"/>
      <c r="MW247" s="46"/>
      <c r="MX247" s="46"/>
      <c r="MY247" s="46"/>
      <c r="MZ247" s="46"/>
      <c r="NA247" s="46"/>
      <c r="NB247" s="46"/>
      <c r="NC247" s="46"/>
      <c r="ND247" s="46"/>
      <c r="NE247" s="46"/>
      <c r="NF247" s="46"/>
      <c r="NG247" s="46"/>
      <c r="NH247" s="46"/>
      <c r="NI247" s="46"/>
      <c r="NJ247" s="46"/>
      <c r="NK247" s="46"/>
      <c r="NL247" s="46"/>
      <c r="NM247" s="46"/>
      <c r="NN247" s="46"/>
      <c r="NO247" s="46"/>
      <c r="NP247" s="46"/>
      <c r="NQ247" s="46"/>
      <c r="NR247" s="46"/>
      <c r="NS247" s="46"/>
      <c r="NT247" s="46"/>
      <c r="NU247" s="46"/>
      <c r="NV247" s="46"/>
      <c r="NW247" s="46"/>
      <c r="NX247" s="46"/>
      <c r="NY247" s="46"/>
      <c r="NZ247" s="46"/>
      <c r="OA247" s="46"/>
      <c r="OB247" s="46"/>
      <c r="OC247" s="46"/>
      <c r="OD247" s="46"/>
      <c r="OE247" s="46"/>
      <c r="OF247" s="46"/>
    </row>
    <row r="248" spans="1:396" s="51" customFormat="1" ht="13.5" x14ac:dyDescent="0.25">
      <c r="A248" s="40">
        <v>3055</v>
      </c>
      <c r="B248" s="41" t="s">
        <v>196</v>
      </c>
      <c r="C248" s="60">
        <v>465506.93</v>
      </c>
      <c r="D248" s="61">
        <v>2.966E-4</v>
      </c>
      <c r="E248" s="61">
        <v>2.3148E-4</v>
      </c>
      <c r="F248" s="62">
        <v>2.8751999999999998E-4</v>
      </c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  <c r="FI248" s="46"/>
      <c r="FJ248" s="46"/>
      <c r="FK248" s="46"/>
      <c r="FL248" s="46"/>
      <c r="FM248" s="46"/>
      <c r="FN248" s="46"/>
      <c r="FO248" s="46"/>
      <c r="FP248" s="46"/>
      <c r="FQ248" s="46"/>
      <c r="FR248" s="46"/>
      <c r="FS248" s="46"/>
      <c r="FT248" s="46"/>
      <c r="FU248" s="46"/>
      <c r="FV248" s="46"/>
      <c r="FW248" s="46"/>
      <c r="FX248" s="46"/>
      <c r="FY248" s="46"/>
      <c r="FZ248" s="46"/>
      <c r="GA248" s="46"/>
      <c r="GB248" s="46"/>
      <c r="GC248" s="46"/>
      <c r="GD248" s="46"/>
      <c r="GE248" s="46"/>
      <c r="GF248" s="46"/>
      <c r="GG248" s="46"/>
      <c r="GH248" s="46"/>
      <c r="GI248" s="46"/>
      <c r="GJ248" s="46"/>
      <c r="GK248" s="46"/>
      <c r="GL248" s="46"/>
      <c r="GM248" s="46"/>
      <c r="GN248" s="46"/>
      <c r="GO248" s="46"/>
      <c r="GP248" s="46"/>
      <c r="GQ248" s="46"/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/>
      <c r="HQ248" s="46"/>
      <c r="HR248" s="46"/>
      <c r="HS248" s="46"/>
      <c r="HT248" s="46"/>
      <c r="HU248" s="46"/>
      <c r="HV248" s="46"/>
      <c r="HW248" s="46"/>
      <c r="HX248" s="46"/>
      <c r="HY248" s="46"/>
      <c r="HZ248" s="46"/>
      <c r="IA248" s="46"/>
      <c r="IB248" s="46"/>
      <c r="IC248" s="46"/>
      <c r="ID248" s="46"/>
      <c r="IE248" s="46"/>
      <c r="IF248" s="46"/>
      <c r="IG248" s="46"/>
      <c r="IH248" s="46"/>
      <c r="II248" s="46"/>
      <c r="IJ248" s="46"/>
      <c r="IK248" s="46"/>
      <c r="IL248" s="46"/>
      <c r="IM248" s="46"/>
      <c r="IN248" s="46"/>
      <c r="IO248" s="46"/>
      <c r="IP248" s="46"/>
      <c r="IQ248" s="46"/>
      <c r="IR248" s="46"/>
      <c r="IS248" s="46"/>
      <c r="IT248" s="46"/>
      <c r="IU248" s="46"/>
      <c r="IV248" s="46"/>
      <c r="IW248" s="46"/>
      <c r="IX248" s="46"/>
      <c r="IY248" s="46"/>
      <c r="IZ248" s="46"/>
      <c r="JA248" s="46"/>
      <c r="JB248" s="46"/>
      <c r="JC248" s="46"/>
      <c r="JD248" s="46"/>
      <c r="JE248" s="46"/>
      <c r="JF248" s="46"/>
      <c r="JG248" s="46"/>
      <c r="JH248" s="46"/>
      <c r="JI248" s="46"/>
      <c r="JJ248" s="46"/>
      <c r="JK248" s="46"/>
      <c r="JL248" s="46"/>
      <c r="JM248" s="46"/>
      <c r="JN248" s="46"/>
      <c r="JO248" s="46"/>
      <c r="JP248" s="46"/>
      <c r="JQ248" s="46"/>
      <c r="JR248" s="46"/>
      <c r="JS248" s="46"/>
      <c r="JT248" s="46"/>
      <c r="JU248" s="46"/>
      <c r="JV248" s="46"/>
      <c r="JW248" s="46"/>
      <c r="JX248" s="46"/>
      <c r="JY248" s="46"/>
      <c r="JZ248" s="46"/>
      <c r="KA248" s="46"/>
      <c r="KB248" s="46"/>
      <c r="KC248" s="46"/>
      <c r="KD248" s="46"/>
      <c r="KE248" s="46"/>
      <c r="KF248" s="46"/>
      <c r="KG248" s="46"/>
      <c r="KH248" s="46"/>
      <c r="KI248" s="46"/>
      <c r="KJ248" s="46"/>
      <c r="KK248" s="46"/>
      <c r="KL248" s="46"/>
      <c r="KM248" s="46"/>
      <c r="KN248" s="46"/>
      <c r="KO248" s="46"/>
      <c r="KP248" s="46"/>
      <c r="KQ248" s="46"/>
      <c r="KR248" s="46"/>
      <c r="KS248" s="46"/>
      <c r="KT248" s="46"/>
      <c r="KU248" s="46"/>
      <c r="KV248" s="46"/>
      <c r="KW248" s="46"/>
      <c r="KX248" s="46"/>
      <c r="KY248" s="46"/>
      <c r="KZ248" s="46"/>
      <c r="LA248" s="46"/>
      <c r="LB248" s="46"/>
      <c r="LC248" s="46"/>
      <c r="LD248" s="46"/>
      <c r="LE248" s="46"/>
      <c r="LF248" s="46"/>
      <c r="LG248" s="46"/>
      <c r="LH248" s="46"/>
      <c r="LI248" s="46"/>
      <c r="LJ248" s="46"/>
      <c r="LK248" s="46"/>
      <c r="LL248" s="46"/>
      <c r="LM248" s="46"/>
      <c r="LN248" s="46"/>
      <c r="LO248" s="46"/>
      <c r="LP248" s="46"/>
      <c r="LQ248" s="46"/>
      <c r="LR248" s="46"/>
      <c r="LS248" s="46"/>
      <c r="LT248" s="46"/>
      <c r="LU248" s="46"/>
      <c r="LV248" s="46"/>
      <c r="LW248" s="46"/>
      <c r="LX248" s="46"/>
      <c r="LY248" s="46"/>
      <c r="LZ248" s="46"/>
      <c r="MA248" s="46"/>
      <c r="MB248" s="46"/>
      <c r="MC248" s="46"/>
      <c r="MD248" s="46"/>
      <c r="ME248" s="46"/>
      <c r="MF248" s="46"/>
      <c r="MG248" s="46"/>
      <c r="MH248" s="46"/>
      <c r="MI248" s="46"/>
      <c r="MJ248" s="46"/>
      <c r="MK248" s="46"/>
      <c r="ML248" s="46"/>
      <c r="MM248" s="46"/>
      <c r="MN248" s="46"/>
      <c r="MO248" s="46"/>
      <c r="MP248" s="46"/>
      <c r="MQ248" s="46"/>
      <c r="MR248" s="46"/>
      <c r="MS248" s="46"/>
      <c r="MT248" s="46"/>
      <c r="MU248" s="46"/>
      <c r="MV248" s="46"/>
      <c r="MW248" s="46"/>
      <c r="MX248" s="46"/>
      <c r="MY248" s="46"/>
      <c r="MZ248" s="46"/>
      <c r="NA248" s="46"/>
      <c r="NB248" s="46"/>
      <c r="NC248" s="46"/>
      <c r="ND248" s="46"/>
      <c r="NE248" s="46"/>
      <c r="NF248" s="46"/>
      <c r="NG248" s="46"/>
      <c r="NH248" s="46"/>
      <c r="NI248" s="46"/>
      <c r="NJ248" s="46"/>
      <c r="NK248" s="46"/>
      <c r="NL248" s="46"/>
      <c r="NM248" s="46"/>
      <c r="NN248" s="46"/>
      <c r="NO248" s="46"/>
      <c r="NP248" s="46"/>
      <c r="NQ248" s="46"/>
      <c r="NR248" s="46"/>
      <c r="NS248" s="46"/>
      <c r="NT248" s="46"/>
      <c r="NU248" s="46"/>
      <c r="NV248" s="46"/>
      <c r="NW248" s="46"/>
      <c r="NX248" s="46"/>
      <c r="NY248" s="46"/>
      <c r="NZ248" s="46"/>
      <c r="OA248" s="46"/>
      <c r="OB248" s="46"/>
      <c r="OC248" s="46"/>
      <c r="OD248" s="46"/>
      <c r="OE248" s="46"/>
      <c r="OF248" s="46"/>
    </row>
    <row r="249" spans="1:396" s="51" customFormat="1" ht="13.5" x14ac:dyDescent="0.25">
      <c r="A249" s="40">
        <v>3056</v>
      </c>
      <c r="B249" s="41" t="s">
        <v>197</v>
      </c>
      <c r="C249" s="60">
        <v>1201660.93</v>
      </c>
      <c r="D249" s="61">
        <v>5.5710000000000004E-4</v>
      </c>
      <c r="E249" s="61">
        <v>5.9752999999999998E-4</v>
      </c>
      <c r="F249" s="62">
        <v>5.6274000000000005E-4</v>
      </c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/>
      <c r="FA249" s="46"/>
      <c r="FB249" s="46"/>
      <c r="FC249" s="46"/>
      <c r="FD249" s="46"/>
      <c r="FE249" s="46"/>
      <c r="FF249" s="46"/>
      <c r="FG249" s="46"/>
      <c r="FH249" s="46"/>
      <c r="FI249" s="46"/>
      <c r="FJ249" s="46"/>
      <c r="FK249" s="46"/>
      <c r="FL249" s="46"/>
      <c r="FM249" s="46"/>
      <c r="FN249" s="46"/>
      <c r="FO249" s="46"/>
      <c r="FP249" s="46"/>
      <c r="FQ249" s="46"/>
      <c r="FR249" s="46"/>
      <c r="FS249" s="46"/>
      <c r="FT249" s="46"/>
      <c r="FU249" s="46"/>
      <c r="FV249" s="46"/>
      <c r="FW249" s="46"/>
      <c r="FX249" s="46"/>
      <c r="FY249" s="46"/>
      <c r="FZ249" s="46"/>
      <c r="GA249" s="46"/>
      <c r="GB249" s="46"/>
      <c r="GC249" s="46"/>
      <c r="GD249" s="46"/>
      <c r="GE249" s="46"/>
      <c r="GF249" s="46"/>
      <c r="GG249" s="46"/>
      <c r="GH249" s="46"/>
      <c r="GI249" s="46"/>
      <c r="GJ249" s="46"/>
      <c r="GK249" s="46"/>
      <c r="GL249" s="46"/>
      <c r="GM249" s="46"/>
      <c r="GN249" s="46"/>
      <c r="GO249" s="46"/>
      <c r="GP249" s="46"/>
      <c r="GQ249" s="46"/>
      <c r="GR249" s="46"/>
      <c r="GS249" s="46"/>
      <c r="GT249" s="46"/>
      <c r="GU249" s="46"/>
      <c r="GV249" s="46"/>
      <c r="GW249" s="46"/>
      <c r="GX249" s="46"/>
      <c r="GY249" s="46"/>
      <c r="GZ249" s="46"/>
      <c r="HA249" s="46"/>
      <c r="HB249" s="46"/>
      <c r="HC249" s="46"/>
      <c r="HD249" s="46"/>
      <c r="HE249" s="46"/>
      <c r="HF249" s="46"/>
      <c r="HG249" s="46"/>
      <c r="HH249" s="46"/>
      <c r="HI249" s="46"/>
      <c r="HJ249" s="46"/>
      <c r="HK249" s="46"/>
      <c r="HL249" s="46"/>
      <c r="HM249" s="46"/>
      <c r="HN249" s="46"/>
      <c r="HO249" s="46"/>
      <c r="HP249" s="46"/>
      <c r="HQ249" s="46"/>
      <c r="HR249" s="46"/>
      <c r="HS249" s="46"/>
      <c r="HT249" s="46"/>
      <c r="HU249" s="46"/>
      <c r="HV249" s="46"/>
      <c r="HW249" s="46"/>
      <c r="HX249" s="46"/>
      <c r="HY249" s="46"/>
      <c r="HZ249" s="46"/>
      <c r="IA249" s="46"/>
      <c r="IB249" s="46"/>
      <c r="IC249" s="46"/>
      <c r="ID249" s="46"/>
      <c r="IE249" s="46"/>
      <c r="IF249" s="46"/>
      <c r="IG249" s="46"/>
      <c r="IH249" s="46"/>
      <c r="II249" s="46"/>
      <c r="IJ249" s="46"/>
      <c r="IK249" s="46"/>
      <c r="IL249" s="46"/>
      <c r="IM249" s="46"/>
      <c r="IN249" s="46"/>
      <c r="IO249" s="46"/>
      <c r="IP249" s="46"/>
      <c r="IQ249" s="46"/>
      <c r="IR249" s="46"/>
      <c r="IS249" s="46"/>
      <c r="IT249" s="46"/>
      <c r="IU249" s="46"/>
      <c r="IV249" s="46"/>
      <c r="IW249" s="46"/>
      <c r="IX249" s="46"/>
      <c r="IY249" s="46"/>
      <c r="IZ249" s="46"/>
      <c r="JA249" s="46"/>
      <c r="JB249" s="46"/>
      <c r="JC249" s="46"/>
      <c r="JD249" s="46"/>
      <c r="JE249" s="46"/>
      <c r="JF249" s="46"/>
      <c r="JG249" s="46"/>
      <c r="JH249" s="46"/>
      <c r="JI249" s="46"/>
      <c r="JJ249" s="46"/>
      <c r="JK249" s="46"/>
      <c r="JL249" s="46"/>
      <c r="JM249" s="46"/>
      <c r="JN249" s="46"/>
      <c r="JO249" s="46"/>
      <c r="JP249" s="46"/>
      <c r="JQ249" s="46"/>
      <c r="JR249" s="46"/>
      <c r="JS249" s="46"/>
      <c r="JT249" s="46"/>
      <c r="JU249" s="46"/>
      <c r="JV249" s="46"/>
      <c r="JW249" s="46"/>
      <c r="JX249" s="46"/>
      <c r="JY249" s="46"/>
      <c r="JZ249" s="46"/>
      <c r="KA249" s="46"/>
      <c r="KB249" s="46"/>
      <c r="KC249" s="46"/>
      <c r="KD249" s="46"/>
      <c r="KE249" s="46"/>
      <c r="KF249" s="46"/>
      <c r="KG249" s="46"/>
      <c r="KH249" s="46"/>
      <c r="KI249" s="46"/>
      <c r="KJ249" s="46"/>
      <c r="KK249" s="46"/>
      <c r="KL249" s="46"/>
      <c r="KM249" s="46"/>
      <c r="KN249" s="46"/>
      <c r="KO249" s="46"/>
      <c r="KP249" s="46"/>
      <c r="KQ249" s="46"/>
      <c r="KR249" s="46"/>
      <c r="KS249" s="46"/>
      <c r="KT249" s="46"/>
      <c r="KU249" s="46"/>
      <c r="KV249" s="46"/>
      <c r="KW249" s="46"/>
      <c r="KX249" s="46"/>
      <c r="KY249" s="46"/>
      <c r="KZ249" s="46"/>
      <c r="LA249" s="46"/>
      <c r="LB249" s="46"/>
      <c r="LC249" s="46"/>
      <c r="LD249" s="46"/>
      <c r="LE249" s="46"/>
      <c r="LF249" s="46"/>
      <c r="LG249" s="46"/>
      <c r="LH249" s="46"/>
      <c r="LI249" s="46"/>
      <c r="LJ249" s="46"/>
      <c r="LK249" s="46"/>
      <c r="LL249" s="46"/>
      <c r="LM249" s="46"/>
      <c r="LN249" s="46"/>
      <c r="LO249" s="46"/>
      <c r="LP249" s="46"/>
      <c r="LQ249" s="46"/>
      <c r="LR249" s="46"/>
      <c r="LS249" s="46"/>
      <c r="LT249" s="46"/>
      <c r="LU249" s="46"/>
      <c r="LV249" s="46"/>
      <c r="LW249" s="46"/>
      <c r="LX249" s="46"/>
      <c r="LY249" s="46"/>
      <c r="LZ249" s="46"/>
      <c r="MA249" s="46"/>
      <c r="MB249" s="46"/>
      <c r="MC249" s="46"/>
      <c r="MD249" s="46"/>
      <c r="ME249" s="46"/>
      <c r="MF249" s="46"/>
      <c r="MG249" s="46"/>
      <c r="MH249" s="46"/>
      <c r="MI249" s="46"/>
      <c r="MJ249" s="46"/>
      <c r="MK249" s="46"/>
      <c r="ML249" s="46"/>
      <c r="MM249" s="46"/>
      <c r="MN249" s="46"/>
      <c r="MO249" s="46"/>
      <c r="MP249" s="46"/>
      <c r="MQ249" s="46"/>
      <c r="MR249" s="46"/>
      <c r="MS249" s="46"/>
      <c r="MT249" s="46"/>
      <c r="MU249" s="46"/>
      <c r="MV249" s="46"/>
      <c r="MW249" s="46"/>
      <c r="MX249" s="46"/>
      <c r="MY249" s="46"/>
      <c r="MZ249" s="46"/>
      <c r="NA249" s="46"/>
      <c r="NB249" s="46"/>
      <c r="NC249" s="46"/>
      <c r="ND249" s="46"/>
      <c r="NE249" s="46"/>
      <c r="NF249" s="46"/>
      <c r="NG249" s="46"/>
      <c r="NH249" s="46"/>
      <c r="NI249" s="46"/>
      <c r="NJ249" s="46"/>
      <c r="NK249" s="46"/>
      <c r="NL249" s="46"/>
      <c r="NM249" s="46"/>
      <c r="NN249" s="46"/>
      <c r="NO249" s="46"/>
      <c r="NP249" s="46"/>
      <c r="NQ249" s="46"/>
      <c r="NR249" s="46"/>
      <c r="NS249" s="46"/>
      <c r="NT249" s="46"/>
      <c r="NU249" s="46"/>
      <c r="NV249" s="46"/>
      <c r="NW249" s="46"/>
      <c r="NX249" s="46"/>
      <c r="NY249" s="46"/>
      <c r="NZ249" s="46"/>
      <c r="OA249" s="46"/>
      <c r="OB249" s="46"/>
      <c r="OC249" s="46"/>
      <c r="OD249" s="46"/>
      <c r="OE249" s="46"/>
      <c r="OF249" s="46"/>
    </row>
    <row r="250" spans="1:396" s="51" customFormat="1" ht="13.5" x14ac:dyDescent="0.25">
      <c r="A250" s="40">
        <v>3057</v>
      </c>
      <c r="B250" s="41" t="s">
        <v>198</v>
      </c>
      <c r="C250" s="60">
        <v>879115.54</v>
      </c>
      <c r="D250" s="61">
        <v>1.627E-4</v>
      </c>
      <c r="E250" s="61">
        <v>4.3713999999999998E-4</v>
      </c>
      <c r="F250" s="62">
        <v>2.0096E-4</v>
      </c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/>
      <c r="FA250" s="46"/>
      <c r="FB250" s="46"/>
      <c r="FC250" s="46"/>
      <c r="FD250" s="46"/>
      <c r="FE250" s="46"/>
      <c r="FF250" s="46"/>
      <c r="FG250" s="46"/>
      <c r="FH250" s="46"/>
      <c r="FI250" s="46"/>
      <c r="FJ250" s="46"/>
      <c r="FK250" s="46"/>
      <c r="FL250" s="46"/>
      <c r="FM250" s="46"/>
      <c r="FN250" s="46"/>
      <c r="FO250" s="46"/>
      <c r="FP250" s="46"/>
      <c r="FQ250" s="46"/>
      <c r="FR250" s="46"/>
      <c r="FS250" s="46"/>
      <c r="FT250" s="46"/>
      <c r="FU250" s="46"/>
      <c r="FV250" s="46"/>
      <c r="FW250" s="46"/>
      <c r="FX250" s="46"/>
      <c r="FY250" s="46"/>
      <c r="FZ250" s="46"/>
      <c r="GA250" s="46"/>
      <c r="GB250" s="46"/>
      <c r="GC250" s="46"/>
      <c r="GD250" s="46"/>
      <c r="GE250" s="46"/>
      <c r="GF250" s="46"/>
      <c r="GG250" s="46"/>
      <c r="GH250" s="46"/>
      <c r="GI250" s="46"/>
      <c r="GJ250" s="46"/>
      <c r="GK250" s="46"/>
      <c r="GL250" s="46"/>
      <c r="GM250" s="46"/>
      <c r="GN250" s="46"/>
      <c r="GO250" s="46"/>
      <c r="GP250" s="46"/>
      <c r="GQ250" s="46"/>
      <c r="GR250" s="46"/>
      <c r="GS250" s="46"/>
      <c r="GT250" s="46"/>
      <c r="GU250" s="46"/>
      <c r="GV250" s="46"/>
      <c r="GW250" s="46"/>
      <c r="GX250" s="46"/>
      <c r="GY250" s="46"/>
      <c r="GZ250" s="46"/>
      <c r="HA250" s="46"/>
      <c r="HB250" s="46"/>
      <c r="HC250" s="46"/>
      <c r="HD250" s="46"/>
      <c r="HE250" s="46"/>
      <c r="HF250" s="46"/>
      <c r="HG250" s="46"/>
      <c r="HH250" s="46"/>
      <c r="HI250" s="46"/>
      <c r="HJ250" s="46"/>
      <c r="HK250" s="46"/>
      <c r="HL250" s="46"/>
      <c r="HM250" s="46"/>
      <c r="HN250" s="46"/>
      <c r="HO250" s="46"/>
      <c r="HP250" s="46"/>
      <c r="HQ250" s="46"/>
      <c r="HR250" s="46"/>
      <c r="HS250" s="46"/>
      <c r="HT250" s="46"/>
      <c r="HU250" s="46"/>
      <c r="HV250" s="46"/>
      <c r="HW250" s="46"/>
      <c r="HX250" s="46"/>
      <c r="HY250" s="46"/>
      <c r="HZ250" s="46"/>
      <c r="IA250" s="46"/>
      <c r="IB250" s="46"/>
      <c r="IC250" s="46"/>
      <c r="ID250" s="46"/>
      <c r="IE250" s="46"/>
      <c r="IF250" s="46"/>
      <c r="IG250" s="46"/>
      <c r="IH250" s="46"/>
      <c r="II250" s="46"/>
      <c r="IJ250" s="46"/>
      <c r="IK250" s="46"/>
      <c r="IL250" s="46"/>
      <c r="IM250" s="46"/>
      <c r="IN250" s="46"/>
      <c r="IO250" s="46"/>
      <c r="IP250" s="46"/>
      <c r="IQ250" s="46"/>
      <c r="IR250" s="46"/>
      <c r="IS250" s="46"/>
      <c r="IT250" s="46"/>
      <c r="IU250" s="46"/>
      <c r="IV250" s="46"/>
      <c r="IW250" s="46"/>
      <c r="IX250" s="46"/>
      <c r="IY250" s="46"/>
      <c r="IZ250" s="46"/>
      <c r="JA250" s="46"/>
      <c r="JB250" s="46"/>
      <c r="JC250" s="46"/>
      <c r="JD250" s="46"/>
      <c r="JE250" s="46"/>
      <c r="JF250" s="46"/>
      <c r="JG250" s="46"/>
      <c r="JH250" s="46"/>
      <c r="JI250" s="46"/>
      <c r="JJ250" s="46"/>
      <c r="JK250" s="46"/>
      <c r="JL250" s="46"/>
      <c r="JM250" s="46"/>
      <c r="JN250" s="46"/>
      <c r="JO250" s="46"/>
      <c r="JP250" s="46"/>
      <c r="JQ250" s="46"/>
      <c r="JR250" s="46"/>
      <c r="JS250" s="46"/>
      <c r="JT250" s="46"/>
      <c r="JU250" s="46"/>
      <c r="JV250" s="46"/>
      <c r="JW250" s="46"/>
      <c r="JX250" s="46"/>
      <c r="JY250" s="46"/>
      <c r="JZ250" s="46"/>
      <c r="KA250" s="46"/>
      <c r="KB250" s="46"/>
      <c r="KC250" s="46"/>
      <c r="KD250" s="46"/>
      <c r="KE250" s="46"/>
      <c r="KF250" s="46"/>
      <c r="KG250" s="46"/>
      <c r="KH250" s="46"/>
      <c r="KI250" s="46"/>
      <c r="KJ250" s="46"/>
      <c r="KK250" s="46"/>
      <c r="KL250" s="46"/>
      <c r="KM250" s="46"/>
      <c r="KN250" s="46"/>
      <c r="KO250" s="46"/>
      <c r="KP250" s="46"/>
      <c r="KQ250" s="46"/>
      <c r="KR250" s="46"/>
      <c r="KS250" s="46"/>
      <c r="KT250" s="46"/>
      <c r="KU250" s="46"/>
      <c r="KV250" s="46"/>
      <c r="KW250" s="46"/>
      <c r="KX250" s="46"/>
      <c r="KY250" s="46"/>
      <c r="KZ250" s="46"/>
      <c r="LA250" s="46"/>
      <c r="LB250" s="46"/>
      <c r="LC250" s="46"/>
      <c r="LD250" s="46"/>
      <c r="LE250" s="46"/>
      <c r="LF250" s="46"/>
      <c r="LG250" s="46"/>
      <c r="LH250" s="46"/>
      <c r="LI250" s="46"/>
      <c r="LJ250" s="46"/>
      <c r="LK250" s="46"/>
      <c r="LL250" s="46"/>
      <c r="LM250" s="46"/>
      <c r="LN250" s="46"/>
      <c r="LO250" s="46"/>
      <c r="LP250" s="46"/>
      <c r="LQ250" s="46"/>
      <c r="LR250" s="46"/>
      <c r="LS250" s="46"/>
      <c r="LT250" s="46"/>
      <c r="LU250" s="46"/>
      <c r="LV250" s="46"/>
      <c r="LW250" s="46"/>
      <c r="LX250" s="46"/>
      <c r="LY250" s="46"/>
      <c r="LZ250" s="46"/>
      <c r="MA250" s="46"/>
      <c r="MB250" s="46"/>
      <c r="MC250" s="46"/>
      <c r="MD250" s="46"/>
      <c r="ME250" s="46"/>
      <c r="MF250" s="46"/>
      <c r="MG250" s="46"/>
      <c r="MH250" s="46"/>
      <c r="MI250" s="46"/>
      <c r="MJ250" s="46"/>
      <c r="MK250" s="46"/>
      <c r="ML250" s="46"/>
      <c r="MM250" s="46"/>
      <c r="MN250" s="46"/>
      <c r="MO250" s="46"/>
      <c r="MP250" s="46"/>
      <c r="MQ250" s="46"/>
      <c r="MR250" s="46"/>
      <c r="MS250" s="46"/>
      <c r="MT250" s="46"/>
      <c r="MU250" s="46"/>
      <c r="MV250" s="46"/>
      <c r="MW250" s="46"/>
      <c r="MX250" s="46"/>
      <c r="MY250" s="46"/>
      <c r="MZ250" s="46"/>
      <c r="NA250" s="46"/>
      <c r="NB250" s="46"/>
      <c r="NC250" s="46"/>
      <c r="ND250" s="46"/>
      <c r="NE250" s="46"/>
      <c r="NF250" s="46"/>
      <c r="NG250" s="46"/>
      <c r="NH250" s="46"/>
      <c r="NI250" s="46"/>
      <c r="NJ250" s="46"/>
      <c r="NK250" s="46"/>
      <c r="NL250" s="46"/>
      <c r="NM250" s="46"/>
      <c r="NN250" s="46"/>
      <c r="NO250" s="46"/>
      <c r="NP250" s="46"/>
      <c r="NQ250" s="46"/>
      <c r="NR250" s="46"/>
      <c r="NS250" s="46"/>
      <c r="NT250" s="46"/>
      <c r="NU250" s="46"/>
      <c r="NV250" s="46"/>
      <c r="NW250" s="46"/>
      <c r="NX250" s="46"/>
      <c r="NY250" s="46"/>
      <c r="NZ250" s="46"/>
      <c r="OA250" s="46"/>
      <c r="OB250" s="46"/>
      <c r="OC250" s="46"/>
      <c r="OD250" s="46"/>
      <c r="OE250" s="46"/>
      <c r="OF250" s="46"/>
    </row>
    <row r="251" spans="1:396" s="51" customFormat="1" ht="13.5" x14ac:dyDescent="0.25">
      <c r="A251" s="40">
        <v>3058</v>
      </c>
      <c r="B251" s="41" t="s">
        <v>199</v>
      </c>
      <c r="C251" s="60">
        <v>396971.06</v>
      </c>
      <c r="D251" s="61">
        <v>2.332E-4</v>
      </c>
      <c r="E251" s="61">
        <v>1.974E-4</v>
      </c>
      <c r="F251" s="62">
        <v>2.2821000000000001E-4</v>
      </c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/>
      <c r="FA251" s="46"/>
      <c r="FB251" s="46"/>
      <c r="FC251" s="46"/>
      <c r="FD251" s="46"/>
      <c r="FE251" s="46"/>
      <c r="FF251" s="46"/>
      <c r="FG251" s="46"/>
      <c r="FH251" s="46"/>
      <c r="FI251" s="46"/>
      <c r="FJ251" s="46"/>
      <c r="FK251" s="46"/>
      <c r="FL251" s="46"/>
      <c r="FM251" s="46"/>
      <c r="FN251" s="46"/>
      <c r="FO251" s="46"/>
      <c r="FP251" s="46"/>
      <c r="FQ251" s="46"/>
      <c r="FR251" s="46"/>
      <c r="FS251" s="46"/>
      <c r="FT251" s="46"/>
      <c r="FU251" s="46"/>
      <c r="FV251" s="46"/>
      <c r="FW251" s="46"/>
      <c r="FX251" s="46"/>
      <c r="FY251" s="46"/>
      <c r="FZ251" s="46"/>
      <c r="GA251" s="46"/>
      <c r="GB251" s="46"/>
      <c r="GC251" s="46"/>
      <c r="GD251" s="46"/>
      <c r="GE251" s="46"/>
      <c r="GF251" s="46"/>
      <c r="GG251" s="46"/>
      <c r="GH251" s="46"/>
      <c r="GI251" s="46"/>
      <c r="GJ251" s="46"/>
      <c r="GK251" s="46"/>
      <c r="GL251" s="46"/>
      <c r="GM251" s="46"/>
      <c r="GN251" s="46"/>
      <c r="GO251" s="46"/>
      <c r="GP251" s="46"/>
      <c r="GQ251" s="46"/>
      <c r="GR251" s="46"/>
      <c r="GS251" s="46"/>
      <c r="GT251" s="46"/>
      <c r="GU251" s="46"/>
      <c r="GV251" s="46"/>
      <c r="GW251" s="46"/>
      <c r="GX251" s="46"/>
      <c r="GY251" s="46"/>
      <c r="GZ251" s="46"/>
      <c r="HA251" s="46"/>
      <c r="HB251" s="46"/>
      <c r="HC251" s="46"/>
      <c r="HD251" s="46"/>
      <c r="HE251" s="46"/>
      <c r="HF251" s="46"/>
      <c r="HG251" s="46"/>
      <c r="HH251" s="46"/>
      <c r="HI251" s="46"/>
      <c r="HJ251" s="46"/>
      <c r="HK251" s="46"/>
      <c r="HL251" s="46"/>
      <c r="HM251" s="46"/>
      <c r="HN251" s="46"/>
      <c r="HO251" s="46"/>
      <c r="HP251" s="46"/>
      <c r="HQ251" s="46"/>
      <c r="HR251" s="46"/>
      <c r="HS251" s="46"/>
      <c r="HT251" s="46"/>
      <c r="HU251" s="46"/>
      <c r="HV251" s="46"/>
      <c r="HW251" s="46"/>
      <c r="HX251" s="46"/>
      <c r="HY251" s="46"/>
      <c r="HZ251" s="46"/>
      <c r="IA251" s="46"/>
      <c r="IB251" s="46"/>
      <c r="IC251" s="46"/>
      <c r="ID251" s="46"/>
      <c r="IE251" s="46"/>
      <c r="IF251" s="46"/>
      <c r="IG251" s="46"/>
      <c r="IH251" s="46"/>
      <c r="II251" s="46"/>
      <c r="IJ251" s="46"/>
      <c r="IK251" s="46"/>
      <c r="IL251" s="46"/>
      <c r="IM251" s="46"/>
      <c r="IN251" s="46"/>
      <c r="IO251" s="46"/>
      <c r="IP251" s="46"/>
      <c r="IQ251" s="46"/>
      <c r="IR251" s="46"/>
      <c r="IS251" s="46"/>
      <c r="IT251" s="46"/>
      <c r="IU251" s="46"/>
      <c r="IV251" s="46"/>
      <c r="IW251" s="46"/>
      <c r="IX251" s="46"/>
      <c r="IY251" s="46"/>
      <c r="IZ251" s="46"/>
      <c r="JA251" s="46"/>
      <c r="JB251" s="46"/>
      <c r="JC251" s="46"/>
      <c r="JD251" s="46"/>
      <c r="JE251" s="46"/>
      <c r="JF251" s="46"/>
      <c r="JG251" s="46"/>
      <c r="JH251" s="46"/>
      <c r="JI251" s="46"/>
      <c r="JJ251" s="46"/>
      <c r="JK251" s="46"/>
      <c r="JL251" s="46"/>
      <c r="JM251" s="46"/>
      <c r="JN251" s="46"/>
      <c r="JO251" s="46"/>
      <c r="JP251" s="46"/>
      <c r="JQ251" s="46"/>
      <c r="JR251" s="46"/>
      <c r="JS251" s="46"/>
      <c r="JT251" s="46"/>
      <c r="JU251" s="46"/>
      <c r="JV251" s="46"/>
      <c r="JW251" s="46"/>
      <c r="JX251" s="46"/>
      <c r="JY251" s="46"/>
      <c r="JZ251" s="46"/>
      <c r="KA251" s="46"/>
      <c r="KB251" s="46"/>
      <c r="KC251" s="46"/>
      <c r="KD251" s="46"/>
      <c r="KE251" s="46"/>
      <c r="KF251" s="46"/>
      <c r="KG251" s="46"/>
      <c r="KH251" s="46"/>
      <c r="KI251" s="46"/>
      <c r="KJ251" s="46"/>
      <c r="KK251" s="46"/>
      <c r="KL251" s="46"/>
      <c r="KM251" s="46"/>
      <c r="KN251" s="46"/>
      <c r="KO251" s="46"/>
      <c r="KP251" s="46"/>
      <c r="KQ251" s="46"/>
      <c r="KR251" s="46"/>
      <c r="KS251" s="46"/>
      <c r="KT251" s="46"/>
      <c r="KU251" s="46"/>
      <c r="KV251" s="46"/>
      <c r="KW251" s="46"/>
      <c r="KX251" s="46"/>
      <c r="KY251" s="46"/>
      <c r="KZ251" s="46"/>
      <c r="LA251" s="46"/>
      <c r="LB251" s="46"/>
      <c r="LC251" s="46"/>
      <c r="LD251" s="46"/>
      <c r="LE251" s="46"/>
      <c r="LF251" s="46"/>
      <c r="LG251" s="46"/>
      <c r="LH251" s="46"/>
      <c r="LI251" s="46"/>
      <c r="LJ251" s="46"/>
      <c r="LK251" s="46"/>
      <c r="LL251" s="46"/>
      <c r="LM251" s="46"/>
      <c r="LN251" s="46"/>
      <c r="LO251" s="46"/>
      <c r="LP251" s="46"/>
      <c r="LQ251" s="46"/>
      <c r="LR251" s="46"/>
      <c r="LS251" s="46"/>
      <c r="LT251" s="46"/>
      <c r="LU251" s="46"/>
      <c r="LV251" s="46"/>
      <c r="LW251" s="46"/>
      <c r="LX251" s="46"/>
      <c r="LY251" s="46"/>
      <c r="LZ251" s="46"/>
      <c r="MA251" s="46"/>
      <c r="MB251" s="46"/>
      <c r="MC251" s="46"/>
      <c r="MD251" s="46"/>
      <c r="ME251" s="46"/>
      <c r="MF251" s="46"/>
      <c r="MG251" s="46"/>
      <c r="MH251" s="46"/>
      <c r="MI251" s="46"/>
      <c r="MJ251" s="46"/>
      <c r="MK251" s="46"/>
      <c r="ML251" s="46"/>
      <c r="MM251" s="46"/>
      <c r="MN251" s="46"/>
      <c r="MO251" s="46"/>
      <c r="MP251" s="46"/>
      <c r="MQ251" s="46"/>
      <c r="MR251" s="46"/>
      <c r="MS251" s="46"/>
      <c r="MT251" s="46"/>
      <c r="MU251" s="46"/>
      <c r="MV251" s="46"/>
      <c r="MW251" s="46"/>
      <c r="MX251" s="46"/>
      <c r="MY251" s="46"/>
      <c r="MZ251" s="46"/>
      <c r="NA251" s="46"/>
      <c r="NB251" s="46"/>
      <c r="NC251" s="46"/>
      <c r="ND251" s="46"/>
      <c r="NE251" s="46"/>
      <c r="NF251" s="46"/>
      <c r="NG251" s="46"/>
      <c r="NH251" s="46"/>
      <c r="NI251" s="46"/>
      <c r="NJ251" s="46"/>
      <c r="NK251" s="46"/>
      <c r="NL251" s="46"/>
      <c r="NM251" s="46"/>
      <c r="NN251" s="46"/>
      <c r="NO251" s="46"/>
      <c r="NP251" s="46"/>
      <c r="NQ251" s="46"/>
      <c r="NR251" s="46"/>
      <c r="NS251" s="46"/>
      <c r="NT251" s="46"/>
      <c r="NU251" s="46"/>
      <c r="NV251" s="46"/>
      <c r="NW251" s="46"/>
      <c r="NX251" s="46"/>
      <c r="NY251" s="46"/>
      <c r="NZ251" s="46"/>
      <c r="OA251" s="46"/>
      <c r="OB251" s="46"/>
      <c r="OC251" s="46"/>
      <c r="OD251" s="46"/>
      <c r="OE251" s="46"/>
      <c r="OF251" s="46"/>
    </row>
    <row r="252" spans="1:396" s="51" customFormat="1" ht="13.5" x14ac:dyDescent="0.25">
      <c r="A252" s="40">
        <v>3059</v>
      </c>
      <c r="B252" s="41" t="s">
        <v>200</v>
      </c>
      <c r="C252" s="60">
        <v>1633851.55</v>
      </c>
      <c r="D252" s="61">
        <v>4.4700000000000002E-4</v>
      </c>
      <c r="E252" s="61">
        <v>8.1243999999999999E-4</v>
      </c>
      <c r="F252" s="62">
        <v>4.9793999999999999E-4</v>
      </c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  <c r="FI252" s="46"/>
      <c r="FJ252" s="46"/>
      <c r="FK252" s="46"/>
      <c r="FL252" s="46"/>
      <c r="FM252" s="46"/>
      <c r="FN252" s="46"/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/>
      <c r="HQ252" s="46"/>
      <c r="HR252" s="46"/>
      <c r="HS252" s="46"/>
      <c r="HT252" s="46"/>
      <c r="HU252" s="46"/>
      <c r="HV252" s="46"/>
      <c r="HW252" s="46"/>
      <c r="HX252" s="46"/>
      <c r="HY252" s="46"/>
      <c r="HZ252" s="46"/>
      <c r="IA252" s="46"/>
      <c r="IB252" s="46"/>
      <c r="IC252" s="46"/>
      <c r="ID252" s="46"/>
      <c r="IE252" s="46"/>
      <c r="IF252" s="46"/>
      <c r="IG252" s="46"/>
      <c r="IH252" s="46"/>
      <c r="II252" s="46"/>
      <c r="IJ252" s="46"/>
      <c r="IK252" s="46"/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  <c r="IW252" s="46"/>
      <c r="IX252" s="46"/>
      <c r="IY252" s="46"/>
      <c r="IZ252" s="46"/>
      <c r="JA252" s="46"/>
      <c r="JB252" s="46"/>
      <c r="JC252" s="46"/>
      <c r="JD252" s="46"/>
      <c r="JE252" s="46"/>
      <c r="JF252" s="46"/>
      <c r="JG252" s="46"/>
      <c r="JH252" s="46"/>
      <c r="JI252" s="46"/>
      <c r="JJ252" s="46"/>
      <c r="JK252" s="46"/>
      <c r="JL252" s="46"/>
      <c r="JM252" s="46"/>
      <c r="JN252" s="46"/>
      <c r="JO252" s="46"/>
      <c r="JP252" s="46"/>
      <c r="JQ252" s="46"/>
      <c r="JR252" s="46"/>
      <c r="JS252" s="46"/>
      <c r="JT252" s="46"/>
      <c r="JU252" s="46"/>
      <c r="JV252" s="46"/>
      <c r="JW252" s="46"/>
      <c r="JX252" s="46"/>
      <c r="JY252" s="46"/>
      <c r="JZ252" s="46"/>
      <c r="KA252" s="46"/>
      <c r="KB252" s="46"/>
      <c r="KC252" s="46"/>
      <c r="KD252" s="46"/>
      <c r="KE252" s="46"/>
      <c r="KF252" s="46"/>
      <c r="KG252" s="46"/>
      <c r="KH252" s="46"/>
      <c r="KI252" s="46"/>
      <c r="KJ252" s="46"/>
      <c r="KK252" s="46"/>
      <c r="KL252" s="46"/>
      <c r="KM252" s="46"/>
      <c r="KN252" s="46"/>
      <c r="KO252" s="46"/>
      <c r="KP252" s="46"/>
      <c r="KQ252" s="46"/>
      <c r="KR252" s="46"/>
      <c r="KS252" s="46"/>
      <c r="KT252" s="46"/>
      <c r="KU252" s="46"/>
      <c r="KV252" s="46"/>
      <c r="KW252" s="46"/>
      <c r="KX252" s="46"/>
      <c r="KY252" s="46"/>
      <c r="KZ252" s="46"/>
      <c r="LA252" s="46"/>
      <c r="LB252" s="46"/>
      <c r="LC252" s="46"/>
      <c r="LD252" s="46"/>
      <c r="LE252" s="46"/>
      <c r="LF252" s="46"/>
      <c r="LG252" s="46"/>
      <c r="LH252" s="46"/>
      <c r="LI252" s="46"/>
      <c r="LJ252" s="46"/>
      <c r="LK252" s="46"/>
      <c r="LL252" s="46"/>
      <c r="LM252" s="46"/>
      <c r="LN252" s="46"/>
      <c r="LO252" s="46"/>
      <c r="LP252" s="46"/>
      <c r="LQ252" s="46"/>
      <c r="LR252" s="46"/>
      <c r="LS252" s="46"/>
      <c r="LT252" s="46"/>
      <c r="LU252" s="46"/>
      <c r="LV252" s="46"/>
      <c r="LW252" s="46"/>
      <c r="LX252" s="46"/>
      <c r="LY252" s="46"/>
      <c r="LZ252" s="46"/>
      <c r="MA252" s="46"/>
      <c r="MB252" s="46"/>
      <c r="MC252" s="46"/>
      <c r="MD252" s="46"/>
      <c r="ME252" s="46"/>
      <c r="MF252" s="46"/>
      <c r="MG252" s="46"/>
      <c r="MH252" s="46"/>
      <c r="MI252" s="46"/>
      <c r="MJ252" s="46"/>
      <c r="MK252" s="46"/>
      <c r="ML252" s="46"/>
      <c r="MM252" s="46"/>
      <c r="MN252" s="46"/>
      <c r="MO252" s="46"/>
      <c r="MP252" s="46"/>
      <c r="MQ252" s="46"/>
      <c r="MR252" s="46"/>
      <c r="MS252" s="46"/>
      <c r="MT252" s="46"/>
      <c r="MU252" s="46"/>
      <c r="MV252" s="46"/>
      <c r="MW252" s="46"/>
      <c r="MX252" s="46"/>
      <c r="MY252" s="46"/>
      <c r="MZ252" s="46"/>
      <c r="NA252" s="46"/>
      <c r="NB252" s="46"/>
      <c r="NC252" s="46"/>
      <c r="ND252" s="46"/>
      <c r="NE252" s="46"/>
      <c r="NF252" s="46"/>
      <c r="NG252" s="46"/>
      <c r="NH252" s="46"/>
      <c r="NI252" s="46"/>
      <c r="NJ252" s="46"/>
      <c r="NK252" s="46"/>
      <c r="NL252" s="46"/>
      <c r="NM252" s="46"/>
      <c r="NN252" s="46"/>
      <c r="NO252" s="46"/>
      <c r="NP252" s="46"/>
      <c r="NQ252" s="46"/>
      <c r="NR252" s="46"/>
      <c r="NS252" s="46"/>
      <c r="NT252" s="46"/>
      <c r="NU252" s="46"/>
      <c r="NV252" s="46"/>
      <c r="NW252" s="46"/>
      <c r="NX252" s="46"/>
      <c r="NY252" s="46"/>
      <c r="NZ252" s="46"/>
      <c r="OA252" s="46"/>
      <c r="OB252" s="46"/>
      <c r="OC252" s="46"/>
      <c r="OD252" s="46"/>
      <c r="OE252" s="46"/>
      <c r="OF252" s="46"/>
    </row>
    <row r="253" spans="1:396" s="51" customFormat="1" ht="13.5" x14ac:dyDescent="0.25">
      <c r="A253" s="40">
        <v>3060</v>
      </c>
      <c r="B253" s="41" t="s">
        <v>201</v>
      </c>
      <c r="C253" s="60">
        <v>640978.62</v>
      </c>
      <c r="D253" s="61">
        <v>2.2330000000000001E-4</v>
      </c>
      <c r="E253" s="61">
        <v>3.1872999999999998E-4</v>
      </c>
      <c r="F253" s="62">
        <v>2.366E-4</v>
      </c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/>
      <c r="FA253" s="46"/>
      <c r="FB253" s="46"/>
      <c r="FC253" s="46"/>
      <c r="FD253" s="46"/>
      <c r="FE253" s="46"/>
      <c r="FF253" s="46"/>
      <c r="FG253" s="46"/>
      <c r="FH253" s="46"/>
      <c r="FI253" s="46"/>
      <c r="FJ253" s="46"/>
      <c r="FK253" s="46"/>
      <c r="FL253" s="46"/>
      <c r="FM253" s="46"/>
      <c r="FN253" s="46"/>
      <c r="FO253" s="46"/>
      <c r="FP253" s="46"/>
      <c r="FQ253" s="46"/>
      <c r="FR253" s="46"/>
      <c r="FS253" s="46"/>
      <c r="FT253" s="46"/>
      <c r="FU253" s="46"/>
      <c r="FV253" s="46"/>
      <c r="FW253" s="46"/>
      <c r="FX253" s="46"/>
      <c r="FY253" s="46"/>
      <c r="FZ253" s="46"/>
      <c r="GA253" s="46"/>
      <c r="GB253" s="46"/>
      <c r="GC253" s="46"/>
      <c r="GD253" s="46"/>
      <c r="GE253" s="46"/>
      <c r="GF253" s="46"/>
      <c r="GG253" s="46"/>
      <c r="GH253" s="46"/>
      <c r="GI253" s="46"/>
      <c r="GJ253" s="46"/>
      <c r="GK253" s="46"/>
      <c r="GL253" s="46"/>
      <c r="GM253" s="46"/>
      <c r="GN253" s="46"/>
      <c r="GO253" s="46"/>
      <c r="GP253" s="46"/>
      <c r="GQ253" s="46"/>
      <c r="GR253" s="46"/>
      <c r="GS253" s="46"/>
      <c r="GT253" s="46"/>
      <c r="GU253" s="46"/>
      <c r="GV253" s="46"/>
      <c r="GW253" s="46"/>
      <c r="GX253" s="46"/>
      <c r="GY253" s="46"/>
      <c r="GZ253" s="46"/>
      <c r="HA253" s="46"/>
      <c r="HB253" s="46"/>
      <c r="HC253" s="46"/>
      <c r="HD253" s="46"/>
      <c r="HE253" s="46"/>
      <c r="HF253" s="46"/>
      <c r="HG253" s="46"/>
      <c r="HH253" s="46"/>
      <c r="HI253" s="46"/>
      <c r="HJ253" s="46"/>
      <c r="HK253" s="46"/>
      <c r="HL253" s="46"/>
      <c r="HM253" s="46"/>
      <c r="HN253" s="46"/>
      <c r="HO253" s="46"/>
      <c r="HP253" s="46"/>
      <c r="HQ253" s="46"/>
      <c r="HR253" s="46"/>
      <c r="HS253" s="46"/>
      <c r="HT253" s="46"/>
      <c r="HU253" s="46"/>
      <c r="HV253" s="46"/>
      <c r="HW253" s="46"/>
      <c r="HX253" s="46"/>
      <c r="HY253" s="46"/>
      <c r="HZ253" s="46"/>
      <c r="IA253" s="46"/>
      <c r="IB253" s="46"/>
      <c r="IC253" s="46"/>
      <c r="ID253" s="46"/>
      <c r="IE253" s="46"/>
      <c r="IF253" s="46"/>
      <c r="IG253" s="46"/>
      <c r="IH253" s="46"/>
      <c r="II253" s="46"/>
      <c r="IJ253" s="46"/>
      <c r="IK253" s="46"/>
      <c r="IL253" s="46"/>
      <c r="IM253" s="46"/>
      <c r="IN253" s="46"/>
      <c r="IO253" s="46"/>
      <c r="IP253" s="46"/>
      <c r="IQ253" s="46"/>
      <c r="IR253" s="46"/>
      <c r="IS253" s="46"/>
      <c r="IT253" s="46"/>
      <c r="IU253" s="46"/>
      <c r="IV253" s="46"/>
      <c r="IW253" s="46"/>
      <c r="IX253" s="46"/>
      <c r="IY253" s="46"/>
      <c r="IZ253" s="46"/>
      <c r="JA253" s="46"/>
      <c r="JB253" s="46"/>
      <c r="JC253" s="46"/>
      <c r="JD253" s="46"/>
      <c r="JE253" s="46"/>
      <c r="JF253" s="46"/>
      <c r="JG253" s="46"/>
      <c r="JH253" s="46"/>
      <c r="JI253" s="46"/>
      <c r="JJ253" s="46"/>
      <c r="JK253" s="46"/>
      <c r="JL253" s="46"/>
      <c r="JM253" s="46"/>
      <c r="JN253" s="46"/>
      <c r="JO253" s="46"/>
      <c r="JP253" s="46"/>
      <c r="JQ253" s="46"/>
      <c r="JR253" s="46"/>
      <c r="JS253" s="46"/>
      <c r="JT253" s="46"/>
      <c r="JU253" s="46"/>
      <c r="JV253" s="46"/>
      <c r="JW253" s="46"/>
      <c r="JX253" s="46"/>
      <c r="JY253" s="46"/>
      <c r="JZ253" s="46"/>
      <c r="KA253" s="46"/>
      <c r="KB253" s="46"/>
      <c r="KC253" s="46"/>
      <c r="KD253" s="46"/>
      <c r="KE253" s="46"/>
      <c r="KF253" s="46"/>
      <c r="KG253" s="46"/>
      <c r="KH253" s="46"/>
      <c r="KI253" s="46"/>
      <c r="KJ253" s="46"/>
      <c r="KK253" s="46"/>
      <c r="KL253" s="46"/>
      <c r="KM253" s="46"/>
      <c r="KN253" s="46"/>
      <c r="KO253" s="46"/>
      <c r="KP253" s="46"/>
      <c r="KQ253" s="46"/>
      <c r="KR253" s="46"/>
      <c r="KS253" s="46"/>
      <c r="KT253" s="46"/>
      <c r="KU253" s="46"/>
      <c r="KV253" s="46"/>
      <c r="KW253" s="46"/>
      <c r="KX253" s="46"/>
      <c r="KY253" s="46"/>
      <c r="KZ253" s="46"/>
      <c r="LA253" s="46"/>
      <c r="LB253" s="46"/>
      <c r="LC253" s="46"/>
      <c r="LD253" s="46"/>
      <c r="LE253" s="46"/>
      <c r="LF253" s="46"/>
      <c r="LG253" s="46"/>
      <c r="LH253" s="46"/>
      <c r="LI253" s="46"/>
      <c r="LJ253" s="46"/>
      <c r="LK253" s="46"/>
      <c r="LL253" s="46"/>
      <c r="LM253" s="46"/>
      <c r="LN253" s="46"/>
      <c r="LO253" s="46"/>
      <c r="LP253" s="46"/>
      <c r="LQ253" s="46"/>
      <c r="LR253" s="46"/>
      <c r="LS253" s="46"/>
      <c r="LT253" s="46"/>
      <c r="LU253" s="46"/>
      <c r="LV253" s="46"/>
      <c r="LW253" s="46"/>
      <c r="LX253" s="46"/>
      <c r="LY253" s="46"/>
      <c r="LZ253" s="46"/>
      <c r="MA253" s="46"/>
      <c r="MB253" s="46"/>
      <c r="MC253" s="46"/>
      <c r="MD253" s="46"/>
      <c r="ME253" s="46"/>
      <c r="MF253" s="46"/>
      <c r="MG253" s="46"/>
      <c r="MH253" s="46"/>
      <c r="MI253" s="46"/>
      <c r="MJ253" s="46"/>
      <c r="MK253" s="46"/>
      <c r="ML253" s="46"/>
      <c r="MM253" s="46"/>
      <c r="MN253" s="46"/>
      <c r="MO253" s="46"/>
      <c r="MP253" s="46"/>
      <c r="MQ253" s="46"/>
      <c r="MR253" s="46"/>
      <c r="MS253" s="46"/>
      <c r="MT253" s="46"/>
      <c r="MU253" s="46"/>
      <c r="MV253" s="46"/>
      <c r="MW253" s="46"/>
      <c r="MX253" s="46"/>
      <c r="MY253" s="46"/>
      <c r="MZ253" s="46"/>
      <c r="NA253" s="46"/>
      <c r="NB253" s="46"/>
      <c r="NC253" s="46"/>
      <c r="ND253" s="46"/>
      <c r="NE253" s="46"/>
      <c r="NF253" s="46"/>
      <c r="NG253" s="46"/>
      <c r="NH253" s="46"/>
      <c r="NI253" s="46"/>
      <c r="NJ253" s="46"/>
      <c r="NK253" s="46"/>
      <c r="NL253" s="46"/>
      <c r="NM253" s="46"/>
      <c r="NN253" s="46"/>
      <c r="NO253" s="46"/>
      <c r="NP253" s="46"/>
      <c r="NQ253" s="46"/>
      <c r="NR253" s="46"/>
      <c r="NS253" s="46"/>
      <c r="NT253" s="46"/>
      <c r="NU253" s="46"/>
      <c r="NV253" s="46"/>
      <c r="NW253" s="46"/>
      <c r="NX253" s="46"/>
      <c r="NY253" s="46"/>
      <c r="NZ253" s="46"/>
      <c r="OA253" s="46"/>
      <c r="OB253" s="46"/>
      <c r="OC253" s="46"/>
      <c r="OD253" s="46"/>
      <c r="OE253" s="46"/>
      <c r="OF253" s="46"/>
    </row>
    <row r="254" spans="1:396" s="51" customFormat="1" ht="13.5" x14ac:dyDescent="0.25">
      <c r="A254" s="40">
        <v>3061</v>
      </c>
      <c r="B254" s="41" t="s">
        <v>202</v>
      </c>
      <c r="C254" s="60">
        <v>542664.51</v>
      </c>
      <c r="D254" s="61">
        <v>2.698E-4</v>
      </c>
      <c r="E254" s="61">
        <v>2.6983999999999998E-4</v>
      </c>
      <c r="F254" s="62">
        <v>2.6980999999999999E-4</v>
      </c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/>
      <c r="FA254" s="46"/>
      <c r="FB254" s="46"/>
      <c r="FC254" s="46"/>
      <c r="FD254" s="46"/>
      <c r="FE254" s="46"/>
      <c r="FF254" s="46"/>
      <c r="FG254" s="46"/>
      <c r="FH254" s="46"/>
      <c r="FI254" s="46"/>
      <c r="FJ254" s="46"/>
      <c r="FK254" s="46"/>
      <c r="FL254" s="46"/>
      <c r="FM254" s="46"/>
      <c r="FN254" s="46"/>
      <c r="FO254" s="46"/>
      <c r="FP254" s="46"/>
      <c r="FQ254" s="46"/>
      <c r="FR254" s="46"/>
      <c r="FS254" s="46"/>
      <c r="FT254" s="46"/>
      <c r="FU254" s="46"/>
      <c r="FV254" s="46"/>
      <c r="FW254" s="46"/>
      <c r="FX254" s="46"/>
      <c r="FY254" s="46"/>
      <c r="FZ254" s="46"/>
      <c r="GA254" s="46"/>
      <c r="GB254" s="46"/>
      <c r="GC254" s="46"/>
      <c r="GD254" s="46"/>
      <c r="GE254" s="46"/>
      <c r="GF254" s="46"/>
      <c r="GG254" s="46"/>
      <c r="GH254" s="46"/>
      <c r="GI254" s="46"/>
      <c r="GJ254" s="46"/>
      <c r="GK254" s="46"/>
      <c r="GL254" s="46"/>
      <c r="GM254" s="46"/>
      <c r="GN254" s="46"/>
      <c r="GO254" s="46"/>
      <c r="GP254" s="46"/>
      <c r="GQ254" s="46"/>
      <c r="GR254" s="46"/>
      <c r="GS254" s="46"/>
      <c r="GT254" s="46"/>
      <c r="GU254" s="46"/>
      <c r="GV254" s="46"/>
      <c r="GW254" s="46"/>
      <c r="GX254" s="46"/>
      <c r="GY254" s="46"/>
      <c r="GZ254" s="46"/>
      <c r="HA254" s="46"/>
      <c r="HB254" s="46"/>
      <c r="HC254" s="46"/>
      <c r="HD254" s="46"/>
      <c r="HE254" s="46"/>
      <c r="HF254" s="46"/>
      <c r="HG254" s="46"/>
      <c r="HH254" s="46"/>
      <c r="HI254" s="46"/>
      <c r="HJ254" s="46"/>
      <c r="HK254" s="46"/>
      <c r="HL254" s="46"/>
      <c r="HM254" s="46"/>
      <c r="HN254" s="46"/>
      <c r="HO254" s="46"/>
      <c r="HP254" s="46"/>
      <c r="HQ254" s="46"/>
      <c r="HR254" s="46"/>
      <c r="HS254" s="46"/>
      <c r="HT254" s="46"/>
      <c r="HU254" s="46"/>
      <c r="HV254" s="46"/>
      <c r="HW254" s="46"/>
      <c r="HX254" s="46"/>
      <c r="HY254" s="46"/>
      <c r="HZ254" s="46"/>
      <c r="IA254" s="46"/>
      <c r="IB254" s="46"/>
      <c r="IC254" s="46"/>
      <c r="ID254" s="46"/>
      <c r="IE254" s="46"/>
      <c r="IF254" s="46"/>
      <c r="IG254" s="46"/>
      <c r="IH254" s="46"/>
      <c r="II254" s="46"/>
      <c r="IJ254" s="46"/>
      <c r="IK254" s="46"/>
      <c r="IL254" s="46"/>
      <c r="IM254" s="46"/>
      <c r="IN254" s="46"/>
      <c r="IO254" s="46"/>
      <c r="IP254" s="46"/>
      <c r="IQ254" s="46"/>
      <c r="IR254" s="46"/>
      <c r="IS254" s="46"/>
      <c r="IT254" s="46"/>
      <c r="IU254" s="46"/>
      <c r="IV254" s="46"/>
      <c r="IW254" s="46"/>
      <c r="IX254" s="46"/>
      <c r="IY254" s="46"/>
      <c r="IZ254" s="46"/>
      <c r="JA254" s="46"/>
      <c r="JB254" s="46"/>
      <c r="JC254" s="46"/>
      <c r="JD254" s="46"/>
      <c r="JE254" s="46"/>
      <c r="JF254" s="46"/>
      <c r="JG254" s="46"/>
      <c r="JH254" s="46"/>
      <c r="JI254" s="46"/>
      <c r="JJ254" s="46"/>
      <c r="JK254" s="46"/>
      <c r="JL254" s="46"/>
      <c r="JM254" s="46"/>
      <c r="JN254" s="46"/>
      <c r="JO254" s="46"/>
      <c r="JP254" s="46"/>
      <c r="JQ254" s="46"/>
      <c r="JR254" s="46"/>
      <c r="JS254" s="46"/>
      <c r="JT254" s="46"/>
      <c r="JU254" s="46"/>
      <c r="JV254" s="46"/>
      <c r="JW254" s="46"/>
      <c r="JX254" s="46"/>
      <c r="JY254" s="46"/>
      <c r="JZ254" s="46"/>
      <c r="KA254" s="46"/>
      <c r="KB254" s="46"/>
      <c r="KC254" s="46"/>
      <c r="KD254" s="46"/>
      <c r="KE254" s="46"/>
      <c r="KF254" s="46"/>
      <c r="KG254" s="46"/>
      <c r="KH254" s="46"/>
      <c r="KI254" s="46"/>
      <c r="KJ254" s="46"/>
      <c r="KK254" s="46"/>
      <c r="KL254" s="46"/>
      <c r="KM254" s="46"/>
      <c r="KN254" s="46"/>
      <c r="KO254" s="46"/>
      <c r="KP254" s="46"/>
      <c r="KQ254" s="46"/>
      <c r="KR254" s="46"/>
      <c r="KS254" s="46"/>
      <c r="KT254" s="46"/>
      <c r="KU254" s="46"/>
      <c r="KV254" s="46"/>
      <c r="KW254" s="46"/>
      <c r="KX254" s="46"/>
      <c r="KY254" s="46"/>
      <c r="KZ254" s="46"/>
      <c r="LA254" s="46"/>
      <c r="LB254" s="46"/>
      <c r="LC254" s="46"/>
      <c r="LD254" s="46"/>
      <c r="LE254" s="46"/>
      <c r="LF254" s="46"/>
      <c r="LG254" s="46"/>
      <c r="LH254" s="46"/>
      <c r="LI254" s="46"/>
      <c r="LJ254" s="46"/>
      <c r="LK254" s="46"/>
      <c r="LL254" s="46"/>
      <c r="LM254" s="46"/>
      <c r="LN254" s="46"/>
      <c r="LO254" s="46"/>
      <c r="LP254" s="46"/>
      <c r="LQ254" s="46"/>
      <c r="LR254" s="46"/>
      <c r="LS254" s="46"/>
      <c r="LT254" s="46"/>
      <c r="LU254" s="46"/>
      <c r="LV254" s="46"/>
      <c r="LW254" s="46"/>
      <c r="LX254" s="46"/>
      <c r="LY254" s="46"/>
      <c r="LZ254" s="46"/>
      <c r="MA254" s="46"/>
      <c r="MB254" s="46"/>
      <c r="MC254" s="46"/>
      <c r="MD254" s="46"/>
      <c r="ME254" s="46"/>
      <c r="MF254" s="46"/>
      <c r="MG254" s="46"/>
      <c r="MH254" s="46"/>
      <c r="MI254" s="46"/>
      <c r="MJ254" s="46"/>
      <c r="MK254" s="46"/>
      <c r="ML254" s="46"/>
      <c r="MM254" s="46"/>
      <c r="MN254" s="46"/>
      <c r="MO254" s="46"/>
      <c r="MP254" s="46"/>
      <c r="MQ254" s="46"/>
      <c r="MR254" s="46"/>
      <c r="MS254" s="46"/>
      <c r="MT254" s="46"/>
      <c r="MU254" s="46"/>
      <c r="MV254" s="46"/>
      <c r="MW254" s="46"/>
      <c r="MX254" s="46"/>
      <c r="MY254" s="46"/>
      <c r="MZ254" s="46"/>
      <c r="NA254" s="46"/>
      <c r="NB254" s="46"/>
      <c r="NC254" s="46"/>
      <c r="ND254" s="46"/>
      <c r="NE254" s="46"/>
      <c r="NF254" s="46"/>
      <c r="NG254" s="46"/>
      <c r="NH254" s="46"/>
      <c r="NI254" s="46"/>
      <c r="NJ254" s="46"/>
      <c r="NK254" s="46"/>
      <c r="NL254" s="46"/>
      <c r="NM254" s="46"/>
      <c r="NN254" s="46"/>
      <c r="NO254" s="46"/>
      <c r="NP254" s="46"/>
      <c r="NQ254" s="46"/>
      <c r="NR254" s="46"/>
      <c r="NS254" s="46"/>
      <c r="NT254" s="46"/>
      <c r="NU254" s="46"/>
      <c r="NV254" s="46"/>
      <c r="NW254" s="46"/>
      <c r="NX254" s="46"/>
      <c r="NY254" s="46"/>
      <c r="NZ254" s="46"/>
      <c r="OA254" s="46"/>
      <c r="OB254" s="46"/>
      <c r="OC254" s="46"/>
      <c r="OD254" s="46"/>
      <c r="OE254" s="46"/>
      <c r="OF254" s="46"/>
    </row>
    <row r="255" spans="1:396" s="51" customFormat="1" ht="13.5" x14ac:dyDescent="0.25">
      <c r="A255" s="40">
        <v>3062</v>
      </c>
      <c r="B255" s="41" t="s">
        <v>203</v>
      </c>
      <c r="C255" s="60">
        <v>3151412.14</v>
      </c>
      <c r="D255" s="61">
        <v>2.8416000000000001E-3</v>
      </c>
      <c r="E255" s="61">
        <v>1.56705E-3</v>
      </c>
      <c r="F255" s="62">
        <v>2.6639300000000001E-3</v>
      </c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  <c r="FI255" s="46"/>
      <c r="FJ255" s="46"/>
      <c r="FK255" s="46"/>
      <c r="FL255" s="46"/>
      <c r="FM255" s="46"/>
      <c r="FN255" s="46"/>
      <c r="FO255" s="46"/>
      <c r="FP255" s="46"/>
      <c r="FQ255" s="46"/>
      <c r="FR255" s="46"/>
      <c r="FS255" s="46"/>
      <c r="FT255" s="46"/>
      <c r="FU255" s="46"/>
      <c r="FV255" s="46"/>
      <c r="FW255" s="46"/>
      <c r="FX255" s="46"/>
      <c r="FY255" s="46"/>
      <c r="FZ255" s="46"/>
      <c r="GA255" s="46"/>
      <c r="GB255" s="46"/>
      <c r="GC255" s="46"/>
      <c r="GD255" s="46"/>
      <c r="GE255" s="46"/>
      <c r="GF255" s="46"/>
      <c r="GG255" s="46"/>
      <c r="GH255" s="46"/>
      <c r="GI255" s="46"/>
      <c r="GJ255" s="46"/>
      <c r="GK255" s="46"/>
      <c r="GL255" s="46"/>
      <c r="GM255" s="46"/>
      <c r="GN255" s="46"/>
      <c r="GO255" s="46"/>
      <c r="GP255" s="46"/>
      <c r="GQ255" s="46"/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/>
      <c r="HT255" s="46"/>
      <c r="HU255" s="46"/>
      <c r="HV255" s="46"/>
      <c r="HW255" s="46"/>
      <c r="HX255" s="46"/>
      <c r="HY255" s="46"/>
      <c r="HZ255" s="46"/>
      <c r="IA255" s="46"/>
      <c r="IB255" s="46"/>
      <c r="IC255" s="46"/>
      <c r="ID255" s="46"/>
      <c r="IE255" s="46"/>
      <c r="IF255" s="46"/>
      <c r="IG255" s="46"/>
      <c r="IH255" s="46"/>
      <c r="II255" s="46"/>
      <c r="IJ255" s="46"/>
      <c r="IK255" s="46"/>
      <c r="IL255" s="46"/>
      <c r="IM255" s="46"/>
      <c r="IN255" s="46"/>
      <c r="IO255" s="46"/>
      <c r="IP255" s="46"/>
      <c r="IQ255" s="46"/>
      <c r="IR255" s="46"/>
      <c r="IS255" s="46"/>
      <c r="IT255" s="46"/>
      <c r="IU255" s="46"/>
      <c r="IV255" s="46"/>
      <c r="IW255" s="46"/>
      <c r="IX255" s="46"/>
      <c r="IY255" s="46"/>
      <c r="IZ255" s="46"/>
      <c r="JA255" s="46"/>
      <c r="JB255" s="46"/>
      <c r="JC255" s="46"/>
      <c r="JD255" s="46"/>
      <c r="JE255" s="46"/>
      <c r="JF255" s="46"/>
      <c r="JG255" s="46"/>
      <c r="JH255" s="46"/>
      <c r="JI255" s="46"/>
      <c r="JJ255" s="46"/>
      <c r="JK255" s="46"/>
      <c r="JL255" s="46"/>
      <c r="JM255" s="46"/>
      <c r="JN255" s="46"/>
      <c r="JO255" s="46"/>
      <c r="JP255" s="46"/>
      <c r="JQ255" s="46"/>
      <c r="JR255" s="46"/>
      <c r="JS255" s="46"/>
      <c r="JT255" s="46"/>
      <c r="JU255" s="46"/>
      <c r="JV255" s="46"/>
      <c r="JW255" s="46"/>
      <c r="JX255" s="46"/>
      <c r="JY255" s="46"/>
      <c r="JZ255" s="46"/>
      <c r="KA255" s="46"/>
      <c r="KB255" s="46"/>
      <c r="KC255" s="46"/>
      <c r="KD255" s="46"/>
      <c r="KE255" s="46"/>
      <c r="KF255" s="46"/>
      <c r="KG255" s="46"/>
      <c r="KH255" s="46"/>
      <c r="KI255" s="46"/>
      <c r="KJ255" s="46"/>
      <c r="KK255" s="46"/>
      <c r="KL255" s="46"/>
      <c r="KM255" s="46"/>
      <c r="KN255" s="46"/>
      <c r="KO255" s="46"/>
      <c r="KP255" s="46"/>
      <c r="KQ255" s="46"/>
      <c r="KR255" s="46"/>
      <c r="KS255" s="46"/>
      <c r="KT255" s="46"/>
      <c r="KU255" s="46"/>
      <c r="KV255" s="46"/>
      <c r="KW255" s="46"/>
      <c r="KX255" s="46"/>
      <c r="KY255" s="46"/>
      <c r="KZ255" s="46"/>
      <c r="LA255" s="46"/>
      <c r="LB255" s="46"/>
      <c r="LC255" s="46"/>
      <c r="LD255" s="46"/>
      <c r="LE255" s="46"/>
      <c r="LF255" s="46"/>
      <c r="LG255" s="46"/>
      <c r="LH255" s="46"/>
      <c r="LI255" s="46"/>
      <c r="LJ255" s="46"/>
      <c r="LK255" s="46"/>
      <c r="LL255" s="46"/>
      <c r="LM255" s="46"/>
      <c r="LN255" s="46"/>
      <c r="LO255" s="46"/>
      <c r="LP255" s="46"/>
      <c r="LQ255" s="46"/>
      <c r="LR255" s="46"/>
      <c r="LS255" s="46"/>
      <c r="LT255" s="46"/>
      <c r="LU255" s="46"/>
      <c r="LV255" s="46"/>
      <c r="LW255" s="46"/>
      <c r="LX255" s="46"/>
      <c r="LY255" s="46"/>
      <c r="LZ255" s="46"/>
      <c r="MA255" s="46"/>
      <c r="MB255" s="46"/>
      <c r="MC255" s="46"/>
      <c r="MD255" s="46"/>
      <c r="ME255" s="46"/>
      <c r="MF255" s="46"/>
      <c r="MG255" s="46"/>
      <c r="MH255" s="46"/>
      <c r="MI255" s="46"/>
      <c r="MJ255" s="46"/>
      <c r="MK255" s="46"/>
      <c r="ML255" s="46"/>
      <c r="MM255" s="46"/>
      <c r="MN255" s="46"/>
      <c r="MO255" s="46"/>
      <c r="MP255" s="46"/>
      <c r="MQ255" s="46"/>
      <c r="MR255" s="46"/>
      <c r="MS255" s="46"/>
      <c r="MT255" s="46"/>
      <c r="MU255" s="46"/>
      <c r="MV255" s="46"/>
      <c r="MW255" s="46"/>
      <c r="MX255" s="46"/>
      <c r="MY255" s="46"/>
      <c r="MZ255" s="46"/>
      <c r="NA255" s="46"/>
      <c r="NB255" s="46"/>
      <c r="NC255" s="46"/>
      <c r="ND255" s="46"/>
      <c r="NE255" s="46"/>
      <c r="NF255" s="46"/>
      <c r="NG255" s="46"/>
      <c r="NH255" s="46"/>
      <c r="NI255" s="46"/>
      <c r="NJ255" s="46"/>
      <c r="NK255" s="46"/>
      <c r="NL255" s="46"/>
      <c r="NM255" s="46"/>
      <c r="NN255" s="46"/>
      <c r="NO255" s="46"/>
      <c r="NP255" s="46"/>
      <c r="NQ255" s="46"/>
      <c r="NR255" s="46"/>
      <c r="NS255" s="46"/>
      <c r="NT255" s="46"/>
      <c r="NU255" s="46"/>
      <c r="NV255" s="46"/>
      <c r="NW255" s="46"/>
      <c r="NX255" s="46"/>
      <c r="NY255" s="46"/>
      <c r="NZ255" s="46"/>
      <c r="OA255" s="46"/>
      <c r="OB255" s="46"/>
      <c r="OC255" s="46"/>
      <c r="OD255" s="46"/>
      <c r="OE255" s="46"/>
      <c r="OF255" s="46"/>
    </row>
    <row r="256" spans="1:396" s="51" customFormat="1" ht="13.5" x14ac:dyDescent="0.25">
      <c r="A256" s="40">
        <v>3064</v>
      </c>
      <c r="B256" s="41" t="s">
        <v>204</v>
      </c>
      <c r="C256" s="60">
        <v>1487621.64</v>
      </c>
      <c r="D256" s="61">
        <v>8.231E-4</v>
      </c>
      <c r="E256" s="61">
        <v>7.3972999999999997E-4</v>
      </c>
      <c r="F256" s="62">
        <v>8.1147999999999995E-4</v>
      </c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46"/>
      <c r="FZ256" s="46"/>
      <c r="GA256" s="46"/>
      <c r="GB256" s="46"/>
      <c r="GC256" s="46"/>
      <c r="GD256" s="46"/>
      <c r="GE256" s="46"/>
      <c r="GF256" s="46"/>
      <c r="GG256" s="46"/>
      <c r="GH256" s="46"/>
      <c r="GI256" s="46"/>
      <c r="GJ256" s="46"/>
      <c r="GK256" s="46"/>
      <c r="GL256" s="46"/>
      <c r="GM256" s="46"/>
      <c r="GN256" s="46"/>
      <c r="GO256" s="46"/>
      <c r="GP256" s="46"/>
      <c r="GQ256" s="46"/>
      <c r="GR256" s="46"/>
      <c r="GS256" s="46"/>
      <c r="GT256" s="46"/>
      <c r="GU256" s="46"/>
      <c r="GV256" s="46"/>
      <c r="GW256" s="46"/>
      <c r="GX256" s="46"/>
      <c r="GY256" s="46"/>
      <c r="GZ256" s="46"/>
      <c r="HA256" s="46"/>
      <c r="HB256" s="46"/>
      <c r="HC256" s="46"/>
      <c r="HD256" s="46"/>
      <c r="HE256" s="46"/>
      <c r="HF256" s="46"/>
      <c r="HG256" s="46"/>
      <c r="HH256" s="46"/>
      <c r="HI256" s="46"/>
      <c r="HJ256" s="46"/>
      <c r="HK256" s="46"/>
      <c r="HL256" s="46"/>
      <c r="HM256" s="46"/>
      <c r="HN256" s="46"/>
      <c r="HO256" s="46"/>
      <c r="HP256" s="46"/>
      <c r="HQ256" s="46"/>
      <c r="HR256" s="46"/>
      <c r="HS256" s="46"/>
      <c r="HT256" s="46"/>
      <c r="HU256" s="46"/>
      <c r="HV256" s="46"/>
      <c r="HW256" s="46"/>
      <c r="HX256" s="46"/>
      <c r="HY256" s="46"/>
      <c r="HZ256" s="46"/>
      <c r="IA256" s="46"/>
      <c r="IB256" s="46"/>
      <c r="IC256" s="46"/>
      <c r="ID256" s="46"/>
      <c r="IE256" s="46"/>
      <c r="IF256" s="46"/>
      <c r="IG256" s="46"/>
      <c r="IH256" s="46"/>
      <c r="II256" s="46"/>
      <c r="IJ256" s="46"/>
      <c r="IK256" s="46"/>
      <c r="IL256" s="46"/>
      <c r="IM256" s="46"/>
      <c r="IN256" s="46"/>
      <c r="IO256" s="46"/>
      <c r="IP256" s="46"/>
      <c r="IQ256" s="46"/>
      <c r="IR256" s="46"/>
      <c r="IS256" s="46"/>
      <c r="IT256" s="46"/>
      <c r="IU256" s="46"/>
      <c r="IV256" s="46"/>
      <c r="IW256" s="46"/>
      <c r="IX256" s="46"/>
      <c r="IY256" s="46"/>
      <c r="IZ256" s="46"/>
      <c r="JA256" s="46"/>
      <c r="JB256" s="46"/>
      <c r="JC256" s="46"/>
      <c r="JD256" s="46"/>
      <c r="JE256" s="46"/>
      <c r="JF256" s="46"/>
      <c r="JG256" s="46"/>
      <c r="JH256" s="46"/>
      <c r="JI256" s="46"/>
      <c r="JJ256" s="46"/>
      <c r="JK256" s="46"/>
      <c r="JL256" s="46"/>
      <c r="JM256" s="46"/>
      <c r="JN256" s="46"/>
      <c r="JO256" s="46"/>
      <c r="JP256" s="46"/>
      <c r="JQ256" s="46"/>
      <c r="JR256" s="46"/>
      <c r="JS256" s="46"/>
      <c r="JT256" s="46"/>
      <c r="JU256" s="46"/>
      <c r="JV256" s="46"/>
      <c r="JW256" s="46"/>
      <c r="JX256" s="46"/>
      <c r="JY256" s="46"/>
      <c r="JZ256" s="46"/>
      <c r="KA256" s="46"/>
      <c r="KB256" s="46"/>
      <c r="KC256" s="46"/>
      <c r="KD256" s="46"/>
      <c r="KE256" s="46"/>
      <c r="KF256" s="46"/>
      <c r="KG256" s="46"/>
      <c r="KH256" s="46"/>
      <c r="KI256" s="46"/>
      <c r="KJ256" s="46"/>
      <c r="KK256" s="46"/>
      <c r="KL256" s="46"/>
      <c r="KM256" s="46"/>
      <c r="KN256" s="46"/>
      <c r="KO256" s="46"/>
      <c r="KP256" s="46"/>
      <c r="KQ256" s="46"/>
      <c r="KR256" s="46"/>
      <c r="KS256" s="46"/>
      <c r="KT256" s="46"/>
      <c r="KU256" s="46"/>
      <c r="KV256" s="46"/>
      <c r="KW256" s="46"/>
      <c r="KX256" s="46"/>
      <c r="KY256" s="46"/>
      <c r="KZ256" s="46"/>
      <c r="LA256" s="46"/>
      <c r="LB256" s="46"/>
      <c r="LC256" s="46"/>
      <c r="LD256" s="46"/>
      <c r="LE256" s="46"/>
      <c r="LF256" s="46"/>
      <c r="LG256" s="46"/>
      <c r="LH256" s="46"/>
      <c r="LI256" s="46"/>
      <c r="LJ256" s="46"/>
      <c r="LK256" s="46"/>
      <c r="LL256" s="46"/>
      <c r="LM256" s="46"/>
      <c r="LN256" s="46"/>
      <c r="LO256" s="46"/>
      <c r="LP256" s="46"/>
      <c r="LQ256" s="46"/>
      <c r="LR256" s="46"/>
      <c r="LS256" s="46"/>
      <c r="LT256" s="46"/>
      <c r="LU256" s="46"/>
      <c r="LV256" s="46"/>
      <c r="LW256" s="46"/>
      <c r="LX256" s="46"/>
      <c r="LY256" s="46"/>
      <c r="LZ256" s="46"/>
      <c r="MA256" s="46"/>
      <c r="MB256" s="46"/>
      <c r="MC256" s="46"/>
      <c r="MD256" s="46"/>
      <c r="ME256" s="46"/>
      <c r="MF256" s="46"/>
      <c r="MG256" s="46"/>
      <c r="MH256" s="46"/>
      <c r="MI256" s="46"/>
      <c r="MJ256" s="46"/>
      <c r="MK256" s="46"/>
      <c r="ML256" s="46"/>
      <c r="MM256" s="46"/>
      <c r="MN256" s="46"/>
      <c r="MO256" s="46"/>
      <c r="MP256" s="46"/>
      <c r="MQ256" s="46"/>
      <c r="MR256" s="46"/>
      <c r="MS256" s="46"/>
      <c r="MT256" s="46"/>
      <c r="MU256" s="46"/>
      <c r="MV256" s="46"/>
      <c r="MW256" s="46"/>
      <c r="MX256" s="46"/>
      <c r="MY256" s="46"/>
      <c r="MZ256" s="46"/>
      <c r="NA256" s="46"/>
      <c r="NB256" s="46"/>
      <c r="NC256" s="46"/>
      <c r="ND256" s="46"/>
      <c r="NE256" s="46"/>
      <c r="NF256" s="46"/>
      <c r="NG256" s="46"/>
      <c r="NH256" s="46"/>
      <c r="NI256" s="46"/>
      <c r="NJ256" s="46"/>
      <c r="NK256" s="46"/>
      <c r="NL256" s="46"/>
      <c r="NM256" s="46"/>
      <c r="NN256" s="46"/>
      <c r="NO256" s="46"/>
      <c r="NP256" s="46"/>
      <c r="NQ256" s="46"/>
      <c r="NR256" s="46"/>
      <c r="NS256" s="46"/>
      <c r="NT256" s="46"/>
      <c r="NU256" s="46"/>
      <c r="NV256" s="46"/>
      <c r="NW256" s="46"/>
      <c r="NX256" s="46"/>
      <c r="NY256" s="46"/>
      <c r="NZ256" s="46"/>
      <c r="OA256" s="46"/>
      <c r="OB256" s="46"/>
      <c r="OC256" s="46"/>
      <c r="OD256" s="46"/>
      <c r="OE256" s="46"/>
      <c r="OF256" s="46"/>
    </row>
    <row r="257" spans="1:396" s="51" customFormat="1" ht="13.5" x14ac:dyDescent="0.25">
      <c r="A257" s="40">
        <v>3065</v>
      </c>
      <c r="B257" s="41" t="s">
        <v>205</v>
      </c>
      <c r="C257" s="60">
        <v>737776.21</v>
      </c>
      <c r="D257" s="61">
        <v>3.4380000000000001E-4</v>
      </c>
      <c r="E257" s="61">
        <v>3.6685999999999999E-4</v>
      </c>
      <c r="F257" s="62">
        <v>3.4701000000000003E-4</v>
      </c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  <c r="FI257" s="46"/>
      <c r="FJ257" s="46"/>
      <c r="FK257" s="46"/>
      <c r="FL257" s="46"/>
      <c r="FM257" s="46"/>
      <c r="FN257" s="46"/>
      <c r="FO257" s="46"/>
      <c r="FP257" s="46"/>
      <c r="FQ257" s="46"/>
      <c r="FR257" s="46"/>
      <c r="FS257" s="46"/>
      <c r="FT257" s="46"/>
      <c r="FU257" s="46"/>
      <c r="FV257" s="46"/>
      <c r="FW257" s="46"/>
      <c r="FX257" s="46"/>
      <c r="FY257" s="46"/>
      <c r="FZ257" s="46"/>
      <c r="GA257" s="46"/>
      <c r="GB257" s="46"/>
      <c r="GC257" s="46"/>
      <c r="GD257" s="46"/>
      <c r="GE257" s="46"/>
      <c r="GF257" s="46"/>
      <c r="GG257" s="46"/>
      <c r="GH257" s="46"/>
      <c r="GI257" s="46"/>
      <c r="GJ257" s="46"/>
      <c r="GK257" s="46"/>
      <c r="GL257" s="46"/>
      <c r="GM257" s="46"/>
      <c r="GN257" s="46"/>
      <c r="GO257" s="46"/>
      <c r="GP257" s="46"/>
      <c r="GQ257" s="46"/>
      <c r="GR257" s="46"/>
      <c r="GS257" s="46"/>
      <c r="GT257" s="46"/>
      <c r="GU257" s="46"/>
      <c r="GV257" s="46"/>
      <c r="GW257" s="46"/>
      <c r="GX257" s="46"/>
      <c r="GY257" s="46"/>
      <c r="GZ257" s="46"/>
      <c r="HA257" s="46"/>
      <c r="HB257" s="46"/>
      <c r="HC257" s="46"/>
      <c r="HD257" s="46"/>
      <c r="HE257" s="46"/>
      <c r="HF257" s="46"/>
      <c r="HG257" s="46"/>
      <c r="HH257" s="46"/>
      <c r="HI257" s="46"/>
      <c r="HJ257" s="46"/>
      <c r="HK257" s="46"/>
      <c r="HL257" s="46"/>
      <c r="HM257" s="46"/>
      <c r="HN257" s="46"/>
      <c r="HO257" s="46"/>
      <c r="HP257" s="46"/>
      <c r="HQ257" s="46"/>
      <c r="HR257" s="46"/>
      <c r="HS257" s="46"/>
      <c r="HT257" s="46"/>
      <c r="HU257" s="46"/>
      <c r="HV257" s="46"/>
      <c r="HW257" s="46"/>
      <c r="HX257" s="46"/>
      <c r="HY257" s="46"/>
      <c r="HZ257" s="46"/>
      <c r="IA257" s="46"/>
      <c r="IB257" s="46"/>
      <c r="IC257" s="46"/>
      <c r="ID257" s="46"/>
      <c r="IE257" s="46"/>
      <c r="IF257" s="46"/>
      <c r="IG257" s="46"/>
      <c r="IH257" s="46"/>
      <c r="II257" s="46"/>
      <c r="IJ257" s="46"/>
      <c r="IK257" s="46"/>
      <c r="IL257" s="46"/>
      <c r="IM257" s="46"/>
      <c r="IN257" s="46"/>
      <c r="IO257" s="46"/>
      <c r="IP257" s="46"/>
      <c r="IQ257" s="46"/>
      <c r="IR257" s="46"/>
      <c r="IS257" s="46"/>
      <c r="IT257" s="46"/>
      <c r="IU257" s="46"/>
      <c r="IV257" s="46"/>
      <c r="IW257" s="46"/>
      <c r="IX257" s="46"/>
      <c r="IY257" s="46"/>
      <c r="IZ257" s="46"/>
      <c r="JA257" s="46"/>
      <c r="JB257" s="46"/>
      <c r="JC257" s="46"/>
      <c r="JD257" s="46"/>
      <c r="JE257" s="46"/>
      <c r="JF257" s="46"/>
      <c r="JG257" s="46"/>
      <c r="JH257" s="46"/>
      <c r="JI257" s="46"/>
      <c r="JJ257" s="46"/>
      <c r="JK257" s="46"/>
      <c r="JL257" s="46"/>
      <c r="JM257" s="46"/>
      <c r="JN257" s="46"/>
      <c r="JO257" s="46"/>
      <c r="JP257" s="46"/>
      <c r="JQ257" s="46"/>
      <c r="JR257" s="46"/>
      <c r="JS257" s="46"/>
      <c r="JT257" s="46"/>
      <c r="JU257" s="46"/>
      <c r="JV257" s="46"/>
      <c r="JW257" s="46"/>
      <c r="JX257" s="46"/>
      <c r="JY257" s="46"/>
      <c r="JZ257" s="46"/>
      <c r="KA257" s="46"/>
      <c r="KB257" s="46"/>
      <c r="KC257" s="46"/>
      <c r="KD257" s="46"/>
      <c r="KE257" s="46"/>
      <c r="KF257" s="46"/>
      <c r="KG257" s="46"/>
      <c r="KH257" s="46"/>
      <c r="KI257" s="46"/>
      <c r="KJ257" s="46"/>
      <c r="KK257" s="46"/>
      <c r="KL257" s="46"/>
      <c r="KM257" s="46"/>
      <c r="KN257" s="46"/>
      <c r="KO257" s="46"/>
      <c r="KP257" s="46"/>
      <c r="KQ257" s="46"/>
      <c r="KR257" s="46"/>
      <c r="KS257" s="46"/>
      <c r="KT257" s="46"/>
      <c r="KU257" s="46"/>
      <c r="KV257" s="46"/>
      <c r="KW257" s="46"/>
      <c r="KX257" s="46"/>
      <c r="KY257" s="46"/>
      <c r="KZ257" s="46"/>
      <c r="LA257" s="46"/>
      <c r="LB257" s="46"/>
      <c r="LC257" s="46"/>
      <c r="LD257" s="46"/>
      <c r="LE257" s="46"/>
      <c r="LF257" s="46"/>
      <c r="LG257" s="46"/>
      <c r="LH257" s="46"/>
      <c r="LI257" s="46"/>
      <c r="LJ257" s="46"/>
      <c r="LK257" s="46"/>
      <c r="LL257" s="46"/>
      <c r="LM257" s="46"/>
      <c r="LN257" s="46"/>
      <c r="LO257" s="46"/>
      <c r="LP257" s="46"/>
      <c r="LQ257" s="46"/>
      <c r="LR257" s="46"/>
      <c r="LS257" s="46"/>
      <c r="LT257" s="46"/>
      <c r="LU257" s="46"/>
      <c r="LV257" s="46"/>
      <c r="LW257" s="46"/>
      <c r="LX257" s="46"/>
      <c r="LY257" s="46"/>
      <c r="LZ257" s="46"/>
      <c r="MA257" s="46"/>
      <c r="MB257" s="46"/>
      <c r="MC257" s="46"/>
      <c r="MD257" s="46"/>
      <c r="ME257" s="46"/>
      <c r="MF257" s="46"/>
      <c r="MG257" s="46"/>
      <c r="MH257" s="46"/>
      <c r="MI257" s="46"/>
      <c r="MJ257" s="46"/>
      <c r="MK257" s="46"/>
      <c r="ML257" s="46"/>
      <c r="MM257" s="46"/>
      <c r="MN257" s="46"/>
      <c r="MO257" s="46"/>
      <c r="MP257" s="46"/>
      <c r="MQ257" s="46"/>
      <c r="MR257" s="46"/>
      <c r="MS257" s="46"/>
      <c r="MT257" s="46"/>
      <c r="MU257" s="46"/>
      <c r="MV257" s="46"/>
      <c r="MW257" s="46"/>
      <c r="MX257" s="46"/>
      <c r="MY257" s="46"/>
      <c r="MZ257" s="46"/>
      <c r="NA257" s="46"/>
      <c r="NB257" s="46"/>
      <c r="NC257" s="46"/>
      <c r="ND257" s="46"/>
      <c r="NE257" s="46"/>
      <c r="NF257" s="46"/>
      <c r="NG257" s="46"/>
      <c r="NH257" s="46"/>
      <c r="NI257" s="46"/>
      <c r="NJ257" s="46"/>
      <c r="NK257" s="46"/>
      <c r="NL257" s="46"/>
      <c r="NM257" s="46"/>
      <c r="NN257" s="46"/>
      <c r="NO257" s="46"/>
      <c r="NP257" s="46"/>
      <c r="NQ257" s="46"/>
      <c r="NR257" s="46"/>
      <c r="NS257" s="46"/>
      <c r="NT257" s="46"/>
      <c r="NU257" s="46"/>
      <c r="NV257" s="46"/>
      <c r="NW257" s="46"/>
      <c r="NX257" s="46"/>
      <c r="NY257" s="46"/>
      <c r="NZ257" s="46"/>
      <c r="OA257" s="46"/>
      <c r="OB257" s="46"/>
      <c r="OC257" s="46"/>
      <c r="OD257" s="46"/>
      <c r="OE257" s="46"/>
      <c r="OF257" s="46"/>
    </row>
    <row r="258" spans="1:396" s="51" customFormat="1" ht="13.5" x14ac:dyDescent="0.25">
      <c r="A258" s="40">
        <v>3066</v>
      </c>
      <c r="B258" s="41" t="s">
        <v>206</v>
      </c>
      <c r="C258" s="60">
        <v>1118965.93</v>
      </c>
      <c r="D258" s="61">
        <v>4.2049999999999998E-4</v>
      </c>
      <c r="E258" s="61">
        <v>5.5641000000000002E-4</v>
      </c>
      <c r="F258" s="62">
        <v>4.3944999999999998E-4</v>
      </c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/>
      <c r="FA258" s="46"/>
      <c r="FB258" s="46"/>
      <c r="FC258" s="46"/>
      <c r="FD258" s="46"/>
      <c r="FE258" s="46"/>
      <c r="FF258" s="46"/>
      <c r="FG258" s="46"/>
      <c r="FH258" s="46"/>
      <c r="FI258" s="46"/>
      <c r="FJ258" s="46"/>
      <c r="FK258" s="46"/>
      <c r="FL258" s="46"/>
      <c r="FM258" s="46"/>
      <c r="FN258" s="46"/>
      <c r="FO258" s="46"/>
      <c r="FP258" s="46"/>
      <c r="FQ258" s="46"/>
      <c r="FR258" s="46"/>
      <c r="FS258" s="46"/>
      <c r="FT258" s="46"/>
      <c r="FU258" s="46"/>
      <c r="FV258" s="46"/>
      <c r="FW258" s="46"/>
      <c r="FX258" s="46"/>
      <c r="FY258" s="46"/>
      <c r="FZ258" s="46"/>
      <c r="GA258" s="46"/>
      <c r="GB258" s="46"/>
      <c r="GC258" s="46"/>
      <c r="GD258" s="46"/>
      <c r="GE258" s="46"/>
      <c r="GF258" s="46"/>
      <c r="GG258" s="46"/>
      <c r="GH258" s="46"/>
      <c r="GI258" s="46"/>
      <c r="GJ258" s="46"/>
      <c r="GK258" s="46"/>
      <c r="GL258" s="46"/>
      <c r="GM258" s="46"/>
      <c r="GN258" s="46"/>
      <c r="GO258" s="46"/>
      <c r="GP258" s="46"/>
      <c r="GQ258" s="46"/>
      <c r="GR258" s="46"/>
      <c r="GS258" s="46"/>
      <c r="GT258" s="46"/>
      <c r="GU258" s="46"/>
      <c r="GV258" s="46"/>
      <c r="GW258" s="46"/>
      <c r="GX258" s="46"/>
      <c r="GY258" s="46"/>
      <c r="GZ258" s="46"/>
      <c r="HA258" s="46"/>
      <c r="HB258" s="46"/>
      <c r="HC258" s="46"/>
      <c r="HD258" s="46"/>
      <c r="HE258" s="46"/>
      <c r="HF258" s="46"/>
      <c r="HG258" s="46"/>
      <c r="HH258" s="46"/>
      <c r="HI258" s="46"/>
      <c r="HJ258" s="46"/>
      <c r="HK258" s="46"/>
      <c r="HL258" s="46"/>
      <c r="HM258" s="46"/>
      <c r="HN258" s="46"/>
      <c r="HO258" s="46"/>
      <c r="HP258" s="46"/>
      <c r="HQ258" s="46"/>
      <c r="HR258" s="46"/>
      <c r="HS258" s="46"/>
      <c r="HT258" s="46"/>
      <c r="HU258" s="46"/>
      <c r="HV258" s="46"/>
      <c r="HW258" s="46"/>
      <c r="HX258" s="46"/>
      <c r="HY258" s="46"/>
      <c r="HZ258" s="46"/>
      <c r="IA258" s="46"/>
      <c r="IB258" s="46"/>
      <c r="IC258" s="46"/>
      <c r="ID258" s="46"/>
      <c r="IE258" s="46"/>
      <c r="IF258" s="46"/>
      <c r="IG258" s="46"/>
      <c r="IH258" s="46"/>
      <c r="II258" s="46"/>
      <c r="IJ258" s="46"/>
      <c r="IK258" s="46"/>
      <c r="IL258" s="46"/>
      <c r="IM258" s="46"/>
      <c r="IN258" s="46"/>
      <c r="IO258" s="46"/>
      <c r="IP258" s="46"/>
      <c r="IQ258" s="46"/>
      <c r="IR258" s="46"/>
      <c r="IS258" s="46"/>
      <c r="IT258" s="46"/>
      <c r="IU258" s="46"/>
      <c r="IV258" s="46"/>
      <c r="IW258" s="46"/>
      <c r="IX258" s="46"/>
      <c r="IY258" s="46"/>
      <c r="IZ258" s="46"/>
      <c r="JA258" s="46"/>
      <c r="JB258" s="46"/>
      <c r="JC258" s="46"/>
      <c r="JD258" s="46"/>
      <c r="JE258" s="46"/>
      <c r="JF258" s="46"/>
      <c r="JG258" s="46"/>
      <c r="JH258" s="46"/>
      <c r="JI258" s="46"/>
      <c r="JJ258" s="46"/>
      <c r="JK258" s="46"/>
      <c r="JL258" s="46"/>
      <c r="JM258" s="46"/>
      <c r="JN258" s="46"/>
      <c r="JO258" s="46"/>
      <c r="JP258" s="46"/>
      <c r="JQ258" s="46"/>
      <c r="JR258" s="46"/>
      <c r="JS258" s="46"/>
      <c r="JT258" s="46"/>
      <c r="JU258" s="46"/>
      <c r="JV258" s="46"/>
      <c r="JW258" s="46"/>
      <c r="JX258" s="46"/>
      <c r="JY258" s="46"/>
      <c r="JZ258" s="46"/>
      <c r="KA258" s="46"/>
      <c r="KB258" s="46"/>
      <c r="KC258" s="46"/>
      <c r="KD258" s="46"/>
      <c r="KE258" s="46"/>
      <c r="KF258" s="46"/>
      <c r="KG258" s="46"/>
      <c r="KH258" s="46"/>
      <c r="KI258" s="46"/>
      <c r="KJ258" s="46"/>
      <c r="KK258" s="46"/>
      <c r="KL258" s="46"/>
      <c r="KM258" s="46"/>
      <c r="KN258" s="46"/>
      <c r="KO258" s="46"/>
      <c r="KP258" s="46"/>
      <c r="KQ258" s="46"/>
      <c r="KR258" s="46"/>
      <c r="KS258" s="46"/>
      <c r="KT258" s="46"/>
      <c r="KU258" s="46"/>
      <c r="KV258" s="46"/>
      <c r="KW258" s="46"/>
      <c r="KX258" s="46"/>
      <c r="KY258" s="46"/>
      <c r="KZ258" s="46"/>
      <c r="LA258" s="46"/>
      <c r="LB258" s="46"/>
      <c r="LC258" s="46"/>
      <c r="LD258" s="46"/>
      <c r="LE258" s="46"/>
      <c r="LF258" s="46"/>
      <c r="LG258" s="46"/>
      <c r="LH258" s="46"/>
      <c r="LI258" s="46"/>
      <c r="LJ258" s="46"/>
      <c r="LK258" s="46"/>
      <c r="LL258" s="46"/>
      <c r="LM258" s="46"/>
      <c r="LN258" s="46"/>
      <c r="LO258" s="46"/>
      <c r="LP258" s="46"/>
      <c r="LQ258" s="46"/>
      <c r="LR258" s="46"/>
      <c r="LS258" s="46"/>
      <c r="LT258" s="46"/>
      <c r="LU258" s="46"/>
      <c r="LV258" s="46"/>
      <c r="LW258" s="46"/>
      <c r="LX258" s="46"/>
      <c r="LY258" s="46"/>
      <c r="LZ258" s="46"/>
      <c r="MA258" s="46"/>
      <c r="MB258" s="46"/>
      <c r="MC258" s="46"/>
      <c r="MD258" s="46"/>
      <c r="ME258" s="46"/>
      <c r="MF258" s="46"/>
      <c r="MG258" s="46"/>
      <c r="MH258" s="46"/>
      <c r="MI258" s="46"/>
      <c r="MJ258" s="46"/>
      <c r="MK258" s="46"/>
      <c r="ML258" s="46"/>
      <c r="MM258" s="46"/>
      <c r="MN258" s="46"/>
      <c r="MO258" s="46"/>
      <c r="MP258" s="46"/>
      <c r="MQ258" s="46"/>
      <c r="MR258" s="46"/>
      <c r="MS258" s="46"/>
      <c r="MT258" s="46"/>
      <c r="MU258" s="46"/>
      <c r="MV258" s="46"/>
      <c r="MW258" s="46"/>
      <c r="MX258" s="46"/>
      <c r="MY258" s="46"/>
      <c r="MZ258" s="46"/>
      <c r="NA258" s="46"/>
      <c r="NB258" s="46"/>
      <c r="NC258" s="46"/>
      <c r="ND258" s="46"/>
      <c r="NE258" s="46"/>
      <c r="NF258" s="46"/>
      <c r="NG258" s="46"/>
      <c r="NH258" s="46"/>
      <c r="NI258" s="46"/>
      <c r="NJ258" s="46"/>
      <c r="NK258" s="46"/>
      <c r="NL258" s="46"/>
      <c r="NM258" s="46"/>
      <c r="NN258" s="46"/>
      <c r="NO258" s="46"/>
      <c r="NP258" s="46"/>
      <c r="NQ258" s="46"/>
      <c r="NR258" s="46"/>
      <c r="NS258" s="46"/>
      <c r="NT258" s="46"/>
      <c r="NU258" s="46"/>
      <c r="NV258" s="46"/>
      <c r="NW258" s="46"/>
      <c r="NX258" s="46"/>
      <c r="NY258" s="46"/>
      <c r="NZ258" s="46"/>
      <c r="OA258" s="46"/>
      <c r="OB258" s="46"/>
      <c r="OC258" s="46"/>
      <c r="OD258" s="46"/>
      <c r="OE258" s="46"/>
      <c r="OF258" s="46"/>
    </row>
    <row r="259" spans="1:396" s="51" customFormat="1" ht="13.5" x14ac:dyDescent="0.25">
      <c r="A259" s="40">
        <v>3067</v>
      </c>
      <c r="B259" s="41" t="s">
        <v>207</v>
      </c>
      <c r="C259" s="60">
        <v>2916878.51</v>
      </c>
      <c r="D259" s="61">
        <v>1.1854000000000001E-3</v>
      </c>
      <c r="E259" s="61">
        <v>1.4504299999999999E-3</v>
      </c>
      <c r="F259" s="62">
        <v>1.2223500000000001E-3</v>
      </c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/>
      <c r="FA259" s="46"/>
      <c r="FB259" s="46"/>
      <c r="FC259" s="46"/>
      <c r="FD259" s="46"/>
      <c r="FE259" s="46"/>
      <c r="FF259" s="46"/>
      <c r="FG259" s="46"/>
      <c r="FH259" s="46"/>
      <c r="FI259" s="46"/>
      <c r="FJ259" s="46"/>
      <c r="FK259" s="46"/>
      <c r="FL259" s="46"/>
      <c r="FM259" s="46"/>
      <c r="FN259" s="46"/>
      <c r="FO259" s="46"/>
      <c r="FP259" s="46"/>
      <c r="FQ259" s="46"/>
      <c r="FR259" s="46"/>
      <c r="FS259" s="46"/>
      <c r="FT259" s="46"/>
      <c r="FU259" s="46"/>
      <c r="FV259" s="46"/>
      <c r="FW259" s="46"/>
      <c r="FX259" s="46"/>
      <c r="FY259" s="46"/>
      <c r="FZ259" s="46"/>
      <c r="GA259" s="46"/>
      <c r="GB259" s="46"/>
      <c r="GC259" s="46"/>
      <c r="GD259" s="46"/>
      <c r="GE259" s="46"/>
      <c r="GF259" s="46"/>
      <c r="GG259" s="46"/>
      <c r="GH259" s="46"/>
      <c r="GI259" s="46"/>
      <c r="GJ259" s="46"/>
      <c r="GK259" s="46"/>
      <c r="GL259" s="46"/>
      <c r="GM259" s="46"/>
      <c r="GN259" s="46"/>
      <c r="GO259" s="46"/>
      <c r="GP259" s="46"/>
      <c r="GQ259" s="46"/>
      <c r="GR259" s="46"/>
      <c r="GS259" s="46"/>
      <c r="GT259" s="46"/>
      <c r="GU259" s="46"/>
      <c r="GV259" s="46"/>
      <c r="GW259" s="46"/>
      <c r="GX259" s="46"/>
      <c r="GY259" s="46"/>
      <c r="GZ259" s="46"/>
      <c r="HA259" s="46"/>
      <c r="HB259" s="46"/>
      <c r="HC259" s="46"/>
      <c r="HD259" s="46"/>
      <c r="HE259" s="46"/>
      <c r="HF259" s="46"/>
      <c r="HG259" s="46"/>
      <c r="HH259" s="46"/>
      <c r="HI259" s="46"/>
      <c r="HJ259" s="46"/>
      <c r="HK259" s="46"/>
      <c r="HL259" s="46"/>
      <c r="HM259" s="46"/>
      <c r="HN259" s="46"/>
      <c r="HO259" s="46"/>
      <c r="HP259" s="46"/>
      <c r="HQ259" s="46"/>
      <c r="HR259" s="46"/>
      <c r="HS259" s="46"/>
      <c r="HT259" s="46"/>
      <c r="HU259" s="46"/>
      <c r="HV259" s="46"/>
      <c r="HW259" s="46"/>
      <c r="HX259" s="46"/>
      <c r="HY259" s="46"/>
      <c r="HZ259" s="46"/>
      <c r="IA259" s="46"/>
      <c r="IB259" s="46"/>
      <c r="IC259" s="46"/>
      <c r="ID259" s="46"/>
      <c r="IE259" s="46"/>
      <c r="IF259" s="46"/>
      <c r="IG259" s="46"/>
      <c r="IH259" s="46"/>
      <c r="II259" s="46"/>
      <c r="IJ259" s="46"/>
      <c r="IK259" s="46"/>
      <c r="IL259" s="46"/>
      <c r="IM259" s="46"/>
      <c r="IN259" s="46"/>
      <c r="IO259" s="46"/>
      <c r="IP259" s="46"/>
      <c r="IQ259" s="46"/>
      <c r="IR259" s="46"/>
      <c r="IS259" s="46"/>
      <c r="IT259" s="46"/>
      <c r="IU259" s="46"/>
      <c r="IV259" s="46"/>
      <c r="IW259" s="46"/>
      <c r="IX259" s="46"/>
      <c r="IY259" s="46"/>
      <c r="IZ259" s="46"/>
      <c r="JA259" s="46"/>
      <c r="JB259" s="46"/>
      <c r="JC259" s="46"/>
      <c r="JD259" s="46"/>
      <c r="JE259" s="46"/>
      <c r="JF259" s="46"/>
      <c r="JG259" s="46"/>
      <c r="JH259" s="46"/>
      <c r="JI259" s="46"/>
      <c r="JJ259" s="46"/>
      <c r="JK259" s="46"/>
      <c r="JL259" s="46"/>
      <c r="JM259" s="46"/>
      <c r="JN259" s="46"/>
      <c r="JO259" s="46"/>
      <c r="JP259" s="46"/>
      <c r="JQ259" s="46"/>
      <c r="JR259" s="46"/>
      <c r="JS259" s="46"/>
      <c r="JT259" s="46"/>
      <c r="JU259" s="46"/>
      <c r="JV259" s="46"/>
      <c r="JW259" s="46"/>
      <c r="JX259" s="46"/>
      <c r="JY259" s="46"/>
      <c r="JZ259" s="46"/>
      <c r="KA259" s="46"/>
      <c r="KB259" s="46"/>
      <c r="KC259" s="46"/>
      <c r="KD259" s="46"/>
      <c r="KE259" s="46"/>
      <c r="KF259" s="46"/>
      <c r="KG259" s="46"/>
      <c r="KH259" s="46"/>
      <c r="KI259" s="46"/>
      <c r="KJ259" s="46"/>
      <c r="KK259" s="46"/>
      <c r="KL259" s="46"/>
      <c r="KM259" s="46"/>
      <c r="KN259" s="46"/>
      <c r="KO259" s="46"/>
      <c r="KP259" s="46"/>
      <c r="KQ259" s="46"/>
      <c r="KR259" s="46"/>
      <c r="KS259" s="46"/>
      <c r="KT259" s="46"/>
      <c r="KU259" s="46"/>
      <c r="KV259" s="46"/>
      <c r="KW259" s="46"/>
      <c r="KX259" s="46"/>
      <c r="KY259" s="46"/>
      <c r="KZ259" s="46"/>
      <c r="LA259" s="46"/>
      <c r="LB259" s="46"/>
      <c r="LC259" s="46"/>
      <c r="LD259" s="46"/>
      <c r="LE259" s="46"/>
      <c r="LF259" s="46"/>
      <c r="LG259" s="46"/>
      <c r="LH259" s="46"/>
      <c r="LI259" s="46"/>
      <c r="LJ259" s="46"/>
      <c r="LK259" s="46"/>
      <c r="LL259" s="46"/>
      <c r="LM259" s="46"/>
      <c r="LN259" s="46"/>
      <c r="LO259" s="46"/>
      <c r="LP259" s="46"/>
      <c r="LQ259" s="46"/>
      <c r="LR259" s="46"/>
      <c r="LS259" s="46"/>
      <c r="LT259" s="46"/>
      <c r="LU259" s="46"/>
      <c r="LV259" s="46"/>
      <c r="LW259" s="46"/>
      <c r="LX259" s="46"/>
      <c r="LY259" s="46"/>
      <c r="LZ259" s="46"/>
      <c r="MA259" s="46"/>
      <c r="MB259" s="46"/>
      <c r="MC259" s="46"/>
      <c r="MD259" s="46"/>
      <c r="ME259" s="46"/>
      <c r="MF259" s="46"/>
      <c r="MG259" s="46"/>
      <c r="MH259" s="46"/>
      <c r="MI259" s="46"/>
      <c r="MJ259" s="46"/>
      <c r="MK259" s="46"/>
      <c r="ML259" s="46"/>
      <c r="MM259" s="46"/>
      <c r="MN259" s="46"/>
      <c r="MO259" s="46"/>
      <c r="MP259" s="46"/>
      <c r="MQ259" s="46"/>
      <c r="MR259" s="46"/>
      <c r="MS259" s="46"/>
      <c r="MT259" s="46"/>
      <c r="MU259" s="46"/>
      <c r="MV259" s="46"/>
      <c r="MW259" s="46"/>
      <c r="MX259" s="46"/>
      <c r="MY259" s="46"/>
      <c r="MZ259" s="46"/>
      <c r="NA259" s="46"/>
      <c r="NB259" s="46"/>
      <c r="NC259" s="46"/>
      <c r="ND259" s="46"/>
      <c r="NE259" s="46"/>
      <c r="NF259" s="46"/>
      <c r="NG259" s="46"/>
      <c r="NH259" s="46"/>
      <c r="NI259" s="46"/>
      <c r="NJ259" s="46"/>
      <c r="NK259" s="46"/>
      <c r="NL259" s="46"/>
      <c r="NM259" s="46"/>
      <c r="NN259" s="46"/>
      <c r="NO259" s="46"/>
      <c r="NP259" s="46"/>
      <c r="NQ259" s="46"/>
      <c r="NR259" s="46"/>
      <c r="NS259" s="46"/>
      <c r="NT259" s="46"/>
      <c r="NU259" s="46"/>
      <c r="NV259" s="46"/>
      <c r="NW259" s="46"/>
      <c r="NX259" s="46"/>
      <c r="NY259" s="46"/>
      <c r="NZ259" s="46"/>
      <c r="OA259" s="46"/>
      <c r="OB259" s="46"/>
      <c r="OC259" s="46"/>
      <c r="OD259" s="46"/>
      <c r="OE259" s="46"/>
      <c r="OF259" s="46"/>
    </row>
    <row r="260" spans="1:396" s="51" customFormat="1" ht="13.5" x14ac:dyDescent="0.25">
      <c r="A260" s="40">
        <v>3068</v>
      </c>
      <c r="B260" s="41" t="s">
        <v>208</v>
      </c>
      <c r="C260" s="60">
        <v>542681.18000000005</v>
      </c>
      <c r="D260" s="61">
        <v>2.6029999999999998E-4</v>
      </c>
      <c r="E260" s="61">
        <v>2.6985000000000003E-4</v>
      </c>
      <c r="F260" s="62">
        <v>2.6163E-4</v>
      </c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46"/>
      <c r="FZ260" s="46"/>
      <c r="GA260" s="46"/>
      <c r="GB260" s="46"/>
      <c r="GC260" s="46"/>
      <c r="GD260" s="46"/>
      <c r="GE260" s="46"/>
      <c r="GF260" s="46"/>
      <c r="GG260" s="46"/>
      <c r="GH260" s="46"/>
      <c r="GI260" s="46"/>
      <c r="GJ260" s="46"/>
      <c r="GK260" s="46"/>
      <c r="GL260" s="46"/>
      <c r="GM260" s="46"/>
      <c r="GN260" s="46"/>
      <c r="GO260" s="46"/>
      <c r="GP260" s="46"/>
      <c r="GQ260" s="46"/>
      <c r="GR260" s="46"/>
      <c r="GS260" s="46"/>
      <c r="GT260" s="46"/>
      <c r="GU260" s="46"/>
      <c r="GV260" s="46"/>
      <c r="GW260" s="46"/>
      <c r="GX260" s="46"/>
      <c r="GY260" s="46"/>
      <c r="GZ260" s="46"/>
      <c r="HA260" s="46"/>
      <c r="HB260" s="46"/>
      <c r="HC260" s="46"/>
      <c r="HD260" s="46"/>
      <c r="HE260" s="46"/>
      <c r="HF260" s="46"/>
      <c r="HG260" s="46"/>
      <c r="HH260" s="46"/>
      <c r="HI260" s="46"/>
      <c r="HJ260" s="46"/>
      <c r="HK260" s="46"/>
      <c r="HL260" s="46"/>
      <c r="HM260" s="46"/>
      <c r="HN260" s="46"/>
      <c r="HO260" s="46"/>
      <c r="HP260" s="46"/>
      <c r="HQ260" s="46"/>
      <c r="HR260" s="46"/>
      <c r="HS260" s="46"/>
      <c r="HT260" s="46"/>
      <c r="HU260" s="46"/>
      <c r="HV260" s="46"/>
      <c r="HW260" s="46"/>
      <c r="HX260" s="46"/>
      <c r="HY260" s="46"/>
      <c r="HZ260" s="46"/>
      <c r="IA260" s="46"/>
      <c r="IB260" s="46"/>
      <c r="IC260" s="46"/>
      <c r="ID260" s="46"/>
      <c r="IE260" s="46"/>
      <c r="IF260" s="46"/>
      <c r="IG260" s="46"/>
      <c r="IH260" s="46"/>
      <c r="II260" s="46"/>
      <c r="IJ260" s="46"/>
      <c r="IK260" s="46"/>
      <c r="IL260" s="46"/>
      <c r="IM260" s="46"/>
      <c r="IN260" s="46"/>
      <c r="IO260" s="46"/>
      <c r="IP260" s="46"/>
      <c r="IQ260" s="46"/>
      <c r="IR260" s="46"/>
      <c r="IS260" s="46"/>
      <c r="IT260" s="46"/>
      <c r="IU260" s="46"/>
      <c r="IV260" s="46"/>
      <c r="IW260" s="46"/>
      <c r="IX260" s="46"/>
      <c r="IY260" s="46"/>
      <c r="IZ260" s="46"/>
      <c r="JA260" s="46"/>
      <c r="JB260" s="46"/>
      <c r="JC260" s="46"/>
      <c r="JD260" s="46"/>
      <c r="JE260" s="46"/>
      <c r="JF260" s="46"/>
      <c r="JG260" s="46"/>
      <c r="JH260" s="46"/>
      <c r="JI260" s="46"/>
      <c r="JJ260" s="46"/>
      <c r="JK260" s="46"/>
      <c r="JL260" s="46"/>
      <c r="JM260" s="46"/>
      <c r="JN260" s="46"/>
      <c r="JO260" s="46"/>
      <c r="JP260" s="46"/>
      <c r="JQ260" s="46"/>
      <c r="JR260" s="46"/>
      <c r="JS260" s="46"/>
      <c r="JT260" s="46"/>
      <c r="JU260" s="46"/>
      <c r="JV260" s="46"/>
      <c r="JW260" s="46"/>
      <c r="JX260" s="46"/>
      <c r="JY260" s="46"/>
      <c r="JZ260" s="46"/>
      <c r="KA260" s="46"/>
      <c r="KB260" s="46"/>
      <c r="KC260" s="46"/>
      <c r="KD260" s="46"/>
      <c r="KE260" s="46"/>
      <c r="KF260" s="46"/>
      <c r="KG260" s="46"/>
      <c r="KH260" s="46"/>
      <c r="KI260" s="46"/>
      <c r="KJ260" s="46"/>
      <c r="KK260" s="46"/>
      <c r="KL260" s="46"/>
      <c r="KM260" s="46"/>
      <c r="KN260" s="46"/>
      <c r="KO260" s="46"/>
      <c r="KP260" s="46"/>
      <c r="KQ260" s="46"/>
      <c r="KR260" s="46"/>
      <c r="KS260" s="46"/>
      <c r="KT260" s="46"/>
      <c r="KU260" s="46"/>
      <c r="KV260" s="46"/>
      <c r="KW260" s="46"/>
      <c r="KX260" s="46"/>
      <c r="KY260" s="46"/>
      <c r="KZ260" s="46"/>
      <c r="LA260" s="46"/>
      <c r="LB260" s="46"/>
      <c r="LC260" s="46"/>
      <c r="LD260" s="46"/>
      <c r="LE260" s="46"/>
      <c r="LF260" s="46"/>
      <c r="LG260" s="46"/>
      <c r="LH260" s="46"/>
      <c r="LI260" s="46"/>
      <c r="LJ260" s="46"/>
      <c r="LK260" s="46"/>
      <c r="LL260" s="46"/>
      <c r="LM260" s="46"/>
      <c r="LN260" s="46"/>
      <c r="LO260" s="46"/>
      <c r="LP260" s="46"/>
      <c r="LQ260" s="46"/>
      <c r="LR260" s="46"/>
      <c r="LS260" s="46"/>
      <c r="LT260" s="46"/>
      <c r="LU260" s="46"/>
      <c r="LV260" s="46"/>
      <c r="LW260" s="46"/>
      <c r="LX260" s="46"/>
      <c r="LY260" s="46"/>
      <c r="LZ260" s="46"/>
      <c r="MA260" s="46"/>
      <c r="MB260" s="46"/>
      <c r="MC260" s="46"/>
      <c r="MD260" s="46"/>
      <c r="ME260" s="46"/>
      <c r="MF260" s="46"/>
      <c r="MG260" s="46"/>
      <c r="MH260" s="46"/>
      <c r="MI260" s="46"/>
      <c r="MJ260" s="46"/>
      <c r="MK260" s="46"/>
      <c r="ML260" s="46"/>
      <c r="MM260" s="46"/>
      <c r="MN260" s="46"/>
      <c r="MO260" s="46"/>
      <c r="MP260" s="46"/>
      <c r="MQ260" s="46"/>
      <c r="MR260" s="46"/>
      <c r="MS260" s="46"/>
      <c r="MT260" s="46"/>
      <c r="MU260" s="46"/>
      <c r="MV260" s="46"/>
      <c r="MW260" s="46"/>
      <c r="MX260" s="46"/>
      <c r="MY260" s="46"/>
      <c r="MZ260" s="46"/>
      <c r="NA260" s="46"/>
      <c r="NB260" s="46"/>
      <c r="NC260" s="46"/>
      <c r="ND260" s="46"/>
      <c r="NE260" s="46"/>
      <c r="NF260" s="46"/>
      <c r="NG260" s="46"/>
      <c r="NH260" s="46"/>
      <c r="NI260" s="46"/>
      <c r="NJ260" s="46"/>
      <c r="NK260" s="46"/>
      <c r="NL260" s="46"/>
      <c r="NM260" s="46"/>
      <c r="NN260" s="46"/>
      <c r="NO260" s="46"/>
      <c r="NP260" s="46"/>
      <c r="NQ260" s="46"/>
      <c r="NR260" s="46"/>
      <c r="NS260" s="46"/>
      <c r="NT260" s="46"/>
      <c r="NU260" s="46"/>
      <c r="NV260" s="46"/>
      <c r="NW260" s="46"/>
      <c r="NX260" s="46"/>
      <c r="NY260" s="46"/>
      <c r="NZ260" s="46"/>
      <c r="OA260" s="46"/>
      <c r="OB260" s="46"/>
      <c r="OC260" s="46"/>
      <c r="OD260" s="46"/>
      <c r="OE260" s="46"/>
      <c r="OF260" s="46"/>
    </row>
    <row r="261" spans="1:396" s="51" customFormat="1" ht="13.5" x14ac:dyDescent="0.25">
      <c r="A261" s="40">
        <v>3069</v>
      </c>
      <c r="B261" s="41" t="s">
        <v>209</v>
      </c>
      <c r="C261" s="60">
        <v>1179001.1000000001</v>
      </c>
      <c r="D261" s="61">
        <v>2.899E-4</v>
      </c>
      <c r="E261" s="61">
        <v>5.8626000000000001E-4</v>
      </c>
      <c r="F261" s="62">
        <v>3.3121000000000002E-4</v>
      </c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/>
      <c r="FA261" s="46"/>
      <c r="FB261" s="46"/>
      <c r="FC261" s="46"/>
      <c r="FD261" s="46"/>
      <c r="FE261" s="46"/>
      <c r="FF261" s="46"/>
      <c r="FG261" s="46"/>
      <c r="FH261" s="46"/>
      <c r="FI261" s="46"/>
      <c r="FJ261" s="46"/>
      <c r="FK261" s="46"/>
      <c r="FL261" s="46"/>
      <c r="FM261" s="46"/>
      <c r="FN261" s="46"/>
      <c r="FO261" s="46"/>
      <c r="FP261" s="46"/>
      <c r="FQ261" s="46"/>
      <c r="FR261" s="46"/>
      <c r="FS261" s="46"/>
      <c r="FT261" s="46"/>
      <c r="FU261" s="46"/>
      <c r="FV261" s="46"/>
      <c r="FW261" s="46"/>
      <c r="FX261" s="46"/>
      <c r="FY261" s="46"/>
      <c r="FZ261" s="46"/>
      <c r="GA261" s="46"/>
      <c r="GB261" s="46"/>
      <c r="GC261" s="46"/>
      <c r="GD261" s="46"/>
      <c r="GE261" s="46"/>
      <c r="GF261" s="46"/>
      <c r="GG261" s="46"/>
      <c r="GH261" s="46"/>
      <c r="GI261" s="46"/>
      <c r="GJ261" s="46"/>
      <c r="GK261" s="46"/>
      <c r="GL261" s="46"/>
      <c r="GM261" s="46"/>
      <c r="GN261" s="46"/>
      <c r="GO261" s="46"/>
      <c r="GP261" s="46"/>
      <c r="GQ261" s="46"/>
      <c r="GR261" s="46"/>
      <c r="GS261" s="46"/>
      <c r="GT261" s="46"/>
      <c r="GU261" s="46"/>
      <c r="GV261" s="46"/>
      <c r="GW261" s="46"/>
      <c r="GX261" s="46"/>
      <c r="GY261" s="46"/>
      <c r="GZ261" s="46"/>
      <c r="HA261" s="46"/>
      <c r="HB261" s="46"/>
      <c r="HC261" s="46"/>
      <c r="HD261" s="46"/>
      <c r="HE261" s="46"/>
      <c r="HF261" s="46"/>
      <c r="HG261" s="46"/>
      <c r="HH261" s="46"/>
      <c r="HI261" s="46"/>
      <c r="HJ261" s="46"/>
      <c r="HK261" s="46"/>
      <c r="HL261" s="46"/>
      <c r="HM261" s="46"/>
      <c r="HN261" s="46"/>
      <c r="HO261" s="46"/>
      <c r="HP261" s="46"/>
      <c r="HQ261" s="46"/>
      <c r="HR261" s="46"/>
      <c r="HS261" s="46"/>
      <c r="HT261" s="46"/>
      <c r="HU261" s="46"/>
      <c r="HV261" s="46"/>
      <c r="HW261" s="46"/>
      <c r="HX261" s="46"/>
      <c r="HY261" s="46"/>
      <c r="HZ261" s="46"/>
      <c r="IA261" s="46"/>
      <c r="IB261" s="46"/>
      <c r="IC261" s="46"/>
      <c r="ID261" s="46"/>
      <c r="IE261" s="46"/>
      <c r="IF261" s="46"/>
      <c r="IG261" s="46"/>
      <c r="IH261" s="46"/>
      <c r="II261" s="46"/>
      <c r="IJ261" s="46"/>
      <c r="IK261" s="46"/>
      <c r="IL261" s="46"/>
      <c r="IM261" s="46"/>
      <c r="IN261" s="46"/>
      <c r="IO261" s="46"/>
      <c r="IP261" s="46"/>
      <c r="IQ261" s="46"/>
      <c r="IR261" s="46"/>
      <c r="IS261" s="46"/>
      <c r="IT261" s="46"/>
      <c r="IU261" s="46"/>
      <c r="IV261" s="46"/>
      <c r="IW261" s="46"/>
      <c r="IX261" s="46"/>
      <c r="IY261" s="46"/>
      <c r="IZ261" s="46"/>
      <c r="JA261" s="46"/>
      <c r="JB261" s="46"/>
      <c r="JC261" s="46"/>
      <c r="JD261" s="46"/>
      <c r="JE261" s="46"/>
      <c r="JF261" s="46"/>
      <c r="JG261" s="46"/>
      <c r="JH261" s="46"/>
      <c r="JI261" s="46"/>
      <c r="JJ261" s="46"/>
      <c r="JK261" s="46"/>
      <c r="JL261" s="46"/>
      <c r="JM261" s="46"/>
      <c r="JN261" s="46"/>
      <c r="JO261" s="46"/>
      <c r="JP261" s="46"/>
      <c r="JQ261" s="46"/>
      <c r="JR261" s="46"/>
      <c r="JS261" s="46"/>
      <c r="JT261" s="46"/>
      <c r="JU261" s="46"/>
      <c r="JV261" s="46"/>
      <c r="JW261" s="46"/>
      <c r="JX261" s="46"/>
      <c r="JY261" s="46"/>
      <c r="JZ261" s="46"/>
      <c r="KA261" s="46"/>
      <c r="KB261" s="46"/>
      <c r="KC261" s="46"/>
      <c r="KD261" s="46"/>
      <c r="KE261" s="46"/>
      <c r="KF261" s="46"/>
      <c r="KG261" s="46"/>
      <c r="KH261" s="46"/>
      <c r="KI261" s="46"/>
      <c r="KJ261" s="46"/>
      <c r="KK261" s="46"/>
      <c r="KL261" s="46"/>
      <c r="KM261" s="46"/>
      <c r="KN261" s="46"/>
      <c r="KO261" s="46"/>
      <c r="KP261" s="46"/>
      <c r="KQ261" s="46"/>
      <c r="KR261" s="46"/>
      <c r="KS261" s="46"/>
      <c r="KT261" s="46"/>
      <c r="KU261" s="46"/>
      <c r="KV261" s="46"/>
      <c r="KW261" s="46"/>
      <c r="KX261" s="46"/>
      <c r="KY261" s="46"/>
      <c r="KZ261" s="46"/>
      <c r="LA261" s="46"/>
      <c r="LB261" s="46"/>
      <c r="LC261" s="46"/>
      <c r="LD261" s="46"/>
      <c r="LE261" s="46"/>
      <c r="LF261" s="46"/>
      <c r="LG261" s="46"/>
      <c r="LH261" s="46"/>
      <c r="LI261" s="46"/>
      <c r="LJ261" s="46"/>
      <c r="LK261" s="46"/>
      <c r="LL261" s="46"/>
      <c r="LM261" s="46"/>
      <c r="LN261" s="46"/>
      <c r="LO261" s="46"/>
      <c r="LP261" s="46"/>
      <c r="LQ261" s="46"/>
      <c r="LR261" s="46"/>
      <c r="LS261" s="46"/>
      <c r="LT261" s="46"/>
      <c r="LU261" s="46"/>
      <c r="LV261" s="46"/>
      <c r="LW261" s="46"/>
      <c r="LX261" s="46"/>
      <c r="LY261" s="46"/>
      <c r="LZ261" s="46"/>
      <c r="MA261" s="46"/>
      <c r="MB261" s="46"/>
      <c r="MC261" s="46"/>
      <c r="MD261" s="46"/>
      <c r="ME261" s="46"/>
      <c r="MF261" s="46"/>
      <c r="MG261" s="46"/>
      <c r="MH261" s="46"/>
      <c r="MI261" s="46"/>
      <c r="MJ261" s="46"/>
      <c r="MK261" s="46"/>
      <c r="ML261" s="46"/>
      <c r="MM261" s="46"/>
      <c r="MN261" s="46"/>
      <c r="MO261" s="46"/>
      <c r="MP261" s="46"/>
      <c r="MQ261" s="46"/>
      <c r="MR261" s="46"/>
      <c r="MS261" s="46"/>
      <c r="MT261" s="46"/>
      <c r="MU261" s="46"/>
      <c r="MV261" s="46"/>
      <c r="MW261" s="46"/>
      <c r="MX261" s="46"/>
      <c r="MY261" s="46"/>
      <c r="MZ261" s="46"/>
      <c r="NA261" s="46"/>
      <c r="NB261" s="46"/>
      <c r="NC261" s="46"/>
      <c r="ND261" s="46"/>
      <c r="NE261" s="46"/>
      <c r="NF261" s="46"/>
      <c r="NG261" s="46"/>
      <c r="NH261" s="46"/>
      <c r="NI261" s="46"/>
      <c r="NJ261" s="46"/>
      <c r="NK261" s="46"/>
      <c r="NL261" s="46"/>
      <c r="NM261" s="46"/>
      <c r="NN261" s="46"/>
      <c r="NO261" s="46"/>
      <c r="NP261" s="46"/>
      <c r="NQ261" s="46"/>
      <c r="NR261" s="46"/>
      <c r="NS261" s="46"/>
      <c r="NT261" s="46"/>
      <c r="NU261" s="46"/>
      <c r="NV261" s="46"/>
      <c r="NW261" s="46"/>
      <c r="NX261" s="46"/>
      <c r="NY261" s="46"/>
      <c r="NZ261" s="46"/>
      <c r="OA261" s="46"/>
      <c r="OB261" s="46"/>
      <c r="OC261" s="46"/>
      <c r="OD261" s="46"/>
      <c r="OE261" s="46"/>
      <c r="OF261" s="46"/>
    </row>
    <row r="262" spans="1:396" s="51" customFormat="1" ht="13.5" x14ac:dyDescent="0.25">
      <c r="A262" s="40">
        <v>3072</v>
      </c>
      <c r="B262" s="41" t="s">
        <v>210</v>
      </c>
      <c r="C262" s="60">
        <v>1038063.11</v>
      </c>
      <c r="D262" s="61">
        <v>4.192E-4</v>
      </c>
      <c r="E262" s="61">
        <v>5.1617999999999998E-4</v>
      </c>
      <c r="F262" s="62">
        <v>4.3271999999999999E-4</v>
      </c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/>
      <c r="FA262" s="46"/>
      <c r="FB262" s="46"/>
      <c r="FC262" s="46"/>
      <c r="FD262" s="46"/>
      <c r="FE262" s="46"/>
      <c r="FF262" s="46"/>
      <c r="FG262" s="46"/>
      <c r="FH262" s="46"/>
      <c r="FI262" s="46"/>
      <c r="FJ262" s="46"/>
      <c r="FK262" s="46"/>
      <c r="FL262" s="46"/>
      <c r="FM262" s="46"/>
      <c r="FN262" s="46"/>
      <c r="FO262" s="46"/>
      <c r="FP262" s="46"/>
      <c r="FQ262" s="46"/>
      <c r="FR262" s="46"/>
      <c r="FS262" s="46"/>
      <c r="FT262" s="46"/>
      <c r="FU262" s="46"/>
      <c r="FV262" s="46"/>
      <c r="FW262" s="46"/>
      <c r="FX262" s="46"/>
      <c r="FY262" s="46"/>
      <c r="FZ262" s="46"/>
      <c r="GA262" s="46"/>
      <c r="GB262" s="46"/>
      <c r="GC262" s="46"/>
      <c r="GD262" s="46"/>
      <c r="GE262" s="46"/>
      <c r="GF262" s="46"/>
      <c r="GG262" s="46"/>
      <c r="GH262" s="46"/>
      <c r="GI262" s="46"/>
      <c r="GJ262" s="46"/>
      <c r="GK262" s="46"/>
      <c r="GL262" s="46"/>
      <c r="GM262" s="46"/>
      <c r="GN262" s="46"/>
      <c r="GO262" s="46"/>
      <c r="GP262" s="46"/>
      <c r="GQ262" s="46"/>
      <c r="GR262" s="46"/>
      <c r="GS262" s="46"/>
      <c r="GT262" s="46"/>
      <c r="GU262" s="46"/>
      <c r="GV262" s="46"/>
      <c r="GW262" s="46"/>
      <c r="GX262" s="46"/>
      <c r="GY262" s="46"/>
      <c r="GZ262" s="46"/>
      <c r="HA262" s="46"/>
      <c r="HB262" s="46"/>
      <c r="HC262" s="46"/>
      <c r="HD262" s="46"/>
      <c r="HE262" s="46"/>
      <c r="HF262" s="46"/>
      <c r="HG262" s="46"/>
      <c r="HH262" s="46"/>
      <c r="HI262" s="46"/>
      <c r="HJ262" s="46"/>
      <c r="HK262" s="46"/>
      <c r="HL262" s="46"/>
      <c r="HM262" s="46"/>
      <c r="HN262" s="46"/>
      <c r="HO262" s="46"/>
      <c r="HP262" s="46"/>
      <c r="HQ262" s="46"/>
      <c r="HR262" s="46"/>
      <c r="HS262" s="46"/>
      <c r="HT262" s="46"/>
      <c r="HU262" s="46"/>
      <c r="HV262" s="46"/>
      <c r="HW262" s="46"/>
      <c r="HX262" s="46"/>
      <c r="HY262" s="46"/>
      <c r="HZ262" s="46"/>
      <c r="IA262" s="46"/>
      <c r="IB262" s="46"/>
      <c r="IC262" s="46"/>
      <c r="ID262" s="46"/>
      <c r="IE262" s="46"/>
      <c r="IF262" s="46"/>
      <c r="IG262" s="46"/>
      <c r="IH262" s="46"/>
      <c r="II262" s="46"/>
      <c r="IJ262" s="46"/>
      <c r="IK262" s="46"/>
      <c r="IL262" s="46"/>
      <c r="IM262" s="46"/>
      <c r="IN262" s="46"/>
      <c r="IO262" s="46"/>
      <c r="IP262" s="46"/>
      <c r="IQ262" s="46"/>
      <c r="IR262" s="46"/>
      <c r="IS262" s="46"/>
      <c r="IT262" s="46"/>
      <c r="IU262" s="46"/>
      <c r="IV262" s="46"/>
      <c r="IW262" s="46"/>
      <c r="IX262" s="46"/>
      <c r="IY262" s="46"/>
      <c r="IZ262" s="46"/>
      <c r="JA262" s="46"/>
      <c r="JB262" s="46"/>
      <c r="JC262" s="46"/>
      <c r="JD262" s="46"/>
      <c r="JE262" s="46"/>
      <c r="JF262" s="46"/>
      <c r="JG262" s="46"/>
      <c r="JH262" s="46"/>
      <c r="JI262" s="46"/>
      <c r="JJ262" s="46"/>
      <c r="JK262" s="46"/>
      <c r="JL262" s="46"/>
      <c r="JM262" s="46"/>
      <c r="JN262" s="46"/>
      <c r="JO262" s="46"/>
      <c r="JP262" s="46"/>
      <c r="JQ262" s="46"/>
      <c r="JR262" s="46"/>
      <c r="JS262" s="46"/>
      <c r="JT262" s="46"/>
      <c r="JU262" s="46"/>
      <c r="JV262" s="46"/>
      <c r="JW262" s="46"/>
      <c r="JX262" s="46"/>
      <c r="JY262" s="46"/>
      <c r="JZ262" s="46"/>
      <c r="KA262" s="46"/>
      <c r="KB262" s="46"/>
      <c r="KC262" s="46"/>
      <c r="KD262" s="46"/>
      <c r="KE262" s="46"/>
      <c r="KF262" s="46"/>
      <c r="KG262" s="46"/>
      <c r="KH262" s="46"/>
      <c r="KI262" s="46"/>
      <c r="KJ262" s="46"/>
      <c r="KK262" s="46"/>
      <c r="KL262" s="46"/>
      <c r="KM262" s="46"/>
      <c r="KN262" s="46"/>
      <c r="KO262" s="46"/>
      <c r="KP262" s="46"/>
      <c r="KQ262" s="46"/>
      <c r="KR262" s="46"/>
      <c r="KS262" s="46"/>
      <c r="KT262" s="46"/>
      <c r="KU262" s="46"/>
      <c r="KV262" s="46"/>
      <c r="KW262" s="46"/>
      <c r="KX262" s="46"/>
      <c r="KY262" s="46"/>
      <c r="KZ262" s="46"/>
      <c r="LA262" s="46"/>
      <c r="LB262" s="46"/>
      <c r="LC262" s="46"/>
      <c r="LD262" s="46"/>
      <c r="LE262" s="46"/>
      <c r="LF262" s="46"/>
      <c r="LG262" s="46"/>
      <c r="LH262" s="46"/>
      <c r="LI262" s="46"/>
      <c r="LJ262" s="46"/>
      <c r="LK262" s="46"/>
      <c r="LL262" s="46"/>
      <c r="LM262" s="46"/>
      <c r="LN262" s="46"/>
      <c r="LO262" s="46"/>
      <c r="LP262" s="46"/>
      <c r="LQ262" s="46"/>
      <c r="LR262" s="46"/>
      <c r="LS262" s="46"/>
      <c r="LT262" s="46"/>
      <c r="LU262" s="46"/>
      <c r="LV262" s="46"/>
      <c r="LW262" s="46"/>
      <c r="LX262" s="46"/>
      <c r="LY262" s="46"/>
      <c r="LZ262" s="46"/>
      <c r="MA262" s="46"/>
      <c r="MB262" s="46"/>
      <c r="MC262" s="46"/>
      <c r="MD262" s="46"/>
      <c r="ME262" s="46"/>
      <c r="MF262" s="46"/>
      <c r="MG262" s="46"/>
      <c r="MH262" s="46"/>
      <c r="MI262" s="46"/>
      <c r="MJ262" s="46"/>
      <c r="MK262" s="46"/>
      <c r="ML262" s="46"/>
      <c r="MM262" s="46"/>
      <c r="MN262" s="46"/>
      <c r="MO262" s="46"/>
      <c r="MP262" s="46"/>
      <c r="MQ262" s="46"/>
      <c r="MR262" s="46"/>
      <c r="MS262" s="46"/>
      <c r="MT262" s="46"/>
      <c r="MU262" s="46"/>
      <c r="MV262" s="46"/>
      <c r="MW262" s="46"/>
      <c r="MX262" s="46"/>
      <c r="MY262" s="46"/>
      <c r="MZ262" s="46"/>
      <c r="NA262" s="46"/>
      <c r="NB262" s="46"/>
      <c r="NC262" s="46"/>
      <c r="ND262" s="46"/>
      <c r="NE262" s="46"/>
      <c r="NF262" s="46"/>
      <c r="NG262" s="46"/>
      <c r="NH262" s="46"/>
      <c r="NI262" s="46"/>
      <c r="NJ262" s="46"/>
      <c r="NK262" s="46"/>
      <c r="NL262" s="46"/>
      <c r="NM262" s="46"/>
      <c r="NN262" s="46"/>
      <c r="NO262" s="46"/>
      <c r="NP262" s="46"/>
      <c r="NQ262" s="46"/>
      <c r="NR262" s="46"/>
      <c r="NS262" s="46"/>
      <c r="NT262" s="46"/>
      <c r="NU262" s="46"/>
      <c r="NV262" s="46"/>
      <c r="NW262" s="46"/>
      <c r="NX262" s="46"/>
      <c r="NY262" s="46"/>
      <c r="NZ262" s="46"/>
      <c r="OA262" s="46"/>
      <c r="OB262" s="46"/>
      <c r="OC262" s="46"/>
      <c r="OD262" s="46"/>
      <c r="OE262" s="46"/>
      <c r="OF262" s="46"/>
    </row>
    <row r="263" spans="1:396" s="51" customFormat="1" ht="13.5" x14ac:dyDescent="0.25">
      <c r="A263" s="40">
        <v>3073</v>
      </c>
      <c r="B263" s="41" t="s">
        <v>211</v>
      </c>
      <c r="C263" s="60">
        <v>1456853.35</v>
      </c>
      <c r="D263" s="61">
        <v>8.1130000000000004E-4</v>
      </c>
      <c r="E263" s="61">
        <v>7.2442999999999997E-4</v>
      </c>
      <c r="F263" s="62">
        <v>7.9918999999999997E-4</v>
      </c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  <c r="FI263" s="46"/>
      <c r="FJ263" s="46"/>
      <c r="FK263" s="46"/>
      <c r="FL263" s="46"/>
      <c r="FM263" s="46"/>
      <c r="FN263" s="46"/>
      <c r="FO263" s="46"/>
      <c r="FP263" s="46"/>
      <c r="FQ263" s="46"/>
      <c r="FR263" s="46"/>
      <c r="FS263" s="46"/>
      <c r="FT263" s="46"/>
      <c r="FU263" s="46"/>
      <c r="FV263" s="46"/>
      <c r="FW263" s="46"/>
      <c r="FX263" s="46"/>
      <c r="FY263" s="46"/>
      <c r="FZ263" s="46"/>
      <c r="GA263" s="46"/>
      <c r="GB263" s="46"/>
      <c r="GC263" s="46"/>
      <c r="GD263" s="46"/>
      <c r="GE263" s="46"/>
      <c r="GF263" s="46"/>
      <c r="GG263" s="46"/>
      <c r="GH263" s="46"/>
      <c r="GI263" s="46"/>
      <c r="GJ263" s="46"/>
      <c r="GK263" s="46"/>
      <c r="GL263" s="46"/>
      <c r="GM263" s="46"/>
      <c r="GN263" s="46"/>
      <c r="GO263" s="46"/>
      <c r="GP263" s="46"/>
      <c r="GQ263" s="46"/>
      <c r="GR263" s="46"/>
      <c r="GS263" s="46"/>
      <c r="GT263" s="46"/>
      <c r="GU263" s="46"/>
      <c r="GV263" s="46"/>
      <c r="GW263" s="46"/>
      <c r="GX263" s="46"/>
      <c r="GY263" s="46"/>
      <c r="GZ263" s="46"/>
      <c r="HA263" s="46"/>
      <c r="HB263" s="46"/>
      <c r="HC263" s="46"/>
      <c r="HD263" s="46"/>
      <c r="HE263" s="46"/>
      <c r="HF263" s="46"/>
      <c r="HG263" s="46"/>
      <c r="HH263" s="46"/>
      <c r="HI263" s="46"/>
      <c r="HJ263" s="46"/>
      <c r="HK263" s="46"/>
      <c r="HL263" s="46"/>
      <c r="HM263" s="46"/>
      <c r="HN263" s="46"/>
      <c r="HO263" s="46"/>
      <c r="HP263" s="46"/>
      <c r="HQ263" s="46"/>
      <c r="HR263" s="46"/>
      <c r="HS263" s="46"/>
      <c r="HT263" s="46"/>
      <c r="HU263" s="46"/>
      <c r="HV263" s="46"/>
      <c r="HW263" s="46"/>
      <c r="HX263" s="46"/>
      <c r="HY263" s="46"/>
      <c r="HZ263" s="46"/>
      <c r="IA263" s="46"/>
      <c r="IB263" s="46"/>
      <c r="IC263" s="46"/>
      <c r="ID263" s="46"/>
      <c r="IE263" s="46"/>
      <c r="IF263" s="46"/>
      <c r="IG263" s="46"/>
      <c r="IH263" s="46"/>
      <c r="II263" s="46"/>
      <c r="IJ263" s="46"/>
      <c r="IK263" s="46"/>
      <c r="IL263" s="46"/>
      <c r="IM263" s="46"/>
      <c r="IN263" s="46"/>
      <c r="IO263" s="46"/>
      <c r="IP263" s="46"/>
      <c r="IQ263" s="46"/>
      <c r="IR263" s="46"/>
      <c r="IS263" s="46"/>
      <c r="IT263" s="46"/>
      <c r="IU263" s="46"/>
      <c r="IV263" s="46"/>
      <c r="IW263" s="46"/>
      <c r="IX263" s="46"/>
      <c r="IY263" s="46"/>
      <c r="IZ263" s="46"/>
      <c r="JA263" s="46"/>
      <c r="JB263" s="46"/>
      <c r="JC263" s="46"/>
      <c r="JD263" s="46"/>
      <c r="JE263" s="46"/>
      <c r="JF263" s="46"/>
      <c r="JG263" s="46"/>
      <c r="JH263" s="46"/>
      <c r="JI263" s="46"/>
      <c r="JJ263" s="46"/>
      <c r="JK263" s="46"/>
      <c r="JL263" s="46"/>
      <c r="JM263" s="46"/>
      <c r="JN263" s="46"/>
      <c r="JO263" s="46"/>
      <c r="JP263" s="46"/>
      <c r="JQ263" s="46"/>
      <c r="JR263" s="46"/>
      <c r="JS263" s="46"/>
      <c r="JT263" s="46"/>
      <c r="JU263" s="46"/>
      <c r="JV263" s="46"/>
      <c r="JW263" s="46"/>
      <c r="JX263" s="46"/>
      <c r="JY263" s="46"/>
      <c r="JZ263" s="46"/>
      <c r="KA263" s="46"/>
      <c r="KB263" s="46"/>
      <c r="KC263" s="46"/>
      <c r="KD263" s="46"/>
      <c r="KE263" s="46"/>
      <c r="KF263" s="46"/>
      <c r="KG263" s="46"/>
      <c r="KH263" s="46"/>
      <c r="KI263" s="46"/>
      <c r="KJ263" s="46"/>
      <c r="KK263" s="46"/>
      <c r="KL263" s="46"/>
      <c r="KM263" s="46"/>
      <c r="KN263" s="46"/>
      <c r="KO263" s="46"/>
      <c r="KP263" s="46"/>
      <c r="KQ263" s="46"/>
      <c r="KR263" s="46"/>
      <c r="KS263" s="46"/>
      <c r="KT263" s="46"/>
      <c r="KU263" s="46"/>
      <c r="KV263" s="46"/>
      <c r="KW263" s="46"/>
      <c r="KX263" s="46"/>
      <c r="KY263" s="46"/>
      <c r="KZ263" s="46"/>
      <c r="LA263" s="46"/>
      <c r="LB263" s="46"/>
      <c r="LC263" s="46"/>
      <c r="LD263" s="46"/>
      <c r="LE263" s="46"/>
      <c r="LF263" s="46"/>
      <c r="LG263" s="46"/>
      <c r="LH263" s="46"/>
      <c r="LI263" s="46"/>
      <c r="LJ263" s="46"/>
      <c r="LK263" s="46"/>
      <c r="LL263" s="46"/>
      <c r="LM263" s="46"/>
      <c r="LN263" s="46"/>
      <c r="LO263" s="46"/>
      <c r="LP263" s="46"/>
      <c r="LQ263" s="46"/>
      <c r="LR263" s="46"/>
      <c r="LS263" s="46"/>
      <c r="LT263" s="46"/>
      <c r="LU263" s="46"/>
      <c r="LV263" s="46"/>
      <c r="LW263" s="46"/>
      <c r="LX263" s="46"/>
      <c r="LY263" s="46"/>
      <c r="LZ263" s="46"/>
      <c r="MA263" s="46"/>
      <c r="MB263" s="46"/>
      <c r="MC263" s="46"/>
      <c r="MD263" s="46"/>
      <c r="ME263" s="46"/>
      <c r="MF263" s="46"/>
      <c r="MG263" s="46"/>
      <c r="MH263" s="46"/>
      <c r="MI263" s="46"/>
      <c r="MJ263" s="46"/>
      <c r="MK263" s="46"/>
      <c r="ML263" s="46"/>
      <c r="MM263" s="46"/>
      <c r="MN263" s="46"/>
      <c r="MO263" s="46"/>
      <c r="MP263" s="46"/>
      <c r="MQ263" s="46"/>
      <c r="MR263" s="46"/>
      <c r="MS263" s="46"/>
      <c r="MT263" s="46"/>
      <c r="MU263" s="46"/>
      <c r="MV263" s="46"/>
      <c r="MW263" s="46"/>
      <c r="MX263" s="46"/>
      <c r="MY263" s="46"/>
      <c r="MZ263" s="46"/>
      <c r="NA263" s="46"/>
      <c r="NB263" s="46"/>
      <c r="NC263" s="46"/>
      <c r="ND263" s="46"/>
      <c r="NE263" s="46"/>
      <c r="NF263" s="46"/>
      <c r="NG263" s="46"/>
      <c r="NH263" s="46"/>
      <c r="NI263" s="46"/>
      <c r="NJ263" s="46"/>
      <c r="NK263" s="46"/>
      <c r="NL263" s="46"/>
      <c r="NM263" s="46"/>
      <c r="NN263" s="46"/>
      <c r="NO263" s="46"/>
      <c r="NP263" s="46"/>
      <c r="NQ263" s="46"/>
      <c r="NR263" s="46"/>
      <c r="NS263" s="46"/>
      <c r="NT263" s="46"/>
      <c r="NU263" s="46"/>
      <c r="NV263" s="46"/>
      <c r="NW263" s="46"/>
      <c r="NX263" s="46"/>
      <c r="NY263" s="46"/>
      <c r="NZ263" s="46"/>
      <c r="OA263" s="46"/>
      <c r="OB263" s="46"/>
      <c r="OC263" s="46"/>
      <c r="OD263" s="46"/>
      <c r="OE263" s="46"/>
      <c r="OF263" s="46"/>
    </row>
    <row r="264" spans="1:396" s="51" customFormat="1" ht="13.5" x14ac:dyDescent="0.25">
      <c r="A264" s="40">
        <v>3074</v>
      </c>
      <c r="B264" s="41" t="s">
        <v>212</v>
      </c>
      <c r="C264" s="60">
        <v>1667525.64</v>
      </c>
      <c r="D264" s="61">
        <v>7.1020000000000002E-4</v>
      </c>
      <c r="E264" s="61">
        <v>8.2918E-4</v>
      </c>
      <c r="F264" s="62">
        <v>7.2679000000000005E-4</v>
      </c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/>
      <c r="FA264" s="46"/>
      <c r="FB264" s="46"/>
      <c r="FC264" s="46"/>
      <c r="FD264" s="46"/>
      <c r="FE264" s="46"/>
      <c r="FF264" s="46"/>
      <c r="FG264" s="46"/>
      <c r="FH264" s="46"/>
      <c r="FI264" s="46"/>
      <c r="FJ264" s="46"/>
      <c r="FK264" s="46"/>
      <c r="FL264" s="46"/>
      <c r="FM264" s="46"/>
      <c r="FN264" s="46"/>
      <c r="FO264" s="46"/>
      <c r="FP264" s="46"/>
      <c r="FQ264" s="46"/>
      <c r="FR264" s="46"/>
      <c r="FS264" s="46"/>
      <c r="FT264" s="46"/>
      <c r="FU264" s="46"/>
      <c r="FV264" s="46"/>
      <c r="FW264" s="46"/>
      <c r="FX264" s="46"/>
      <c r="FY264" s="46"/>
      <c r="FZ264" s="46"/>
      <c r="GA264" s="46"/>
      <c r="GB264" s="46"/>
      <c r="GC264" s="46"/>
      <c r="GD264" s="46"/>
      <c r="GE264" s="46"/>
      <c r="GF264" s="46"/>
      <c r="GG264" s="46"/>
      <c r="GH264" s="46"/>
      <c r="GI264" s="46"/>
      <c r="GJ264" s="46"/>
      <c r="GK264" s="46"/>
      <c r="GL264" s="46"/>
      <c r="GM264" s="46"/>
      <c r="GN264" s="46"/>
      <c r="GO264" s="46"/>
      <c r="GP264" s="46"/>
      <c r="GQ264" s="46"/>
      <c r="GR264" s="46"/>
      <c r="GS264" s="46"/>
      <c r="GT264" s="46"/>
      <c r="GU264" s="46"/>
      <c r="GV264" s="46"/>
      <c r="GW264" s="46"/>
      <c r="GX264" s="46"/>
      <c r="GY264" s="46"/>
      <c r="GZ264" s="46"/>
      <c r="HA264" s="46"/>
      <c r="HB264" s="46"/>
      <c r="HC264" s="46"/>
      <c r="HD264" s="46"/>
      <c r="HE264" s="46"/>
      <c r="HF264" s="46"/>
      <c r="HG264" s="46"/>
      <c r="HH264" s="46"/>
      <c r="HI264" s="46"/>
      <c r="HJ264" s="46"/>
      <c r="HK264" s="46"/>
      <c r="HL264" s="46"/>
      <c r="HM264" s="46"/>
      <c r="HN264" s="46"/>
      <c r="HO264" s="46"/>
      <c r="HP264" s="46"/>
      <c r="HQ264" s="46"/>
      <c r="HR264" s="46"/>
      <c r="HS264" s="46"/>
      <c r="HT264" s="46"/>
      <c r="HU264" s="46"/>
      <c r="HV264" s="46"/>
      <c r="HW264" s="46"/>
      <c r="HX264" s="46"/>
      <c r="HY264" s="46"/>
      <c r="HZ264" s="46"/>
      <c r="IA264" s="46"/>
      <c r="IB264" s="46"/>
      <c r="IC264" s="46"/>
      <c r="ID264" s="46"/>
      <c r="IE264" s="46"/>
      <c r="IF264" s="46"/>
      <c r="IG264" s="46"/>
      <c r="IH264" s="46"/>
      <c r="II264" s="46"/>
      <c r="IJ264" s="46"/>
      <c r="IK264" s="46"/>
      <c r="IL264" s="46"/>
      <c r="IM264" s="46"/>
      <c r="IN264" s="46"/>
      <c r="IO264" s="46"/>
      <c r="IP264" s="46"/>
      <c r="IQ264" s="46"/>
      <c r="IR264" s="46"/>
      <c r="IS264" s="46"/>
      <c r="IT264" s="46"/>
      <c r="IU264" s="46"/>
      <c r="IV264" s="46"/>
      <c r="IW264" s="46"/>
      <c r="IX264" s="46"/>
      <c r="IY264" s="46"/>
      <c r="IZ264" s="46"/>
      <c r="JA264" s="46"/>
      <c r="JB264" s="46"/>
      <c r="JC264" s="46"/>
      <c r="JD264" s="46"/>
      <c r="JE264" s="46"/>
      <c r="JF264" s="46"/>
      <c r="JG264" s="46"/>
      <c r="JH264" s="46"/>
      <c r="JI264" s="46"/>
      <c r="JJ264" s="46"/>
      <c r="JK264" s="46"/>
      <c r="JL264" s="46"/>
      <c r="JM264" s="46"/>
      <c r="JN264" s="46"/>
      <c r="JO264" s="46"/>
      <c r="JP264" s="46"/>
      <c r="JQ264" s="46"/>
      <c r="JR264" s="46"/>
      <c r="JS264" s="46"/>
      <c r="JT264" s="46"/>
      <c r="JU264" s="46"/>
      <c r="JV264" s="46"/>
      <c r="JW264" s="46"/>
      <c r="JX264" s="46"/>
      <c r="JY264" s="46"/>
      <c r="JZ264" s="46"/>
      <c r="KA264" s="46"/>
      <c r="KB264" s="46"/>
      <c r="KC264" s="46"/>
      <c r="KD264" s="46"/>
      <c r="KE264" s="46"/>
      <c r="KF264" s="46"/>
      <c r="KG264" s="46"/>
      <c r="KH264" s="46"/>
      <c r="KI264" s="46"/>
      <c r="KJ264" s="46"/>
      <c r="KK264" s="46"/>
      <c r="KL264" s="46"/>
      <c r="KM264" s="46"/>
      <c r="KN264" s="46"/>
      <c r="KO264" s="46"/>
      <c r="KP264" s="46"/>
      <c r="KQ264" s="46"/>
      <c r="KR264" s="46"/>
      <c r="KS264" s="46"/>
      <c r="KT264" s="46"/>
      <c r="KU264" s="46"/>
      <c r="KV264" s="46"/>
      <c r="KW264" s="46"/>
      <c r="KX264" s="46"/>
      <c r="KY264" s="46"/>
      <c r="KZ264" s="46"/>
      <c r="LA264" s="46"/>
      <c r="LB264" s="46"/>
      <c r="LC264" s="46"/>
      <c r="LD264" s="46"/>
      <c r="LE264" s="46"/>
      <c r="LF264" s="46"/>
      <c r="LG264" s="46"/>
      <c r="LH264" s="46"/>
      <c r="LI264" s="46"/>
      <c r="LJ264" s="46"/>
      <c r="LK264" s="46"/>
      <c r="LL264" s="46"/>
      <c r="LM264" s="46"/>
      <c r="LN264" s="46"/>
      <c r="LO264" s="46"/>
      <c r="LP264" s="46"/>
      <c r="LQ264" s="46"/>
      <c r="LR264" s="46"/>
      <c r="LS264" s="46"/>
      <c r="LT264" s="46"/>
      <c r="LU264" s="46"/>
      <c r="LV264" s="46"/>
      <c r="LW264" s="46"/>
      <c r="LX264" s="46"/>
      <c r="LY264" s="46"/>
      <c r="LZ264" s="46"/>
      <c r="MA264" s="46"/>
      <c r="MB264" s="46"/>
      <c r="MC264" s="46"/>
      <c r="MD264" s="46"/>
      <c r="ME264" s="46"/>
      <c r="MF264" s="46"/>
      <c r="MG264" s="46"/>
      <c r="MH264" s="46"/>
      <c r="MI264" s="46"/>
      <c r="MJ264" s="46"/>
      <c r="MK264" s="46"/>
      <c r="ML264" s="46"/>
      <c r="MM264" s="46"/>
      <c r="MN264" s="46"/>
      <c r="MO264" s="46"/>
      <c r="MP264" s="46"/>
      <c r="MQ264" s="46"/>
      <c r="MR264" s="46"/>
      <c r="MS264" s="46"/>
      <c r="MT264" s="46"/>
      <c r="MU264" s="46"/>
      <c r="MV264" s="46"/>
      <c r="MW264" s="46"/>
      <c r="MX264" s="46"/>
      <c r="MY264" s="46"/>
      <c r="MZ264" s="46"/>
      <c r="NA264" s="46"/>
      <c r="NB264" s="46"/>
      <c r="NC264" s="46"/>
      <c r="ND264" s="46"/>
      <c r="NE264" s="46"/>
      <c r="NF264" s="46"/>
      <c r="NG264" s="46"/>
      <c r="NH264" s="46"/>
      <c r="NI264" s="46"/>
      <c r="NJ264" s="46"/>
      <c r="NK264" s="46"/>
      <c r="NL264" s="46"/>
      <c r="NM264" s="46"/>
      <c r="NN264" s="46"/>
      <c r="NO264" s="46"/>
      <c r="NP264" s="46"/>
      <c r="NQ264" s="46"/>
      <c r="NR264" s="46"/>
      <c r="NS264" s="46"/>
      <c r="NT264" s="46"/>
      <c r="NU264" s="46"/>
      <c r="NV264" s="46"/>
      <c r="NW264" s="46"/>
      <c r="NX264" s="46"/>
      <c r="NY264" s="46"/>
      <c r="NZ264" s="46"/>
      <c r="OA264" s="46"/>
      <c r="OB264" s="46"/>
      <c r="OC264" s="46"/>
      <c r="OD264" s="46"/>
      <c r="OE264" s="46"/>
      <c r="OF264" s="46"/>
    </row>
    <row r="265" spans="1:396" s="51" customFormat="1" ht="13.5" x14ac:dyDescent="0.25">
      <c r="A265" s="40">
        <v>3075</v>
      </c>
      <c r="B265" s="41" t="s">
        <v>213</v>
      </c>
      <c r="C265" s="60">
        <v>1945628.22</v>
      </c>
      <c r="D265" s="61">
        <v>9.4700000000000003E-4</v>
      </c>
      <c r="E265" s="61">
        <v>9.6747000000000001E-4</v>
      </c>
      <c r="F265" s="62">
        <v>9.4985000000000002E-4</v>
      </c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/>
      <c r="FA265" s="46"/>
      <c r="FB265" s="46"/>
      <c r="FC265" s="46"/>
      <c r="FD265" s="46"/>
      <c r="FE265" s="46"/>
      <c r="FF265" s="46"/>
      <c r="FG265" s="46"/>
      <c r="FH265" s="46"/>
      <c r="FI265" s="46"/>
      <c r="FJ265" s="46"/>
      <c r="FK265" s="46"/>
      <c r="FL265" s="46"/>
      <c r="FM265" s="46"/>
      <c r="FN265" s="46"/>
      <c r="FO265" s="46"/>
      <c r="FP265" s="46"/>
      <c r="FQ265" s="46"/>
      <c r="FR265" s="46"/>
      <c r="FS265" s="46"/>
      <c r="FT265" s="46"/>
      <c r="FU265" s="46"/>
      <c r="FV265" s="46"/>
      <c r="FW265" s="46"/>
      <c r="FX265" s="46"/>
      <c r="FY265" s="46"/>
      <c r="FZ265" s="46"/>
      <c r="GA265" s="46"/>
      <c r="GB265" s="46"/>
      <c r="GC265" s="46"/>
      <c r="GD265" s="46"/>
      <c r="GE265" s="46"/>
      <c r="GF265" s="46"/>
      <c r="GG265" s="46"/>
      <c r="GH265" s="46"/>
      <c r="GI265" s="46"/>
      <c r="GJ265" s="46"/>
      <c r="GK265" s="46"/>
      <c r="GL265" s="46"/>
      <c r="GM265" s="46"/>
      <c r="GN265" s="46"/>
      <c r="GO265" s="46"/>
      <c r="GP265" s="46"/>
      <c r="GQ265" s="46"/>
      <c r="GR265" s="46"/>
      <c r="GS265" s="46"/>
      <c r="GT265" s="46"/>
      <c r="GU265" s="46"/>
      <c r="GV265" s="46"/>
      <c r="GW265" s="46"/>
      <c r="GX265" s="46"/>
      <c r="GY265" s="46"/>
      <c r="GZ265" s="46"/>
      <c r="HA265" s="46"/>
      <c r="HB265" s="46"/>
      <c r="HC265" s="46"/>
      <c r="HD265" s="46"/>
      <c r="HE265" s="46"/>
      <c r="HF265" s="46"/>
      <c r="HG265" s="46"/>
      <c r="HH265" s="46"/>
      <c r="HI265" s="46"/>
      <c r="HJ265" s="46"/>
      <c r="HK265" s="46"/>
      <c r="HL265" s="46"/>
      <c r="HM265" s="46"/>
      <c r="HN265" s="46"/>
      <c r="HO265" s="46"/>
      <c r="HP265" s="46"/>
      <c r="HQ265" s="46"/>
      <c r="HR265" s="46"/>
      <c r="HS265" s="46"/>
      <c r="HT265" s="46"/>
      <c r="HU265" s="46"/>
      <c r="HV265" s="46"/>
      <c r="HW265" s="46"/>
      <c r="HX265" s="46"/>
      <c r="HY265" s="46"/>
      <c r="HZ265" s="46"/>
      <c r="IA265" s="46"/>
      <c r="IB265" s="46"/>
      <c r="IC265" s="46"/>
      <c r="ID265" s="46"/>
      <c r="IE265" s="46"/>
      <c r="IF265" s="46"/>
      <c r="IG265" s="46"/>
      <c r="IH265" s="46"/>
      <c r="II265" s="46"/>
      <c r="IJ265" s="46"/>
      <c r="IK265" s="46"/>
      <c r="IL265" s="46"/>
      <c r="IM265" s="46"/>
      <c r="IN265" s="46"/>
      <c r="IO265" s="46"/>
      <c r="IP265" s="46"/>
      <c r="IQ265" s="46"/>
      <c r="IR265" s="46"/>
      <c r="IS265" s="46"/>
      <c r="IT265" s="46"/>
      <c r="IU265" s="46"/>
      <c r="IV265" s="46"/>
      <c r="IW265" s="46"/>
      <c r="IX265" s="46"/>
      <c r="IY265" s="46"/>
      <c r="IZ265" s="46"/>
      <c r="JA265" s="46"/>
      <c r="JB265" s="46"/>
      <c r="JC265" s="46"/>
      <c r="JD265" s="46"/>
      <c r="JE265" s="46"/>
      <c r="JF265" s="46"/>
      <c r="JG265" s="46"/>
      <c r="JH265" s="46"/>
      <c r="JI265" s="46"/>
      <c r="JJ265" s="46"/>
      <c r="JK265" s="46"/>
      <c r="JL265" s="46"/>
      <c r="JM265" s="46"/>
      <c r="JN265" s="46"/>
      <c r="JO265" s="46"/>
      <c r="JP265" s="46"/>
      <c r="JQ265" s="46"/>
      <c r="JR265" s="46"/>
      <c r="JS265" s="46"/>
      <c r="JT265" s="46"/>
      <c r="JU265" s="46"/>
      <c r="JV265" s="46"/>
      <c r="JW265" s="46"/>
      <c r="JX265" s="46"/>
      <c r="JY265" s="46"/>
      <c r="JZ265" s="46"/>
      <c r="KA265" s="46"/>
      <c r="KB265" s="46"/>
      <c r="KC265" s="46"/>
      <c r="KD265" s="46"/>
      <c r="KE265" s="46"/>
      <c r="KF265" s="46"/>
      <c r="KG265" s="46"/>
      <c r="KH265" s="46"/>
      <c r="KI265" s="46"/>
      <c r="KJ265" s="46"/>
      <c r="KK265" s="46"/>
      <c r="KL265" s="46"/>
      <c r="KM265" s="46"/>
      <c r="KN265" s="46"/>
      <c r="KO265" s="46"/>
      <c r="KP265" s="46"/>
      <c r="KQ265" s="46"/>
      <c r="KR265" s="46"/>
      <c r="KS265" s="46"/>
      <c r="KT265" s="46"/>
      <c r="KU265" s="46"/>
      <c r="KV265" s="46"/>
      <c r="KW265" s="46"/>
      <c r="KX265" s="46"/>
      <c r="KY265" s="46"/>
      <c r="KZ265" s="46"/>
      <c r="LA265" s="46"/>
      <c r="LB265" s="46"/>
      <c r="LC265" s="46"/>
      <c r="LD265" s="46"/>
      <c r="LE265" s="46"/>
      <c r="LF265" s="46"/>
      <c r="LG265" s="46"/>
      <c r="LH265" s="46"/>
      <c r="LI265" s="46"/>
      <c r="LJ265" s="46"/>
      <c r="LK265" s="46"/>
      <c r="LL265" s="46"/>
      <c r="LM265" s="46"/>
      <c r="LN265" s="46"/>
      <c r="LO265" s="46"/>
      <c r="LP265" s="46"/>
      <c r="LQ265" s="46"/>
      <c r="LR265" s="46"/>
      <c r="LS265" s="46"/>
      <c r="LT265" s="46"/>
      <c r="LU265" s="46"/>
      <c r="LV265" s="46"/>
      <c r="LW265" s="46"/>
      <c r="LX265" s="46"/>
      <c r="LY265" s="46"/>
      <c r="LZ265" s="46"/>
      <c r="MA265" s="46"/>
      <c r="MB265" s="46"/>
      <c r="MC265" s="46"/>
      <c r="MD265" s="46"/>
      <c r="ME265" s="46"/>
      <c r="MF265" s="46"/>
      <c r="MG265" s="46"/>
      <c r="MH265" s="46"/>
      <c r="MI265" s="46"/>
      <c r="MJ265" s="46"/>
      <c r="MK265" s="46"/>
      <c r="ML265" s="46"/>
      <c r="MM265" s="46"/>
      <c r="MN265" s="46"/>
      <c r="MO265" s="46"/>
      <c r="MP265" s="46"/>
      <c r="MQ265" s="46"/>
      <c r="MR265" s="46"/>
      <c r="MS265" s="46"/>
      <c r="MT265" s="46"/>
      <c r="MU265" s="46"/>
      <c r="MV265" s="46"/>
      <c r="MW265" s="46"/>
      <c r="MX265" s="46"/>
      <c r="MY265" s="46"/>
      <c r="MZ265" s="46"/>
      <c r="NA265" s="46"/>
      <c r="NB265" s="46"/>
      <c r="NC265" s="46"/>
      <c r="ND265" s="46"/>
      <c r="NE265" s="46"/>
      <c r="NF265" s="46"/>
      <c r="NG265" s="46"/>
      <c r="NH265" s="46"/>
      <c r="NI265" s="46"/>
      <c r="NJ265" s="46"/>
      <c r="NK265" s="46"/>
      <c r="NL265" s="46"/>
      <c r="NM265" s="46"/>
      <c r="NN265" s="46"/>
      <c r="NO265" s="46"/>
      <c r="NP265" s="46"/>
      <c r="NQ265" s="46"/>
      <c r="NR265" s="46"/>
      <c r="NS265" s="46"/>
      <c r="NT265" s="46"/>
      <c r="NU265" s="46"/>
      <c r="NV265" s="46"/>
      <c r="NW265" s="46"/>
      <c r="NX265" s="46"/>
      <c r="NY265" s="46"/>
      <c r="NZ265" s="46"/>
      <c r="OA265" s="46"/>
      <c r="OB265" s="46"/>
      <c r="OC265" s="46"/>
      <c r="OD265" s="46"/>
      <c r="OE265" s="46"/>
      <c r="OF265" s="46"/>
    </row>
    <row r="266" spans="1:396" s="51" customFormat="1" ht="13.5" x14ac:dyDescent="0.25">
      <c r="A266" s="40">
        <v>3076</v>
      </c>
      <c r="B266" s="41" t="s">
        <v>214</v>
      </c>
      <c r="C266" s="60">
        <v>1170527.5</v>
      </c>
      <c r="D266" s="61">
        <v>2.4919999999999999E-4</v>
      </c>
      <c r="E266" s="61">
        <v>5.8204999999999997E-4</v>
      </c>
      <c r="F266" s="62">
        <v>2.9559999999999998E-4</v>
      </c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  <c r="FI266" s="46"/>
      <c r="FJ266" s="46"/>
      <c r="FK266" s="46"/>
      <c r="FL266" s="46"/>
      <c r="FM266" s="46"/>
      <c r="FN266" s="46"/>
      <c r="FO266" s="46"/>
      <c r="FP266" s="46"/>
      <c r="FQ266" s="46"/>
      <c r="FR266" s="46"/>
      <c r="FS266" s="46"/>
      <c r="FT266" s="46"/>
      <c r="FU266" s="46"/>
      <c r="FV266" s="46"/>
      <c r="FW266" s="46"/>
      <c r="FX266" s="46"/>
      <c r="FY266" s="46"/>
      <c r="FZ266" s="46"/>
      <c r="GA266" s="46"/>
      <c r="GB266" s="46"/>
      <c r="GC266" s="46"/>
      <c r="GD266" s="46"/>
      <c r="GE266" s="46"/>
      <c r="GF266" s="46"/>
      <c r="GG266" s="46"/>
      <c r="GH266" s="46"/>
      <c r="GI266" s="46"/>
      <c r="GJ266" s="46"/>
      <c r="GK266" s="46"/>
      <c r="GL266" s="46"/>
      <c r="GM266" s="46"/>
      <c r="GN266" s="46"/>
      <c r="GO266" s="46"/>
      <c r="GP266" s="46"/>
      <c r="GQ266" s="46"/>
      <c r="GR266" s="46"/>
      <c r="GS266" s="46"/>
      <c r="GT266" s="46"/>
      <c r="GU266" s="46"/>
      <c r="GV266" s="46"/>
      <c r="GW266" s="46"/>
      <c r="GX266" s="46"/>
      <c r="GY266" s="46"/>
      <c r="GZ266" s="46"/>
      <c r="HA266" s="46"/>
      <c r="HB266" s="46"/>
      <c r="HC266" s="46"/>
      <c r="HD266" s="46"/>
      <c r="HE266" s="46"/>
      <c r="HF266" s="46"/>
      <c r="HG266" s="46"/>
      <c r="HH266" s="46"/>
      <c r="HI266" s="46"/>
      <c r="HJ266" s="46"/>
      <c r="HK266" s="46"/>
      <c r="HL266" s="46"/>
      <c r="HM266" s="46"/>
      <c r="HN266" s="46"/>
      <c r="HO266" s="46"/>
      <c r="HP266" s="46"/>
      <c r="HQ266" s="46"/>
      <c r="HR266" s="46"/>
      <c r="HS266" s="46"/>
      <c r="HT266" s="46"/>
      <c r="HU266" s="46"/>
      <c r="HV266" s="46"/>
      <c r="HW266" s="46"/>
      <c r="HX266" s="46"/>
      <c r="HY266" s="46"/>
      <c r="HZ266" s="46"/>
      <c r="IA266" s="46"/>
      <c r="IB266" s="46"/>
      <c r="IC266" s="46"/>
      <c r="ID266" s="46"/>
      <c r="IE266" s="46"/>
      <c r="IF266" s="46"/>
      <c r="IG266" s="46"/>
      <c r="IH266" s="46"/>
      <c r="II266" s="46"/>
      <c r="IJ266" s="46"/>
      <c r="IK266" s="46"/>
      <c r="IL266" s="46"/>
      <c r="IM266" s="46"/>
      <c r="IN266" s="46"/>
      <c r="IO266" s="46"/>
      <c r="IP266" s="46"/>
      <c r="IQ266" s="46"/>
      <c r="IR266" s="46"/>
      <c r="IS266" s="46"/>
      <c r="IT266" s="46"/>
      <c r="IU266" s="46"/>
      <c r="IV266" s="46"/>
      <c r="IW266" s="46"/>
      <c r="IX266" s="46"/>
      <c r="IY266" s="46"/>
      <c r="IZ266" s="46"/>
      <c r="JA266" s="46"/>
      <c r="JB266" s="46"/>
      <c r="JC266" s="46"/>
      <c r="JD266" s="46"/>
      <c r="JE266" s="46"/>
      <c r="JF266" s="46"/>
      <c r="JG266" s="46"/>
      <c r="JH266" s="46"/>
      <c r="JI266" s="46"/>
      <c r="JJ266" s="46"/>
      <c r="JK266" s="46"/>
      <c r="JL266" s="46"/>
      <c r="JM266" s="46"/>
      <c r="JN266" s="46"/>
      <c r="JO266" s="46"/>
      <c r="JP266" s="46"/>
      <c r="JQ266" s="46"/>
      <c r="JR266" s="46"/>
      <c r="JS266" s="46"/>
      <c r="JT266" s="46"/>
      <c r="JU266" s="46"/>
      <c r="JV266" s="46"/>
      <c r="JW266" s="46"/>
      <c r="JX266" s="46"/>
      <c r="JY266" s="46"/>
      <c r="JZ266" s="46"/>
      <c r="KA266" s="46"/>
      <c r="KB266" s="46"/>
      <c r="KC266" s="46"/>
      <c r="KD266" s="46"/>
      <c r="KE266" s="46"/>
      <c r="KF266" s="46"/>
      <c r="KG266" s="46"/>
      <c r="KH266" s="46"/>
      <c r="KI266" s="46"/>
      <c r="KJ266" s="46"/>
      <c r="KK266" s="46"/>
      <c r="KL266" s="46"/>
      <c r="KM266" s="46"/>
      <c r="KN266" s="46"/>
      <c r="KO266" s="46"/>
      <c r="KP266" s="46"/>
      <c r="KQ266" s="46"/>
      <c r="KR266" s="46"/>
      <c r="KS266" s="46"/>
      <c r="KT266" s="46"/>
      <c r="KU266" s="46"/>
      <c r="KV266" s="46"/>
      <c r="KW266" s="46"/>
      <c r="KX266" s="46"/>
      <c r="KY266" s="46"/>
      <c r="KZ266" s="46"/>
      <c r="LA266" s="46"/>
      <c r="LB266" s="46"/>
      <c r="LC266" s="46"/>
      <c r="LD266" s="46"/>
      <c r="LE266" s="46"/>
      <c r="LF266" s="46"/>
      <c r="LG266" s="46"/>
      <c r="LH266" s="46"/>
      <c r="LI266" s="46"/>
      <c r="LJ266" s="46"/>
      <c r="LK266" s="46"/>
      <c r="LL266" s="46"/>
      <c r="LM266" s="46"/>
      <c r="LN266" s="46"/>
      <c r="LO266" s="46"/>
      <c r="LP266" s="46"/>
      <c r="LQ266" s="46"/>
      <c r="LR266" s="46"/>
      <c r="LS266" s="46"/>
      <c r="LT266" s="46"/>
      <c r="LU266" s="46"/>
      <c r="LV266" s="46"/>
      <c r="LW266" s="46"/>
      <c r="LX266" s="46"/>
      <c r="LY266" s="46"/>
      <c r="LZ266" s="46"/>
      <c r="MA266" s="46"/>
      <c r="MB266" s="46"/>
      <c r="MC266" s="46"/>
      <c r="MD266" s="46"/>
      <c r="ME266" s="46"/>
      <c r="MF266" s="46"/>
      <c r="MG266" s="46"/>
      <c r="MH266" s="46"/>
      <c r="MI266" s="46"/>
      <c r="MJ266" s="46"/>
      <c r="MK266" s="46"/>
      <c r="ML266" s="46"/>
      <c r="MM266" s="46"/>
      <c r="MN266" s="46"/>
      <c r="MO266" s="46"/>
      <c r="MP266" s="46"/>
      <c r="MQ266" s="46"/>
      <c r="MR266" s="46"/>
      <c r="MS266" s="46"/>
      <c r="MT266" s="46"/>
      <c r="MU266" s="46"/>
      <c r="MV266" s="46"/>
      <c r="MW266" s="46"/>
      <c r="MX266" s="46"/>
      <c r="MY266" s="46"/>
      <c r="MZ266" s="46"/>
      <c r="NA266" s="46"/>
      <c r="NB266" s="46"/>
      <c r="NC266" s="46"/>
      <c r="ND266" s="46"/>
      <c r="NE266" s="46"/>
      <c r="NF266" s="46"/>
      <c r="NG266" s="46"/>
      <c r="NH266" s="46"/>
      <c r="NI266" s="46"/>
      <c r="NJ266" s="46"/>
      <c r="NK266" s="46"/>
      <c r="NL266" s="46"/>
      <c r="NM266" s="46"/>
      <c r="NN266" s="46"/>
      <c r="NO266" s="46"/>
      <c r="NP266" s="46"/>
      <c r="NQ266" s="46"/>
      <c r="NR266" s="46"/>
      <c r="NS266" s="46"/>
      <c r="NT266" s="46"/>
      <c r="NU266" s="46"/>
      <c r="NV266" s="46"/>
      <c r="NW266" s="46"/>
      <c r="NX266" s="46"/>
      <c r="NY266" s="46"/>
      <c r="NZ266" s="46"/>
      <c r="OA266" s="46"/>
      <c r="OB266" s="46"/>
      <c r="OC266" s="46"/>
      <c r="OD266" s="46"/>
      <c r="OE266" s="46"/>
      <c r="OF266" s="46"/>
    </row>
    <row r="267" spans="1:396" s="51" customFormat="1" ht="13.5" x14ac:dyDescent="0.25">
      <c r="A267" s="40">
        <v>3077</v>
      </c>
      <c r="B267" s="41" t="s">
        <v>215</v>
      </c>
      <c r="C267" s="60">
        <v>497991.46</v>
      </c>
      <c r="D267" s="61">
        <v>1.281E-4</v>
      </c>
      <c r="E267" s="61">
        <v>2.4762999999999999E-4</v>
      </c>
      <c r="F267" s="62">
        <v>1.4475999999999999E-4</v>
      </c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  <c r="FI267" s="46"/>
      <c r="FJ267" s="46"/>
      <c r="FK267" s="46"/>
      <c r="FL267" s="46"/>
      <c r="FM267" s="46"/>
      <c r="FN267" s="46"/>
      <c r="FO267" s="46"/>
      <c r="FP267" s="46"/>
      <c r="FQ267" s="46"/>
      <c r="FR267" s="46"/>
      <c r="FS267" s="46"/>
      <c r="FT267" s="46"/>
      <c r="FU267" s="46"/>
      <c r="FV267" s="46"/>
      <c r="FW267" s="46"/>
      <c r="FX267" s="46"/>
      <c r="FY267" s="46"/>
      <c r="FZ267" s="46"/>
      <c r="GA267" s="46"/>
      <c r="GB267" s="46"/>
      <c r="GC267" s="46"/>
      <c r="GD267" s="46"/>
      <c r="GE267" s="46"/>
      <c r="GF267" s="46"/>
      <c r="GG267" s="46"/>
      <c r="GH267" s="46"/>
      <c r="GI267" s="46"/>
      <c r="GJ267" s="46"/>
      <c r="GK267" s="46"/>
      <c r="GL267" s="46"/>
      <c r="GM267" s="46"/>
      <c r="GN267" s="46"/>
      <c r="GO267" s="46"/>
      <c r="GP267" s="46"/>
      <c r="GQ267" s="46"/>
      <c r="GR267" s="46"/>
      <c r="GS267" s="46"/>
      <c r="GT267" s="46"/>
      <c r="GU267" s="46"/>
      <c r="GV267" s="46"/>
      <c r="GW267" s="46"/>
      <c r="GX267" s="46"/>
      <c r="GY267" s="46"/>
      <c r="GZ267" s="46"/>
      <c r="HA267" s="46"/>
      <c r="HB267" s="46"/>
      <c r="HC267" s="46"/>
      <c r="HD267" s="46"/>
      <c r="HE267" s="46"/>
      <c r="HF267" s="46"/>
      <c r="HG267" s="46"/>
      <c r="HH267" s="46"/>
      <c r="HI267" s="46"/>
      <c r="HJ267" s="46"/>
      <c r="HK267" s="46"/>
      <c r="HL267" s="46"/>
      <c r="HM267" s="46"/>
      <c r="HN267" s="46"/>
      <c r="HO267" s="46"/>
      <c r="HP267" s="46"/>
      <c r="HQ267" s="46"/>
      <c r="HR267" s="46"/>
      <c r="HS267" s="46"/>
      <c r="HT267" s="46"/>
      <c r="HU267" s="46"/>
      <c r="HV267" s="46"/>
      <c r="HW267" s="46"/>
      <c r="HX267" s="46"/>
      <c r="HY267" s="46"/>
      <c r="HZ267" s="46"/>
      <c r="IA267" s="46"/>
      <c r="IB267" s="46"/>
      <c r="IC267" s="46"/>
      <c r="ID267" s="46"/>
      <c r="IE267" s="46"/>
      <c r="IF267" s="46"/>
      <c r="IG267" s="46"/>
      <c r="IH267" s="46"/>
      <c r="II267" s="46"/>
      <c r="IJ267" s="46"/>
      <c r="IK267" s="46"/>
      <c r="IL267" s="46"/>
      <c r="IM267" s="46"/>
      <c r="IN267" s="46"/>
      <c r="IO267" s="46"/>
      <c r="IP267" s="46"/>
      <c r="IQ267" s="46"/>
      <c r="IR267" s="46"/>
      <c r="IS267" s="46"/>
      <c r="IT267" s="46"/>
      <c r="IU267" s="46"/>
      <c r="IV267" s="46"/>
      <c r="IW267" s="46"/>
      <c r="IX267" s="46"/>
      <c r="IY267" s="46"/>
      <c r="IZ267" s="46"/>
      <c r="JA267" s="46"/>
      <c r="JB267" s="46"/>
      <c r="JC267" s="46"/>
      <c r="JD267" s="46"/>
      <c r="JE267" s="46"/>
      <c r="JF267" s="46"/>
      <c r="JG267" s="46"/>
      <c r="JH267" s="46"/>
      <c r="JI267" s="46"/>
      <c r="JJ267" s="46"/>
      <c r="JK267" s="46"/>
      <c r="JL267" s="46"/>
      <c r="JM267" s="46"/>
      <c r="JN267" s="46"/>
      <c r="JO267" s="46"/>
      <c r="JP267" s="46"/>
      <c r="JQ267" s="46"/>
      <c r="JR267" s="46"/>
      <c r="JS267" s="46"/>
      <c r="JT267" s="46"/>
      <c r="JU267" s="46"/>
      <c r="JV267" s="46"/>
      <c r="JW267" s="46"/>
      <c r="JX267" s="46"/>
      <c r="JY267" s="46"/>
      <c r="JZ267" s="46"/>
      <c r="KA267" s="46"/>
      <c r="KB267" s="46"/>
      <c r="KC267" s="46"/>
      <c r="KD267" s="46"/>
      <c r="KE267" s="46"/>
      <c r="KF267" s="46"/>
      <c r="KG267" s="46"/>
      <c r="KH267" s="46"/>
      <c r="KI267" s="46"/>
      <c r="KJ267" s="46"/>
      <c r="KK267" s="46"/>
      <c r="KL267" s="46"/>
      <c r="KM267" s="46"/>
      <c r="KN267" s="46"/>
      <c r="KO267" s="46"/>
      <c r="KP267" s="46"/>
      <c r="KQ267" s="46"/>
      <c r="KR267" s="46"/>
      <c r="KS267" s="46"/>
      <c r="KT267" s="46"/>
      <c r="KU267" s="46"/>
      <c r="KV267" s="46"/>
      <c r="KW267" s="46"/>
      <c r="KX267" s="46"/>
      <c r="KY267" s="46"/>
      <c r="KZ267" s="46"/>
      <c r="LA267" s="46"/>
      <c r="LB267" s="46"/>
      <c r="LC267" s="46"/>
      <c r="LD267" s="46"/>
      <c r="LE267" s="46"/>
      <c r="LF267" s="46"/>
      <c r="LG267" s="46"/>
      <c r="LH267" s="46"/>
      <c r="LI267" s="46"/>
      <c r="LJ267" s="46"/>
      <c r="LK267" s="46"/>
      <c r="LL267" s="46"/>
      <c r="LM267" s="46"/>
      <c r="LN267" s="46"/>
      <c r="LO267" s="46"/>
      <c r="LP267" s="46"/>
      <c r="LQ267" s="46"/>
      <c r="LR267" s="46"/>
      <c r="LS267" s="46"/>
      <c r="LT267" s="46"/>
      <c r="LU267" s="46"/>
      <c r="LV267" s="46"/>
      <c r="LW267" s="46"/>
      <c r="LX267" s="46"/>
      <c r="LY267" s="46"/>
      <c r="LZ267" s="46"/>
      <c r="MA267" s="46"/>
      <c r="MB267" s="46"/>
      <c r="MC267" s="46"/>
      <c r="MD267" s="46"/>
      <c r="ME267" s="46"/>
      <c r="MF267" s="46"/>
      <c r="MG267" s="46"/>
      <c r="MH267" s="46"/>
      <c r="MI267" s="46"/>
      <c r="MJ267" s="46"/>
      <c r="MK267" s="46"/>
      <c r="ML267" s="46"/>
      <c r="MM267" s="46"/>
      <c r="MN267" s="46"/>
      <c r="MO267" s="46"/>
      <c r="MP267" s="46"/>
      <c r="MQ267" s="46"/>
      <c r="MR267" s="46"/>
      <c r="MS267" s="46"/>
      <c r="MT267" s="46"/>
      <c r="MU267" s="46"/>
      <c r="MV267" s="46"/>
      <c r="MW267" s="46"/>
      <c r="MX267" s="46"/>
      <c r="MY267" s="46"/>
      <c r="MZ267" s="46"/>
      <c r="NA267" s="46"/>
      <c r="NB267" s="46"/>
      <c r="NC267" s="46"/>
      <c r="ND267" s="46"/>
      <c r="NE267" s="46"/>
      <c r="NF267" s="46"/>
      <c r="NG267" s="46"/>
      <c r="NH267" s="46"/>
      <c r="NI267" s="46"/>
      <c r="NJ267" s="46"/>
      <c r="NK267" s="46"/>
      <c r="NL267" s="46"/>
      <c r="NM267" s="46"/>
      <c r="NN267" s="46"/>
      <c r="NO267" s="46"/>
      <c r="NP267" s="46"/>
      <c r="NQ267" s="46"/>
      <c r="NR267" s="46"/>
      <c r="NS267" s="46"/>
      <c r="NT267" s="46"/>
      <c r="NU267" s="46"/>
      <c r="NV267" s="46"/>
      <c r="NW267" s="46"/>
      <c r="NX267" s="46"/>
      <c r="NY267" s="46"/>
      <c r="NZ267" s="46"/>
      <c r="OA267" s="46"/>
      <c r="OB267" s="46"/>
      <c r="OC267" s="46"/>
      <c r="OD267" s="46"/>
      <c r="OE267" s="46"/>
      <c r="OF267" s="46"/>
    </row>
    <row r="268" spans="1:396" s="51" customFormat="1" ht="13.5" x14ac:dyDescent="0.25">
      <c r="A268" s="40">
        <v>3078</v>
      </c>
      <c r="B268" s="41" t="s">
        <v>216</v>
      </c>
      <c r="C268" s="60">
        <v>2419990.58</v>
      </c>
      <c r="D268" s="61">
        <v>5.6879999999999995E-4</v>
      </c>
      <c r="E268" s="61">
        <v>1.2033499999999999E-3</v>
      </c>
      <c r="F268" s="62">
        <v>6.5726000000000001E-4</v>
      </c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/>
      <c r="FA268" s="46"/>
      <c r="FB268" s="46"/>
      <c r="FC268" s="46"/>
      <c r="FD268" s="46"/>
      <c r="FE268" s="46"/>
      <c r="FF268" s="46"/>
      <c r="FG268" s="46"/>
      <c r="FH268" s="46"/>
      <c r="FI268" s="46"/>
      <c r="FJ268" s="46"/>
      <c r="FK268" s="46"/>
      <c r="FL268" s="46"/>
      <c r="FM268" s="46"/>
      <c r="FN268" s="46"/>
      <c r="FO268" s="46"/>
      <c r="FP268" s="46"/>
      <c r="FQ268" s="46"/>
      <c r="FR268" s="46"/>
      <c r="FS268" s="46"/>
      <c r="FT268" s="46"/>
      <c r="FU268" s="46"/>
      <c r="FV268" s="46"/>
      <c r="FW268" s="46"/>
      <c r="FX268" s="46"/>
      <c r="FY268" s="46"/>
      <c r="FZ268" s="46"/>
      <c r="GA268" s="46"/>
      <c r="GB268" s="46"/>
      <c r="GC268" s="46"/>
      <c r="GD268" s="46"/>
      <c r="GE268" s="46"/>
      <c r="GF268" s="46"/>
      <c r="GG268" s="46"/>
      <c r="GH268" s="46"/>
      <c r="GI268" s="46"/>
      <c r="GJ268" s="46"/>
      <c r="GK268" s="46"/>
      <c r="GL268" s="46"/>
      <c r="GM268" s="46"/>
      <c r="GN268" s="46"/>
      <c r="GO268" s="46"/>
      <c r="GP268" s="46"/>
      <c r="GQ268" s="46"/>
      <c r="GR268" s="46"/>
      <c r="GS268" s="46"/>
      <c r="GT268" s="46"/>
      <c r="GU268" s="46"/>
      <c r="GV268" s="46"/>
      <c r="GW268" s="46"/>
      <c r="GX268" s="46"/>
      <c r="GY268" s="46"/>
      <c r="GZ268" s="46"/>
      <c r="HA268" s="46"/>
      <c r="HB268" s="46"/>
      <c r="HC268" s="46"/>
      <c r="HD268" s="46"/>
      <c r="HE268" s="46"/>
      <c r="HF268" s="46"/>
      <c r="HG268" s="46"/>
      <c r="HH268" s="46"/>
      <c r="HI268" s="46"/>
      <c r="HJ268" s="46"/>
      <c r="HK268" s="46"/>
      <c r="HL268" s="46"/>
      <c r="HM268" s="46"/>
      <c r="HN268" s="46"/>
      <c r="HO268" s="46"/>
      <c r="HP268" s="46"/>
      <c r="HQ268" s="46"/>
      <c r="HR268" s="46"/>
      <c r="HS268" s="46"/>
      <c r="HT268" s="46"/>
      <c r="HU268" s="46"/>
      <c r="HV268" s="46"/>
      <c r="HW268" s="46"/>
      <c r="HX268" s="46"/>
      <c r="HY268" s="46"/>
      <c r="HZ268" s="46"/>
      <c r="IA268" s="46"/>
      <c r="IB268" s="46"/>
      <c r="IC268" s="46"/>
      <c r="ID268" s="46"/>
      <c r="IE268" s="46"/>
      <c r="IF268" s="46"/>
      <c r="IG268" s="46"/>
      <c r="IH268" s="46"/>
      <c r="II268" s="46"/>
      <c r="IJ268" s="46"/>
      <c r="IK268" s="46"/>
      <c r="IL268" s="46"/>
      <c r="IM268" s="46"/>
      <c r="IN268" s="46"/>
      <c r="IO268" s="46"/>
      <c r="IP268" s="46"/>
      <c r="IQ268" s="46"/>
      <c r="IR268" s="46"/>
      <c r="IS268" s="46"/>
      <c r="IT268" s="46"/>
      <c r="IU268" s="46"/>
      <c r="IV268" s="46"/>
      <c r="IW268" s="46"/>
      <c r="IX268" s="46"/>
      <c r="IY268" s="46"/>
      <c r="IZ268" s="46"/>
      <c r="JA268" s="46"/>
      <c r="JB268" s="46"/>
      <c r="JC268" s="46"/>
      <c r="JD268" s="46"/>
      <c r="JE268" s="46"/>
      <c r="JF268" s="46"/>
      <c r="JG268" s="46"/>
      <c r="JH268" s="46"/>
      <c r="JI268" s="46"/>
      <c r="JJ268" s="46"/>
      <c r="JK268" s="46"/>
      <c r="JL268" s="46"/>
      <c r="JM268" s="46"/>
      <c r="JN268" s="46"/>
      <c r="JO268" s="46"/>
      <c r="JP268" s="46"/>
      <c r="JQ268" s="46"/>
      <c r="JR268" s="46"/>
      <c r="JS268" s="46"/>
      <c r="JT268" s="46"/>
      <c r="JU268" s="46"/>
      <c r="JV268" s="46"/>
      <c r="JW268" s="46"/>
      <c r="JX268" s="46"/>
      <c r="JY268" s="46"/>
      <c r="JZ268" s="46"/>
      <c r="KA268" s="46"/>
      <c r="KB268" s="46"/>
      <c r="KC268" s="46"/>
      <c r="KD268" s="46"/>
      <c r="KE268" s="46"/>
      <c r="KF268" s="46"/>
      <c r="KG268" s="46"/>
      <c r="KH268" s="46"/>
      <c r="KI268" s="46"/>
      <c r="KJ268" s="46"/>
      <c r="KK268" s="46"/>
      <c r="KL268" s="46"/>
      <c r="KM268" s="46"/>
      <c r="KN268" s="46"/>
      <c r="KO268" s="46"/>
      <c r="KP268" s="46"/>
      <c r="KQ268" s="46"/>
      <c r="KR268" s="46"/>
      <c r="KS268" s="46"/>
      <c r="KT268" s="46"/>
      <c r="KU268" s="46"/>
      <c r="KV268" s="46"/>
      <c r="KW268" s="46"/>
      <c r="KX268" s="46"/>
      <c r="KY268" s="46"/>
      <c r="KZ268" s="46"/>
      <c r="LA268" s="46"/>
      <c r="LB268" s="46"/>
      <c r="LC268" s="46"/>
      <c r="LD268" s="46"/>
      <c r="LE268" s="46"/>
      <c r="LF268" s="46"/>
      <c r="LG268" s="46"/>
      <c r="LH268" s="46"/>
      <c r="LI268" s="46"/>
      <c r="LJ268" s="46"/>
      <c r="LK268" s="46"/>
      <c r="LL268" s="46"/>
      <c r="LM268" s="46"/>
      <c r="LN268" s="46"/>
      <c r="LO268" s="46"/>
      <c r="LP268" s="46"/>
      <c r="LQ268" s="46"/>
      <c r="LR268" s="46"/>
      <c r="LS268" s="46"/>
      <c r="LT268" s="46"/>
      <c r="LU268" s="46"/>
      <c r="LV268" s="46"/>
      <c r="LW268" s="46"/>
      <c r="LX268" s="46"/>
      <c r="LY268" s="46"/>
      <c r="LZ268" s="46"/>
      <c r="MA268" s="46"/>
      <c r="MB268" s="46"/>
      <c r="MC268" s="46"/>
      <c r="MD268" s="46"/>
      <c r="ME268" s="46"/>
      <c r="MF268" s="46"/>
      <c r="MG268" s="46"/>
      <c r="MH268" s="46"/>
      <c r="MI268" s="46"/>
      <c r="MJ268" s="46"/>
      <c r="MK268" s="46"/>
      <c r="ML268" s="46"/>
      <c r="MM268" s="46"/>
      <c r="MN268" s="46"/>
      <c r="MO268" s="46"/>
      <c r="MP268" s="46"/>
      <c r="MQ268" s="46"/>
      <c r="MR268" s="46"/>
      <c r="MS268" s="46"/>
      <c r="MT268" s="46"/>
      <c r="MU268" s="46"/>
      <c r="MV268" s="46"/>
      <c r="MW268" s="46"/>
      <c r="MX268" s="46"/>
      <c r="MY268" s="46"/>
      <c r="MZ268" s="46"/>
      <c r="NA268" s="46"/>
      <c r="NB268" s="46"/>
      <c r="NC268" s="46"/>
      <c r="ND268" s="46"/>
      <c r="NE268" s="46"/>
      <c r="NF268" s="46"/>
      <c r="NG268" s="46"/>
      <c r="NH268" s="46"/>
      <c r="NI268" s="46"/>
      <c r="NJ268" s="46"/>
      <c r="NK268" s="46"/>
      <c r="NL268" s="46"/>
      <c r="NM268" s="46"/>
      <c r="NN268" s="46"/>
      <c r="NO268" s="46"/>
      <c r="NP268" s="46"/>
      <c r="NQ268" s="46"/>
      <c r="NR268" s="46"/>
      <c r="NS268" s="46"/>
      <c r="NT268" s="46"/>
      <c r="NU268" s="46"/>
      <c r="NV268" s="46"/>
      <c r="NW268" s="46"/>
      <c r="NX268" s="46"/>
      <c r="NY268" s="46"/>
      <c r="NZ268" s="46"/>
      <c r="OA268" s="46"/>
      <c r="OB268" s="46"/>
      <c r="OC268" s="46"/>
      <c r="OD268" s="46"/>
      <c r="OE268" s="46"/>
      <c r="OF268" s="46"/>
    </row>
    <row r="269" spans="1:396" s="51" customFormat="1" ht="13.5" x14ac:dyDescent="0.25">
      <c r="A269" s="40">
        <v>3079</v>
      </c>
      <c r="B269" s="41" t="s">
        <v>217</v>
      </c>
      <c r="C269" s="60">
        <v>509207.67</v>
      </c>
      <c r="D269" s="61">
        <v>2.087E-4</v>
      </c>
      <c r="E269" s="61">
        <v>2.5321000000000002E-4</v>
      </c>
      <c r="F269" s="62">
        <v>2.1489999999999999E-4</v>
      </c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/>
      <c r="FA269" s="46"/>
      <c r="FB269" s="46"/>
      <c r="FC269" s="46"/>
      <c r="FD269" s="46"/>
      <c r="FE269" s="46"/>
      <c r="FF269" s="46"/>
      <c r="FG269" s="46"/>
      <c r="FH269" s="46"/>
      <c r="FI269" s="46"/>
      <c r="FJ269" s="46"/>
      <c r="FK269" s="46"/>
      <c r="FL269" s="46"/>
      <c r="FM269" s="46"/>
      <c r="FN269" s="46"/>
      <c r="FO269" s="46"/>
      <c r="FP269" s="46"/>
      <c r="FQ269" s="46"/>
      <c r="FR269" s="46"/>
      <c r="FS269" s="46"/>
      <c r="FT269" s="46"/>
      <c r="FU269" s="46"/>
      <c r="FV269" s="46"/>
      <c r="FW269" s="46"/>
      <c r="FX269" s="46"/>
      <c r="FY269" s="46"/>
      <c r="FZ269" s="46"/>
      <c r="GA269" s="46"/>
      <c r="GB269" s="46"/>
      <c r="GC269" s="46"/>
      <c r="GD269" s="46"/>
      <c r="GE269" s="46"/>
      <c r="GF269" s="46"/>
      <c r="GG269" s="46"/>
      <c r="GH269" s="46"/>
      <c r="GI269" s="46"/>
      <c r="GJ269" s="46"/>
      <c r="GK269" s="46"/>
      <c r="GL269" s="46"/>
      <c r="GM269" s="46"/>
      <c r="GN269" s="46"/>
      <c r="GO269" s="46"/>
      <c r="GP269" s="46"/>
      <c r="GQ269" s="46"/>
      <c r="GR269" s="46"/>
      <c r="GS269" s="46"/>
      <c r="GT269" s="46"/>
      <c r="GU269" s="46"/>
      <c r="GV269" s="46"/>
      <c r="GW269" s="46"/>
      <c r="GX269" s="46"/>
      <c r="GY269" s="46"/>
      <c r="GZ269" s="46"/>
      <c r="HA269" s="46"/>
      <c r="HB269" s="46"/>
      <c r="HC269" s="46"/>
      <c r="HD269" s="46"/>
      <c r="HE269" s="46"/>
      <c r="HF269" s="46"/>
      <c r="HG269" s="46"/>
      <c r="HH269" s="46"/>
      <c r="HI269" s="46"/>
      <c r="HJ269" s="46"/>
      <c r="HK269" s="46"/>
      <c r="HL269" s="46"/>
      <c r="HM269" s="46"/>
      <c r="HN269" s="46"/>
      <c r="HO269" s="46"/>
      <c r="HP269" s="46"/>
      <c r="HQ269" s="46"/>
      <c r="HR269" s="46"/>
      <c r="HS269" s="46"/>
      <c r="HT269" s="46"/>
      <c r="HU269" s="46"/>
      <c r="HV269" s="46"/>
      <c r="HW269" s="46"/>
      <c r="HX269" s="46"/>
      <c r="HY269" s="46"/>
      <c r="HZ269" s="46"/>
      <c r="IA269" s="46"/>
      <c r="IB269" s="46"/>
      <c r="IC269" s="46"/>
      <c r="ID269" s="46"/>
      <c r="IE269" s="46"/>
      <c r="IF269" s="46"/>
      <c r="IG269" s="46"/>
      <c r="IH269" s="46"/>
      <c r="II269" s="46"/>
      <c r="IJ269" s="46"/>
      <c r="IK269" s="46"/>
      <c r="IL269" s="46"/>
      <c r="IM269" s="46"/>
      <c r="IN269" s="46"/>
      <c r="IO269" s="46"/>
      <c r="IP269" s="46"/>
      <c r="IQ269" s="46"/>
      <c r="IR269" s="46"/>
      <c r="IS269" s="46"/>
      <c r="IT269" s="46"/>
      <c r="IU269" s="46"/>
      <c r="IV269" s="46"/>
      <c r="IW269" s="46"/>
      <c r="IX269" s="46"/>
      <c r="IY269" s="46"/>
      <c r="IZ269" s="46"/>
      <c r="JA269" s="46"/>
      <c r="JB269" s="46"/>
      <c r="JC269" s="46"/>
      <c r="JD269" s="46"/>
      <c r="JE269" s="46"/>
      <c r="JF269" s="46"/>
      <c r="JG269" s="46"/>
      <c r="JH269" s="46"/>
      <c r="JI269" s="46"/>
      <c r="JJ269" s="46"/>
      <c r="JK269" s="46"/>
      <c r="JL269" s="46"/>
      <c r="JM269" s="46"/>
      <c r="JN269" s="46"/>
      <c r="JO269" s="46"/>
      <c r="JP269" s="46"/>
      <c r="JQ269" s="46"/>
      <c r="JR269" s="46"/>
      <c r="JS269" s="46"/>
      <c r="JT269" s="46"/>
      <c r="JU269" s="46"/>
      <c r="JV269" s="46"/>
      <c r="JW269" s="46"/>
      <c r="JX269" s="46"/>
      <c r="JY269" s="46"/>
      <c r="JZ269" s="46"/>
      <c r="KA269" s="46"/>
      <c r="KB269" s="46"/>
      <c r="KC269" s="46"/>
      <c r="KD269" s="46"/>
      <c r="KE269" s="46"/>
      <c r="KF269" s="46"/>
      <c r="KG269" s="46"/>
      <c r="KH269" s="46"/>
      <c r="KI269" s="46"/>
      <c r="KJ269" s="46"/>
      <c r="KK269" s="46"/>
      <c r="KL269" s="46"/>
      <c r="KM269" s="46"/>
      <c r="KN269" s="46"/>
      <c r="KO269" s="46"/>
      <c r="KP269" s="46"/>
      <c r="KQ269" s="46"/>
      <c r="KR269" s="46"/>
      <c r="KS269" s="46"/>
      <c r="KT269" s="46"/>
      <c r="KU269" s="46"/>
      <c r="KV269" s="46"/>
      <c r="KW269" s="46"/>
      <c r="KX269" s="46"/>
      <c r="KY269" s="46"/>
      <c r="KZ269" s="46"/>
      <c r="LA269" s="46"/>
      <c r="LB269" s="46"/>
      <c r="LC269" s="46"/>
      <c r="LD269" s="46"/>
      <c r="LE269" s="46"/>
      <c r="LF269" s="46"/>
      <c r="LG269" s="46"/>
      <c r="LH269" s="46"/>
      <c r="LI269" s="46"/>
      <c r="LJ269" s="46"/>
      <c r="LK269" s="46"/>
      <c r="LL269" s="46"/>
      <c r="LM269" s="46"/>
      <c r="LN269" s="46"/>
      <c r="LO269" s="46"/>
      <c r="LP269" s="46"/>
      <c r="LQ269" s="46"/>
      <c r="LR269" s="46"/>
      <c r="LS269" s="46"/>
      <c r="LT269" s="46"/>
      <c r="LU269" s="46"/>
      <c r="LV269" s="46"/>
      <c r="LW269" s="46"/>
      <c r="LX269" s="46"/>
      <c r="LY269" s="46"/>
      <c r="LZ269" s="46"/>
      <c r="MA269" s="46"/>
      <c r="MB269" s="46"/>
      <c r="MC269" s="46"/>
      <c r="MD269" s="46"/>
      <c r="ME269" s="46"/>
      <c r="MF269" s="46"/>
      <c r="MG269" s="46"/>
      <c r="MH269" s="46"/>
      <c r="MI269" s="46"/>
      <c r="MJ269" s="46"/>
      <c r="MK269" s="46"/>
      <c r="ML269" s="46"/>
      <c r="MM269" s="46"/>
      <c r="MN269" s="46"/>
      <c r="MO269" s="46"/>
      <c r="MP269" s="46"/>
      <c r="MQ269" s="46"/>
      <c r="MR269" s="46"/>
      <c r="MS269" s="46"/>
      <c r="MT269" s="46"/>
      <c r="MU269" s="46"/>
      <c r="MV269" s="46"/>
      <c r="MW269" s="46"/>
      <c r="MX269" s="46"/>
      <c r="MY269" s="46"/>
      <c r="MZ269" s="46"/>
      <c r="NA269" s="46"/>
      <c r="NB269" s="46"/>
      <c r="NC269" s="46"/>
      <c r="ND269" s="46"/>
      <c r="NE269" s="46"/>
      <c r="NF269" s="46"/>
      <c r="NG269" s="46"/>
      <c r="NH269" s="46"/>
      <c r="NI269" s="46"/>
      <c r="NJ269" s="46"/>
      <c r="NK269" s="46"/>
      <c r="NL269" s="46"/>
      <c r="NM269" s="46"/>
      <c r="NN269" s="46"/>
      <c r="NO269" s="46"/>
      <c r="NP269" s="46"/>
      <c r="NQ269" s="46"/>
      <c r="NR269" s="46"/>
      <c r="NS269" s="46"/>
      <c r="NT269" s="46"/>
      <c r="NU269" s="46"/>
      <c r="NV269" s="46"/>
      <c r="NW269" s="46"/>
      <c r="NX269" s="46"/>
      <c r="NY269" s="46"/>
      <c r="NZ269" s="46"/>
      <c r="OA269" s="46"/>
      <c r="OB269" s="46"/>
      <c r="OC269" s="46"/>
      <c r="OD269" s="46"/>
      <c r="OE269" s="46"/>
      <c r="OF269" s="46"/>
    </row>
    <row r="270" spans="1:396" s="51" customFormat="1" ht="13.5" x14ac:dyDescent="0.25">
      <c r="A270" s="40">
        <v>3080</v>
      </c>
      <c r="B270" s="41" t="s">
        <v>218</v>
      </c>
      <c r="C270" s="60">
        <v>526668.68000000005</v>
      </c>
      <c r="D270" s="61">
        <v>4.0949999999999998E-4</v>
      </c>
      <c r="E270" s="61">
        <v>2.6188999999999997E-4</v>
      </c>
      <c r="F270" s="62">
        <v>3.8892000000000001E-4</v>
      </c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/>
      <c r="FA270" s="46"/>
      <c r="FB270" s="46"/>
      <c r="FC270" s="46"/>
      <c r="FD270" s="46"/>
      <c r="FE270" s="46"/>
      <c r="FF270" s="46"/>
      <c r="FG270" s="46"/>
      <c r="FH270" s="46"/>
      <c r="FI270" s="46"/>
      <c r="FJ270" s="46"/>
      <c r="FK270" s="46"/>
      <c r="FL270" s="46"/>
      <c r="FM270" s="46"/>
      <c r="FN270" s="46"/>
      <c r="FO270" s="46"/>
      <c r="FP270" s="46"/>
      <c r="FQ270" s="46"/>
      <c r="FR270" s="46"/>
      <c r="FS270" s="46"/>
      <c r="FT270" s="46"/>
      <c r="FU270" s="46"/>
      <c r="FV270" s="46"/>
      <c r="FW270" s="46"/>
      <c r="FX270" s="46"/>
      <c r="FY270" s="46"/>
      <c r="FZ270" s="46"/>
      <c r="GA270" s="46"/>
      <c r="GB270" s="46"/>
      <c r="GC270" s="46"/>
      <c r="GD270" s="46"/>
      <c r="GE270" s="46"/>
      <c r="GF270" s="46"/>
      <c r="GG270" s="46"/>
      <c r="GH270" s="46"/>
      <c r="GI270" s="46"/>
      <c r="GJ270" s="46"/>
      <c r="GK270" s="46"/>
      <c r="GL270" s="46"/>
      <c r="GM270" s="46"/>
      <c r="GN270" s="46"/>
      <c r="GO270" s="46"/>
      <c r="GP270" s="46"/>
      <c r="GQ270" s="46"/>
      <c r="GR270" s="46"/>
      <c r="GS270" s="46"/>
      <c r="GT270" s="46"/>
      <c r="GU270" s="46"/>
      <c r="GV270" s="46"/>
      <c r="GW270" s="46"/>
      <c r="GX270" s="46"/>
      <c r="GY270" s="46"/>
      <c r="GZ270" s="46"/>
      <c r="HA270" s="46"/>
      <c r="HB270" s="46"/>
      <c r="HC270" s="46"/>
      <c r="HD270" s="46"/>
      <c r="HE270" s="46"/>
      <c r="HF270" s="46"/>
      <c r="HG270" s="46"/>
      <c r="HH270" s="46"/>
      <c r="HI270" s="46"/>
      <c r="HJ270" s="46"/>
      <c r="HK270" s="46"/>
      <c r="HL270" s="46"/>
      <c r="HM270" s="46"/>
      <c r="HN270" s="46"/>
      <c r="HO270" s="46"/>
      <c r="HP270" s="46"/>
      <c r="HQ270" s="46"/>
      <c r="HR270" s="46"/>
      <c r="HS270" s="46"/>
      <c r="HT270" s="46"/>
      <c r="HU270" s="46"/>
      <c r="HV270" s="46"/>
      <c r="HW270" s="46"/>
      <c r="HX270" s="46"/>
      <c r="HY270" s="46"/>
      <c r="HZ270" s="46"/>
      <c r="IA270" s="46"/>
      <c r="IB270" s="46"/>
      <c r="IC270" s="46"/>
      <c r="ID270" s="46"/>
      <c r="IE270" s="46"/>
      <c r="IF270" s="46"/>
      <c r="IG270" s="46"/>
      <c r="IH270" s="46"/>
      <c r="II270" s="46"/>
      <c r="IJ270" s="46"/>
      <c r="IK270" s="46"/>
      <c r="IL270" s="46"/>
      <c r="IM270" s="46"/>
      <c r="IN270" s="46"/>
      <c r="IO270" s="46"/>
      <c r="IP270" s="46"/>
      <c r="IQ270" s="46"/>
      <c r="IR270" s="46"/>
      <c r="IS270" s="46"/>
      <c r="IT270" s="46"/>
      <c r="IU270" s="46"/>
      <c r="IV270" s="46"/>
      <c r="IW270" s="46"/>
      <c r="IX270" s="46"/>
      <c r="IY270" s="46"/>
      <c r="IZ270" s="46"/>
      <c r="JA270" s="46"/>
      <c r="JB270" s="46"/>
      <c r="JC270" s="46"/>
      <c r="JD270" s="46"/>
      <c r="JE270" s="46"/>
      <c r="JF270" s="46"/>
      <c r="JG270" s="46"/>
      <c r="JH270" s="46"/>
      <c r="JI270" s="46"/>
      <c r="JJ270" s="46"/>
      <c r="JK270" s="46"/>
      <c r="JL270" s="46"/>
      <c r="JM270" s="46"/>
      <c r="JN270" s="46"/>
      <c r="JO270" s="46"/>
      <c r="JP270" s="46"/>
      <c r="JQ270" s="46"/>
      <c r="JR270" s="46"/>
      <c r="JS270" s="46"/>
      <c r="JT270" s="46"/>
      <c r="JU270" s="46"/>
      <c r="JV270" s="46"/>
      <c r="JW270" s="46"/>
      <c r="JX270" s="46"/>
      <c r="JY270" s="46"/>
      <c r="JZ270" s="46"/>
      <c r="KA270" s="46"/>
      <c r="KB270" s="46"/>
      <c r="KC270" s="46"/>
      <c r="KD270" s="46"/>
      <c r="KE270" s="46"/>
      <c r="KF270" s="46"/>
      <c r="KG270" s="46"/>
      <c r="KH270" s="46"/>
      <c r="KI270" s="46"/>
      <c r="KJ270" s="46"/>
      <c r="KK270" s="46"/>
      <c r="KL270" s="46"/>
      <c r="KM270" s="46"/>
      <c r="KN270" s="46"/>
      <c r="KO270" s="46"/>
      <c r="KP270" s="46"/>
      <c r="KQ270" s="46"/>
      <c r="KR270" s="46"/>
      <c r="KS270" s="46"/>
      <c r="KT270" s="46"/>
      <c r="KU270" s="46"/>
      <c r="KV270" s="46"/>
      <c r="KW270" s="46"/>
      <c r="KX270" s="46"/>
      <c r="KY270" s="46"/>
      <c r="KZ270" s="46"/>
      <c r="LA270" s="46"/>
      <c r="LB270" s="46"/>
      <c r="LC270" s="46"/>
      <c r="LD270" s="46"/>
      <c r="LE270" s="46"/>
      <c r="LF270" s="46"/>
      <c r="LG270" s="46"/>
      <c r="LH270" s="46"/>
      <c r="LI270" s="46"/>
      <c r="LJ270" s="46"/>
      <c r="LK270" s="46"/>
      <c r="LL270" s="46"/>
      <c r="LM270" s="46"/>
      <c r="LN270" s="46"/>
      <c r="LO270" s="46"/>
      <c r="LP270" s="46"/>
      <c r="LQ270" s="46"/>
      <c r="LR270" s="46"/>
      <c r="LS270" s="46"/>
      <c r="LT270" s="46"/>
      <c r="LU270" s="46"/>
      <c r="LV270" s="46"/>
      <c r="LW270" s="46"/>
      <c r="LX270" s="46"/>
      <c r="LY270" s="46"/>
      <c r="LZ270" s="46"/>
      <c r="MA270" s="46"/>
      <c r="MB270" s="46"/>
      <c r="MC270" s="46"/>
      <c r="MD270" s="46"/>
      <c r="ME270" s="46"/>
      <c r="MF270" s="46"/>
      <c r="MG270" s="46"/>
      <c r="MH270" s="46"/>
      <c r="MI270" s="46"/>
      <c r="MJ270" s="46"/>
      <c r="MK270" s="46"/>
      <c r="ML270" s="46"/>
      <c r="MM270" s="46"/>
      <c r="MN270" s="46"/>
      <c r="MO270" s="46"/>
      <c r="MP270" s="46"/>
      <c r="MQ270" s="46"/>
      <c r="MR270" s="46"/>
      <c r="MS270" s="46"/>
      <c r="MT270" s="46"/>
      <c r="MU270" s="46"/>
      <c r="MV270" s="46"/>
      <c r="MW270" s="46"/>
      <c r="MX270" s="46"/>
      <c r="MY270" s="46"/>
      <c r="MZ270" s="46"/>
      <c r="NA270" s="46"/>
      <c r="NB270" s="46"/>
      <c r="NC270" s="46"/>
      <c r="ND270" s="46"/>
      <c r="NE270" s="46"/>
      <c r="NF270" s="46"/>
      <c r="NG270" s="46"/>
      <c r="NH270" s="46"/>
      <c r="NI270" s="46"/>
      <c r="NJ270" s="46"/>
      <c r="NK270" s="46"/>
      <c r="NL270" s="46"/>
      <c r="NM270" s="46"/>
      <c r="NN270" s="46"/>
      <c r="NO270" s="46"/>
      <c r="NP270" s="46"/>
      <c r="NQ270" s="46"/>
      <c r="NR270" s="46"/>
      <c r="NS270" s="46"/>
      <c r="NT270" s="46"/>
      <c r="NU270" s="46"/>
      <c r="NV270" s="46"/>
      <c r="NW270" s="46"/>
      <c r="NX270" s="46"/>
      <c r="NY270" s="46"/>
      <c r="NZ270" s="46"/>
      <c r="OA270" s="46"/>
      <c r="OB270" s="46"/>
      <c r="OC270" s="46"/>
      <c r="OD270" s="46"/>
      <c r="OE270" s="46"/>
      <c r="OF270" s="46"/>
    </row>
    <row r="271" spans="1:396" s="51" customFormat="1" ht="13.5" x14ac:dyDescent="0.25">
      <c r="A271" s="40">
        <v>3081</v>
      </c>
      <c r="B271" s="41" t="s">
        <v>219</v>
      </c>
      <c r="C271" s="60">
        <v>1211201.3899999999</v>
      </c>
      <c r="D271" s="61">
        <v>9.3380000000000004E-4</v>
      </c>
      <c r="E271" s="61">
        <v>6.0227000000000002E-4</v>
      </c>
      <c r="F271" s="62">
        <v>8.8758000000000001E-4</v>
      </c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/>
      <c r="FA271" s="46"/>
      <c r="FB271" s="46"/>
      <c r="FC271" s="46"/>
      <c r="FD271" s="46"/>
      <c r="FE271" s="46"/>
      <c r="FF271" s="46"/>
      <c r="FG271" s="46"/>
      <c r="FH271" s="46"/>
      <c r="FI271" s="46"/>
      <c r="FJ271" s="46"/>
      <c r="FK271" s="46"/>
      <c r="FL271" s="46"/>
      <c r="FM271" s="46"/>
      <c r="FN271" s="46"/>
      <c r="FO271" s="46"/>
      <c r="FP271" s="46"/>
      <c r="FQ271" s="46"/>
      <c r="FR271" s="46"/>
      <c r="FS271" s="46"/>
      <c r="FT271" s="46"/>
      <c r="FU271" s="46"/>
      <c r="FV271" s="46"/>
      <c r="FW271" s="46"/>
      <c r="FX271" s="46"/>
      <c r="FY271" s="46"/>
      <c r="FZ271" s="46"/>
      <c r="GA271" s="46"/>
      <c r="GB271" s="46"/>
      <c r="GC271" s="46"/>
      <c r="GD271" s="46"/>
      <c r="GE271" s="46"/>
      <c r="GF271" s="46"/>
      <c r="GG271" s="46"/>
      <c r="GH271" s="46"/>
      <c r="GI271" s="46"/>
      <c r="GJ271" s="46"/>
      <c r="GK271" s="46"/>
      <c r="GL271" s="46"/>
      <c r="GM271" s="46"/>
      <c r="GN271" s="46"/>
      <c r="GO271" s="46"/>
      <c r="GP271" s="46"/>
      <c r="GQ271" s="46"/>
      <c r="GR271" s="46"/>
      <c r="GS271" s="46"/>
      <c r="GT271" s="46"/>
      <c r="GU271" s="46"/>
      <c r="GV271" s="46"/>
      <c r="GW271" s="46"/>
      <c r="GX271" s="46"/>
      <c r="GY271" s="46"/>
      <c r="GZ271" s="46"/>
      <c r="HA271" s="46"/>
      <c r="HB271" s="46"/>
      <c r="HC271" s="46"/>
      <c r="HD271" s="46"/>
      <c r="HE271" s="46"/>
      <c r="HF271" s="46"/>
      <c r="HG271" s="46"/>
      <c r="HH271" s="46"/>
      <c r="HI271" s="46"/>
      <c r="HJ271" s="46"/>
      <c r="HK271" s="46"/>
      <c r="HL271" s="46"/>
      <c r="HM271" s="46"/>
      <c r="HN271" s="46"/>
      <c r="HO271" s="46"/>
      <c r="HP271" s="46"/>
      <c r="HQ271" s="46"/>
      <c r="HR271" s="46"/>
      <c r="HS271" s="46"/>
      <c r="HT271" s="46"/>
      <c r="HU271" s="46"/>
      <c r="HV271" s="46"/>
      <c r="HW271" s="46"/>
      <c r="HX271" s="46"/>
      <c r="HY271" s="46"/>
      <c r="HZ271" s="46"/>
      <c r="IA271" s="46"/>
      <c r="IB271" s="46"/>
      <c r="IC271" s="46"/>
      <c r="ID271" s="46"/>
      <c r="IE271" s="46"/>
      <c r="IF271" s="46"/>
      <c r="IG271" s="46"/>
      <c r="IH271" s="46"/>
      <c r="II271" s="46"/>
      <c r="IJ271" s="46"/>
      <c r="IK271" s="46"/>
      <c r="IL271" s="46"/>
      <c r="IM271" s="46"/>
      <c r="IN271" s="46"/>
      <c r="IO271" s="46"/>
      <c r="IP271" s="46"/>
      <c r="IQ271" s="46"/>
      <c r="IR271" s="46"/>
      <c r="IS271" s="46"/>
      <c r="IT271" s="46"/>
      <c r="IU271" s="46"/>
      <c r="IV271" s="46"/>
      <c r="IW271" s="46"/>
      <c r="IX271" s="46"/>
      <c r="IY271" s="46"/>
      <c r="IZ271" s="46"/>
      <c r="JA271" s="46"/>
      <c r="JB271" s="46"/>
      <c r="JC271" s="46"/>
      <c r="JD271" s="46"/>
      <c r="JE271" s="46"/>
      <c r="JF271" s="46"/>
      <c r="JG271" s="46"/>
      <c r="JH271" s="46"/>
      <c r="JI271" s="46"/>
      <c r="JJ271" s="46"/>
      <c r="JK271" s="46"/>
      <c r="JL271" s="46"/>
      <c r="JM271" s="46"/>
      <c r="JN271" s="46"/>
      <c r="JO271" s="46"/>
      <c r="JP271" s="46"/>
      <c r="JQ271" s="46"/>
      <c r="JR271" s="46"/>
      <c r="JS271" s="46"/>
      <c r="JT271" s="46"/>
      <c r="JU271" s="46"/>
      <c r="JV271" s="46"/>
      <c r="JW271" s="46"/>
      <c r="JX271" s="46"/>
      <c r="JY271" s="46"/>
      <c r="JZ271" s="46"/>
      <c r="KA271" s="46"/>
      <c r="KB271" s="46"/>
      <c r="KC271" s="46"/>
      <c r="KD271" s="46"/>
      <c r="KE271" s="46"/>
      <c r="KF271" s="46"/>
      <c r="KG271" s="46"/>
      <c r="KH271" s="46"/>
      <c r="KI271" s="46"/>
      <c r="KJ271" s="46"/>
      <c r="KK271" s="46"/>
      <c r="KL271" s="46"/>
      <c r="KM271" s="46"/>
      <c r="KN271" s="46"/>
      <c r="KO271" s="46"/>
      <c r="KP271" s="46"/>
      <c r="KQ271" s="46"/>
      <c r="KR271" s="46"/>
      <c r="KS271" s="46"/>
      <c r="KT271" s="46"/>
      <c r="KU271" s="46"/>
      <c r="KV271" s="46"/>
      <c r="KW271" s="46"/>
      <c r="KX271" s="46"/>
      <c r="KY271" s="46"/>
      <c r="KZ271" s="46"/>
      <c r="LA271" s="46"/>
      <c r="LB271" s="46"/>
      <c r="LC271" s="46"/>
      <c r="LD271" s="46"/>
      <c r="LE271" s="46"/>
      <c r="LF271" s="46"/>
      <c r="LG271" s="46"/>
      <c r="LH271" s="46"/>
      <c r="LI271" s="46"/>
      <c r="LJ271" s="46"/>
      <c r="LK271" s="46"/>
      <c r="LL271" s="46"/>
      <c r="LM271" s="46"/>
      <c r="LN271" s="46"/>
      <c r="LO271" s="46"/>
      <c r="LP271" s="46"/>
      <c r="LQ271" s="46"/>
      <c r="LR271" s="46"/>
      <c r="LS271" s="46"/>
      <c r="LT271" s="46"/>
      <c r="LU271" s="46"/>
      <c r="LV271" s="46"/>
      <c r="LW271" s="46"/>
      <c r="LX271" s="46"/>
      <c r="LY271" s="46"/>
      <c r="LZ271" s="46"/>
      <c r="MA271" s="46"/>
      <c r="MB271" s="46"/>
      <c r="MC271" s="46"/>
      <c r="MD271" s="46"/>
      <c r="ME271" s="46"/>
      <c r="MF271" s="46"/>
      <c r="MG271" s="46"/>
      <c r="MH271" s="46"/>
      <c r="MI271" s="46"/>
      <c r="MJ271" s="46"/>
      <c r="MK271" s="46"/>
      <c r="ML271" s="46"/>
      <c r="MM271" s="46"/>
      <c r="MN271" s="46"/>
      <c r="MO271" s="46"/>
      <c r="MP271" s="46"/>
      <c r="MQ271" s="46"/>
      <c r="MR271" s="46"/>
      <c r="MS271" s="46"/>
      <c r="MT271" s="46"/>
      <c r="MU271" s="46"/>
      <c r="MV271" s="46"/>
      <c r="MW271" s="46"/>
      <c r="MX271" s="46"/>
      <c r="MY271" s="46"/>
      <c r="MZ271" s="46"/>
      <c r="NA271" s="46"/>
      <c r="NB271" s="46"/>
      <c r="NC271" s="46"/>
      <c r="ND271" s="46"/>
      <c r="NE271" s="46"/>
      <c r="NF271" s="46"/>
      <c r="NG271" s="46"/>
      <c r="NH271" s="46"/>
      <c r="NI271" s="46"/>
      <c r="NJ271" s="46"/>
      <c r="NK271" s="46"/>
      <c r="NL271" s="46"/>
      <c r="NM271" s="46"/>
      <c r="NN271" s="46"/>
      <c r="NO271" s="46"/>
      <c r="NP271" s="46"/>
      <c r="NQ271" s="46"/>
      <c r="NR271" s="46"/>
      <c r="NS271" s="46"/>
      <c r="NT271" s="46"/>
      <c r="NU271" s="46"/>
      <c r="NV271" s="46"/>
      <c r="NW271" s="46"/>
      <c r="NX271" s="46"/>
      <c r="NY271" s="46"/>
      <c r="NZ271" s="46"/>
      <c r="OA271" s="46"/>
      <c r="OB271" s="46"/>
      <c r="OC271" s="46"/>
      <c r="OD271" s="46"/>
      <c r="OE271" s="46"/>
      <c r="OF271" s="46"/>
    </row>
    <row r="272" spans="1:396" s="51" customFormat="1" ht="13.5" x14ac:dyDescent="0.25">
      <c r="A272" s="40">
        <v>3082</v>
      </c>
      <c r="B272" s="41" t="s">
        <v>220</v>
      </c>
      <c r="C272" s="60">
        <v>1101079.8</v>
      </c>
      <c r="D272" s="61">
        <v>2.0560000000000001E-4</v>
      </c>
      <c r="E272" s="61">
        <v>5.4752000000000002E-4</v>
      </c>
      <c r="F272" s="62">
        <v>2.5326E-4</v>
      </c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  <c r="FI272" s="46"/>
      <c r="FJ272" s="46"/>
      <c r="FK272" s="46"/>
      <c r="FL272" s="46"/>
      <c r="FM272" s="46"/>
      <c r="FN272" s="46"/>
      <c r="FO272" s="46"/>
      <c r="FP272" s="46"/>
      <c r="FQ272" s="46"/>
      <c r="FR272" s="46"/>
      <c r="FS272" s="46"/>
      <c r="FT272" s="46"/>
      <c r="FU272" s="46"/>
      <c r="FV272" s="46"/>
      <c r="FW272" s="46"/>
      <c r="FX272" s="46"/>
      <c r="FY272" s="46"/>
      <c r="FZ272" s="46"/>
      <c r="GA272" s="46"/>
      <c r="GB272" s="46"/>
      <c r="GC272" s="46"/>
      <c r="GD272" s="46"/>
      <c r="GE272" s="46"/>
      <c r="GF272" s="46"/>
      <c r="GG272" s="46"/>
      <c r="GH272" s="46"/>
      <c r="GI272" s="46"/>
      <c r="GJ272" s="46"/>
      <c r="GK272" s="46"/>
      <c r="GL272" s="46"/>
      <c r="GM272" s="46"/>
      <c r="GN272" s="46"/>
      <c r="GO272" s="46"/>
      <c r="GP272" s="46"/>
      <c r="GQ272" s="46"/>
      <c r="GR272" s="46"/>
      <c r="GS272" s="46"/>
      <c r="GT272" s="46"/>
      <c r="GU272" s="46"/>
      <c r="GV272" s="46"/>
      <c r="GW272" s="46"/>
      <c r="GX272" s="46"/>
      <c r="GY272" s="46"/>
      <c r="GZ272" s="46"/>
      <c r="HA272" s="46"/>
      <c r="HB272" s="46"/>
      <c r="HC272" s="46"/>
      <c r="HD272" s="46"/>
      <c r="HE272" s="46"/>
      <c r="HF272" s="46"/>
      <c r="HG272" s="46"/>
      <c r="HH272" s="46"/>
      <c r="HI272" s="46"/>
      <c r="HJ272" s="46"/>
      <c r="HK272" s="46"/>
      <c r="HL272" s="46"/>
      <c r="HM272" s="46"/>
      <c r="HN272" s="46"/>
      <c r="HO272" s="46"/>
      <c r="HP272" s="46"/>
      <c r="HQ272" s="46"/>
      <c r="HR272" s="46"/>
      <c r="HS272" s="46"/>
      <c r="HT272" s="46"/>
      <c r="HU272" s="46"/>
      <c r="HV272" s="46"/>
      <c r="HW272" s="46"/>
      <c r="HX272" s="46"/>
      <c r="HY272" s="46"/>
      <c r="HZ272" s="46"/>
      <c r="IA272" s="46"/>
      <c r="IB272" s="46"/>
      <c r="IC272" s="46"/>
      <c r="ID272" s="46"/>
      <c r="IE272" s="46"/>
      <c r="IF272" s="46"/>
      <c r="IG272" s="46"/>
      <c r="IH272" s="46"/>
      <c r="II272" s="46"/>
      <c r="IJ272" s="46"/>
      <c r="IK272" s="46"/>
      <c r="IL272" s="46"/>
      <c r="IM272" s="46"/>
      <c r="IN272" s="46"/>
      <c r="IO272" s="46"/>
      <c r="IP272" s="46"/>
      <c r="IQ272" s="46"/>
      <c r="IR272" s="46"/>
      <c r="IS272" s="46"/>
      <c r="IT272" s="46"/>
      <c r="IU272" s="46"/>
      <c r="IV272" s="46"/>
      <c r="IW272" s="46"/>
      <c r="IX272" s="46"/>
      <c r="IY272" s="46"/>
      <c r="IZ272" s="46"/>
      <c r="JA272" s="46"/>
      <c r="JB272" s="46"/>
      <c r="JC272" s="46"/>
      <c r="JD272" s="46"/>
      <c r="JE272" s="46"/>
      <c r="JF272" s="46"/>
      <c r="JG272" s="46"/>
      <c r="JH272" s="46"/>
      <c r="JI272" s="46"/>
      <c r="JJ272" s="46"/>
      <c r="JK272" s="46"/>
      <c r="JL272" s="46"/>
      <c r="JM272" s="46"/>
      <c r="JN272" s="46"/>
      <c r="JO272" s="46"/>
      <c r="JP272" s="46"/>
      <c r="JQ272" s="46"/>
      <c r="JR272" s="46"/>
      <c r="JS272" s="46"/>
      <c r="JT272" s="46"/>
      <c r="JU272" s="46"/>
      <c r="JV272" s="46"/>
      <c r="JW272" s="46"/>
      <c r="JX272" s="46"/>
      <c r="JY272" s="46"/>
      <c r="JZ272" s="46"/>
      <c r="KA272" s="46"/>
      <c r="KB272" s="46"/>
      <c r="KC272" s="46"/>
      <c r="KD272" s="46"/>
      <c r="KE272" s="46"/>
      <c r="KF272" s="46"/>
      <c r="KG272" s="46"/>
      <c r="KH272" s="46"/>
      <c r="KI272" s="46"/>
      <c r="KJ272" s="46"/>
      <c r="KK272" s="46"/>
      <c r="KL272" s="46"/>
      <c r="KM272" s="46"/>
      <c r="KN272" s="46"/>
      <c r="KO272" s="46"/>
      <c r="KP272" s="46"/>
      <c r="KQ272" s="46"/>
      <c r="KR272" s="46"/>
      <c r="KS272" s="46"/>
      <c r="KT272" s="46"/>
      <c r="KU272" s="46"/>
      <c r="KV272" s="46"/>
      <c r="KW272" s="46"/>
      <c r="KX272" s="46"/>
      <c r="KY272" s="46"/>
      <c r="KZ272" s="46"/>
      <c r="LA272" s="46"/>
      <c r="LB272" s="46"/>
      <c r="LC272" s="46"/>
      <c r="LD272" s="46"/>
      <c r="LE272" s="46"/>
      <c r="LF272" s="46"/>
      <c r="LG272" s="46"/>
      <c r="LH272" s="46"/>
      <c r="LI272" s="46"/>
      <c r="LJ272" s="46"/>
      <c r="LK272" s="46"/>
      <c r="LL272" s="46"/>
      <c r="LM272" s="46"/>
      <c r="LN272" s="46"/>
      <c r="LO272" s="46"/>
      <c r="LP272" s="46"/>
      <c r="LQ272" s="46"/>
      <c r="LR272" s="46"/>
      <c r="LS272" s="46"/>
      <c r="LT272" s="46"/>
      <c r="LU272" s="46"/>
      <c r="LV272" s="46"/>
      <c r="LW272" s="46"/>
      <c r="LX272" s="46"/>
      <c r="LY272" s="46"/>
      <c r="LZ272" s="46"/>
      <c r="MA272" s="46"/>
      <c r="MB272" s="46"/>
      <c r="MC272" s="46"/>
      <c r="MD272" s="46"/>
      <c r="ME272" s="46"/>
      <c r="MF272" s="46"/>
      <c r="MG272" s="46"/>
      <c r="MH272" s="46"/>
      <c r="MI272" s="46"/>
      <c r="MJ272" s="46"/>
      <c r="MK272" s="46"/>
      <c r="ML272" s="46"/>
      <c r="MM272" s="46"/>
      <c r="MN272" s="46"/>
      <c r="MO272" s="46"/>
      <c r="MP272" s="46"/>
      <c r="MQ272" s="46"/>
      <c r="MR272" s="46"/>
      <c r="MS272" s="46"/>
      <c r="MT272" s="46"/>
      <c r="MU272" s="46"/>
      <c r="MV272" s="46"/>
      <c r="MW272" s="46"/>
      <c r="MX272" s="46"/>
      <c r="MY272" s="46"/>
      <c r="MZ272" s="46"/>
      <c r="NA272" s="46"/>
      <c r="NB272" s="46"/>
      <c r="NC272" s="46"/>
      <c r="ND272" s="46"/>
      <c r="NE272" s="46"/>
      <c r="NF272" s="46"/>
      <c r="NG272" s="46"/>
      <c r="NH272" s="46"/>
      <c r="NI272" s="46"/>
      <c r="NJ272" s="46"/>
      <c r="NK272" s="46"/>
      <c r="NL272" s="46"/>
      <c r="NM272" s="46"/>
      <c r="NN272" s="46"/>
      <c r="NO272" s="46"/>
      <c r="NP272" s="46"/>
      <c r="NQ272" s="46"/>
      <c r="NR272" s="46"/>
      <c r="NS272" s="46"/>
      <c r="NT272" s="46"/>
      <c r="NU272" s="46"/>
      <c r="NV272" s="46"/>
      <c r="NW272" s="46"/>
      <c r="NX272" s="46"/>
      <c r="NY272" s="46"/>
      <c r="NZ272" s="46"/>
      <c r="OA272" s="46"/>
      <c r="OB272" s="46"/>
      <c r="OC272" s="46"/>
      <c r="OD272" s="46"/>
      <c r="OE272" s="46"/>
      <c r="OF272" s="46"/>
    </row>
    <row r="273" spans="1:396" s="51" customFormat="1" ht="13.5" x14ac:dyDescent="0.25">
      <c r="A273" s="40">
        <v>3083</v>
      </c>
      <c r="B273" s="41" t="s">
        <v>221</v>
      </c>
      <c r="C273" s="60">
        <v>1241736.23</v>
      </c>
      <c r="D273" s="61">
        <v>3.2479999999999998E-4</v>
      </c>
      <c r="E273" s="61">
        <v>6.1746000000000001E-4</v>
      </c>
      <c r="F273" s="62">
        <v>3.656E-4</v>
      </c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/>
      <c r="FA273" s="46"/>
      <c r="FB273" s="46"/>
      <c r="FC273" s="46"/>
      <c r="FD273" s="46"/>
      <c r="FE273" s="46"/>
      <c r="FF273" s="46"/>
      <c r="FG273" s="46"/>
      <c r="FH273" s="46"/>
      <c r="FI273" s="46"/>
      <c r="FJ273" s="46"/>
      <c r="FK273" s="46"/>
      <c r="FL273" s="46"/>
      <c r="FM273" s="46"/>
      <c r="FN273" s="46"/>
      <c r="FO273" s="46"/>
      <c r="FP273" s="46"/>
      <c r="FQ273" s="46"/>
      <c r="FR273" s="46"/>
      <c r="FS273" s="46"/>
      <c r="FT273" s="46"/>
      <c r="FU273" s="46"/>
      <c r="FV273" s="46"/>
      <c r="FW273" s="46"/>
      <c r="FX273" s="46"/>
      <c r="FY273" s="46"/>
      <c r="FZ273" s="46"/>
      <c r="GA273" s="46"/>
      <c r="GB273" s="46"/>
      <c r="GC273" s="46"/>
      <c r="GD273" s="46"/>
      <c r="GE273" s="46"/>
      <c r="GF273" s="46"/>
      <c r="GG273" s="46"/>
      <c r="GH273" s="46"/>
      <c r="GI273" s="46"/>
      <c r="GJ273" s="46"/>
      <c r="GK273" s="46"/>
      <c r="GL273" s="46"/>
      <c r="GM273" s="46"/>
      <c r="GN273" s="46"/>
      <c r="GO273" s="46"/>
      <c r="GP273" s="46"/>
      <c r="GQ273" s="46"/>
      <c r="GR273" s="46"/>
      <c r="GS273" s="46"/>
      <c r="GT273" s="46"/>
      <c r="GU273" s="46"/>
      <c r="GV273" s="46"/>
      <c r="GW273" s="46"/>
      <c r="GX273" s="46"/>
      <c r="GY273" s="46"/>
      <c r="GZ273" s="46"/>
      <c r="HA273" s="46"/>
      <c r="HB273" s="46"/>
      <c r="HC273" s="46"/>
      <c r="HD273" s="46"/>
      <c r="HE273" s="46"/>
      <c r="HF273" s="46"/>
      <c r="HG273" s="46"/>
      <c r="HH273" s="46"/>
      <c r="HI273" s="46"/>
      <c r="HJ273" s="46"/>
      <c r="HK273" s="46"/>
      <c r="HL273" s="46"/>
      <c r="HM273" s="46"/>
      <c r="HN273" s="46"/>
      <c r="HO273" s="46"/>
      <c r="HP273" s="46"/>
      <c r="HQ273" s="46"/>
      <c r="HR273" s="46"/>
      <c r="HS273" s="46"/>
      <c r="HT273" s="46"/>
      <c r="HU273" s="46"/>
      <c r="HV273" s="46"/>
      <c r="HW273" s="46"/>
      <c r="HX273" s="46"/>
      <c r="HY273" s="46"/>
      <c r="HZ273" s="46"/>
      <c r="IA273" s="46"/>
      <c r="IB273" s="46"/>
      <c r="IC273" s="46"/>
      <c r="ID273" s="46"/>
      <c r="IE273" s="46"/>
      <c r="IF273" s="46"/>
      <c r="IG273" s="46"/>
      <c r="IH273" s="46"/>
      <c r="II273" s="46"/>
      <c r="IJ273" s="46"/>
      <c r="IK273" s="46"/>
      <c r="IL273" s="46"/>
      <c r="IM273" s="46"/>
      <c r="IN273" s="46"/>
      <c r="IO273" s="46"/>
      <c r="IP273" s="46"/>
      <c r="IQ273" s="46"/>
      <c r="IR273" s="46"/>
      <c r="IS273" s="46"/>
      <c r="IT273" s="46"/>
      <c r="IU273" s="46"/>
      <c r="IV273" s="46"/>
      <c r="IW273" s="46"/>
      <c r="IX273" s="46"/>
      <c r="IY273" s="46"/>
      <c r="IZ273" s="46"/>
      <c r="JA273" s="46"/>
      <c r="JB273" s="46"/>
      <c r="JC273" s="46"/>
      <c r="JD273" s="46"/>
      <c r="JE273" s="46"/>
      <c r="JF273" s="46"/>
      <c r="JG273" s="46"/>
      <c r="JH273" s="46"/>
      <c r="JI273" s="46"/>
      <c r="JJ273" s="46"/>
      <c r="JK273" s="46"/>
      <c r="JL273" s="46"/>
      <c r="JM273" s="46"/>
      <c r="JN273" s="46"/>
      <c r="JO273" s="46"/>
      <c r="JP273" s="46"/>
      <c r="JQ273" s="46"/>
      <c r="JR273" s="46"/>
      <c r="JS273" s="46"/>
      <c r="JT273" s="46"/>
      <c r="JU273" s="46"/>
      <c r="JV273" s="46"/>
      <c r="JW273" s="46"/>
      <c r="JX273" s="46"/>
      <c r="JY273" s="46"/>
      <c r="JZ273" s="46"/>
      <c r="KA273" s="46"/>
      <c r="KB273" s="46"/>
      <c r="KC273" s="46"/>
      <c r="KD273" s="46"/>
      <c r="KE273" s="46"/>
      <c r="KF273" s="46"/>
      <c r="KG273" s="46"/>
      <c r="KH273" s="46"/>
      <c r="KI273" s="46"/>
      <c r="KJ273" s="46"/>
      <c r="KK273" s="46"/>
      <c r="KL273" s="46"/>
      <c r="KM273" s="46"/>
      <c r="KN273" s="46"/>
      <c r="KO273" s="46"/>
      <c r="KP273" s="46"/>
      <c r="KQ273" s="46"/>
      <c r="KR273" s="46"/>
      <c r="KS273" s="46"/>
      <c r="KT273" s="46"/>
      <c r="KU273" s="46"/>
      <c r="KV273" s="46"/>
      <c r="KW273" s="46"/>
      <c r="KX273" s="46"/>
      <c r="KY273" s="46"/>
      <c r="KZ273" s="46"/>
      <c r="LA273" s="46"/>
      <c r="LB273" s="46"/>
      <c r="LC273" s="46"/>
      <c r="LD273" s="46"/>
      <c r="LE273" s="46"/>
      <c r="LF273" s="46"/>
      <c r="LG273" s="46"/>
      <c r="LH273" s="46"/>
      <c r="LI273" s="46"/>
      <c r="LJ273" s="46"/>
      <c r="LK273" s="46"/>
      <c r="LL273" s="46"/>
      <c r="LM273" s="46"/>
      <c r="LN273" s="46"/>
      <c r="LO273" s="46"/>
      <c r="LP273" s="46"/>
      <c r="LQ273" s="46"/>
      <c r="LR273" s="46"/>
      <c r="LS273" s="46"/>
      <c r="LT273" s="46"/>
      <c r="LU273" s="46"/>
      <c r="LV273" s="46"/>
      <c r="LW273" s="46"/>
      <c r="LX273" s="46"/>
      <c r="LY273" s="46"/>
      <c r="LZ273" s="46"/>
      <c r="MA273" s="46"/>
      <c r="MB273" s="46"/>
      <c r="MC273" s="46"/>
      <c r="MD273" s="46"/>
      <c r="ME273" s="46"/>
      <c r="MF273" s="46"/>
      <c r="MG273" s="46"/>
      <c r="MH273" s="46"/>
      <c r="MI273" s="46"/>
      <c r="MJ273" s="46"/>
      <c r="MK273" s="46"/>
      <c r="ML273" s="46"/>
      <c r="MM273" s="46"/>
      <c r="MN273" s="46"/>
      <c r="MO273" s="46"/>
      <c r="MP273" s="46"/>
      <c r="MQ273" s="46"/>
      <c r="MR273" s="46"/>
      <c r="MS273" s="46"/>
      <c r="MT273" s="46"/>
      <c r="MU273" s="46"/>
      <c r="MV273" s="46"/>
      <c r="MW273" s="46"/>
      <c r="MX273" s="46"/>
      <c r="MY273" s="46"/>
      <c r="MZ273" s="46"/>
      <c r="NA273" s="46"/>
      <c r="NB273" s="46"/>
      <c r="NC273" s="46"/>
      <c r="ND273" s="46"/>
      <c r="NE273" s="46"/>
      <c r="NF273" s="46"/>
      <c r="NG273" s="46"/>
      <c r="NH273" s="46"/>
      <c r="NI273" s="46"/>
      <c r="NJ273" s="46"/>
      <c r="NK273" s="46"/>
      <c r="NL273" s="46"/>
      <c r="NM273" s="46"/>
      <c r="NN273" s="46"/>
      <c r="NO273" s="46"/>
      <c r="NP273" s="46"/>
      <c r="NQ273" s="46"/>
      <c r="NR273" s="46"/>
      <c r="NS273" s="46"/>
      <c r="NT273" s="46"/>
      <c r="NU273" s="46"/>
      <c r="NV273" s="46"/>
      <c r="NW273" s="46"/>
      <c r="NX273" s="46"/>
      <c r="NY273" s="46"/>
      <c r="NZ273" s="46"/>
      <c r="OA273" s="46"/>
      <c r="OB273" s="46"/>
      <c r="OC273" s="46"/>
      <c r="OD273" s="46"/>
      <c r="OE273" s="46"/>
      <c r="OF273" s="46"/>
    </row>
    <row r="274" spans="1:396" s="51" customFormat="1" ht="13.5" x14ac:dyDescent="0.25">
      <c r="A274" s="40">
        <v>3084</v>
      </c>
      <c r="B274" s="41" t="s">
        <v>222</v>
      </c>
      <c r="C274" s="60">
        <v>760168.42</v>
      </c>
      <c r="D274" s="61">
        <v>2.1990000000000001E-4</v>
      </c>
      <c r="E274" s="61">
        <v>3.7800000000000003E-4</v>
      </c>
      <c r="F274" s="62">
        <v>2.4194E-4</v>
      </c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  <c r="FI274" s="46"/>
      <c r="FJ274" s="46"/>
      <c r="FK274" s="46"/>
      <c r="FL274" s="46"/>
      <c r="FM274" s="46"/>
      <c r="FN274" s="46"/>
      <c r="FO274" s="46"/>
      <c r="FP274" s="46"/>
      <c r="FQ274" s="46"/>
      <c r="FR274" s="46"/>
      <c r="FS274" s="46"/>
      <c r="FT274" s="46"/>
      <c r="FU274" s="46"/>
      <c r="FV274" s="46"/>
      <c r="FW274" s="46"/>
      <c r="FX274" s="46"/>
      <c r="FY274" s="46"/>
      <c r="FZ274" s="46"/>
      <c r="GA274" s="46"/>
      <c r="GB274" s="46"/>
      <c r="GC274" s="46"/>
      <c r="GD274" s="46"/>
      <c r="GE274" s="46"/>
      <c r="GF274" s="46"/>
      <c r="GG274" s="46"/>
      <c r="GH274" s="46"/>
      <c r="GI274" s="46"/>
      <c r="GJ274" s="46"/>
      <c r="GK274" s="46"/>
      <c r="GL274" s="46"/>
      <c r="GM274" s="46"/>
      <c r="GN274" s="46"/>
      <c r="GO274" s="46"/>
      <c r="GP274" s="46"/>
      <c r="GQ274" s="46"/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/>
      <c r="HT274" s="46"/>
      <c r="HU274" s="46"/>
      <c r="HV274" s="46"/>
      <c r="HW274" s="46"/>
      <c r="HX274" s="46"/>
      <c r="HY274" s="46"/>
      <c r="HZ274" s="46"/>
      <c r="IA274" s="46"/>
      <c r="IB274" s="46"/>
      <c r="IC274" s="46"/>
      <c r="ID274" s="46"/>
      <c r="IE274" s="46"/>
      <c r="IF274" s="46"/>
      <c r="IG274" s="46"/>
      <c r="IH274" s="46"/>
      <c r="II274" s="46"/>
      <c r="IJ274" s="46"/>
      <c r="IK274" s="46"/>
      <c r="IL274" s="46"/>
      <c r="IM274" s="46"/>
      <c r="IN274" s="46"/>
      <c r="IO274" s="46"/>
      <c r="IP274" s="46"/>
      <c r="IQ274" s="46"/>
      <c r="IR274" s="46"/>
      <c r="IS274" s="46"/>
      <c r="IT274" s="46"/>
      <c r="IU274" s="46"/>
      <c r="IV274" s="46"/>
      <c r="IW274" s="46"/>
      <c r="IX274" s="46"/>
      <c r="IY274" s="46"/>
      <c r="IZ274" s="46"/>
      <c r="JA274" s="46"/>
      <c r="JB274" s="46"/>
      <c r="JC274" s="46"/>
      <c r="JD274" s="46"/>
      <c r="JE274" s="46"/>
      <c r="JF274" s="46"/>
      <c r="JG274" s="46"/>
      <c r="JH274" s="46"/>
      <c r="JI274" s="46"/>
      <c r="JJ274" s="46"/>
      <c r="JK274" s="46"/>
      <c r="JL274" s="46"/>
      <c r="JM274" s="46"/>
      <c r="JN274" s="46"/>
      <c r="JO274" s="46"/>
      <c r="JP274" s="46"/>
      <c r="JQ274" s="46"/>
      <c r="JR274" s="46"/>
      <c r="JS274" s="46"/>
      <c r="JT274" s="46"/>
      <c r="JU274" s="46"/>
      <c r="JV274" s="46"/>
      <c r="JW274" s="46"/>
      <c r="JX274" s="46"/>
      <c r="JY274" s="46"/>
      <c r="JZ274" s="46"/>
      <c r="KA274" s="46"/>
      <c r="KB274" s="46"/>
      <c r="KC274" s="46"/>
      <c r="KD274" s="46"/>
      <c r="KE274" s="46"/>
      <c r="KF274" s="46"/>
      <c r="KG274" s="46"/>
      <c r="KH274" s="46"/>
      <c r="KI274" s="46"/>
      <c r="KJ274" s="46"/>
      <c r="KK274" s="46"/>
      <c r="KL274" s="46"/>
      <c r="KM274" s="46"/>
      <c r="KN274" s="46"/>
      <c r="KO274" s="46"/>
      <c r="KP274" s="46"/>
      <c r="KQ274" s="46"/>
      <c r="KR274" s="46"/>
      <c r="KS274" s="46"/>
      <c r="KT274" s="46"/>
      <c r="KU274" s="46"/>
      <c r="KV274" s="46"/>
      <c r="KW274" s="46"/>
      <c r="KX274" s="46"/>
      <c r="KY274" s="46"/>
      <c r="KZ274" s="46"/>
      <c r="LA274" s="46"/>
      <c r="LB274" s="46"/>
      <c r="LC274" s="46"/>
      <c r="LD274" s="46"/>
      <c r="LE274" s="46"/>
      <c r="LF274" s="46"/>
      <c r="LG274" s="46"/>
      <c r="LH274" s="46"/>
      <c r="LI274" s="46"/>
      <c r="LJ274" s="46"/>
      <c r="LK274" s="46"/>
      <c r="LL274" s="46"/>
      <c r="LM274" s="46"/>
      <c r="LN274" s="46"/>
      <c r="LO274" s="46"/>
      <c r="LP274" s="46"/>
      <c r="LQ274" s="46"/>
      <c r="LR274" s="46"/>
      <c r="LS274" s="46"/>
      <c r="LT274" s="46"/>
      <c r="LU274" s="46"/>
      <c r="LV274" s="46"/>
      <c r="LW274" s="46"/>
      <c r="LX274" s="46"/>
      <c r="LY274" s="46"/>
      <c r="LZ274" s="46"/>
      <c r="MA274" s="46"/>
      <c r="MB274" s="46"/>
      <c r="MC274" s="46"/>
      <c r="MD274" s="46"/>
      <c r="ME274" s="46"/>
      <c r="MF274" s="46"/>
      <c r="MG274" s="46"/>
      <c r="MH274" s="46"/>
      <c r="MI274" s="46"/>
      <c r="MJ274" s="46"/>
      <c r="MK274" s="46"/>
      <c r="ML274" s="46"/>
      <c r="MM274" s="46"/>
      <c r="MN274" s="46"/>
      <c r="MO274" s="46"/>
      <c r="MP274" s="46"/>
      <c r="MQ274" s="46"/>
      <c r="MR274" s="46"/>
      <c r="MS274" s="46"/>
      <c r="MT274" s="46"/>
      <c r="MU274" s="46"/>
      <c r="MV274" s="46"/>
      <c r="MW274" s="46"/>
      <c r="MX274" s="46"/>
      <c r="MY274" s="46"/>
      <c r="MZ274" s="46"/>
      <c r="NA274" s="46"/>
      <c r="NB274" s="46"/>
      <c r="NC274" s="46"/>
      <c r="ND274" s="46"/>
      <c r="NE274" s="46"/>
      <c r="NF274" s="46"/>
      <c r="NG274" s="46"/>
      <c r="NH274" s="46"/>
      <c r="NI274" s="46"/>
      <c r="NJ274" s="46"/>
      <c r="NK274" s="46"/>
      <c r="NL274" s="46"/>
      <c r="NM274" s="46"/>
      <c r="NN274" s="46"/>
      <c r="NO274" s="46"/>
      <c r="NP274" s="46"/>
      <c r="NQ274" s="46"/>
      <c r="NR274" s="46"/>
      <c r="NS274" s="46"/>
      <c r="NT274" s="46"/>
      <c r="NU274" s="46"/>
      <c r="NV274" s="46"/>
      <c r="NW274" s="46"/>
      <c r="NX274" s="46"/>
      <c r="NY274" s="46"/>
      <c r="NZ274" s="46"/>
      <c r="OA274" s="46"/>
      <c r="OB274" s="46"/>
      <c r="OC274" s="46"/>
      <c r="OD274" s="46"/>
      <c r="OE274" s="46"/>
      <c r="OF274" s="46"/>
    </row>
    <row r="275" spans="1:396" s="51" customFormat="1" ht="13.5" x14ac:dyDescent="0.25">
      <c r="A275" s="40">
        <v>3085</v>
      </c>
      <c r="B275" s="41" t="s">
        <v>223</v>
      </c>
      <c r="C275" s="60">
        <v>950554.4</v>
      </c>
      <c r="D275" s="61">
        <v>5.7050000000000004E-4</v>
      </c>
      <c r="E275" s="61">
        <v>4.7267000000000001E-4</v>
      </c>
      <c r="F275" s="62">
        <v>5.5685999999999995E-4</v>
      </c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/>
      <c r="FA275" s="46"/>
      <c r="FB275" s="46"/>
      <c r="FC275" s="46"/>
      <c r="FD275" s="46"/>
      <c r="FE275" s="46"/>
      <c r="FF275" s="46"/>
      <c r="FG275" s="46"/>
      <c r="FH275" s="46"/>
      <c r="FI275" s="46"/>
      <c r="FJ275" s="46"/>
      <c r="FK275" s="46"/>
      <c r="FL275" s="46"/>
      <c r="FM275" s="46"/>
      <c r="FN275" s="46"/>
      <c r="FO275" s="46"/>
      <c r="FP275" s="46"/>
      <c r="FQ275" s="46"/>
      <c r="FR275" s="46"/>
      <c r="FS275" s="46"/>
      <c r="FT275" s="46"/>
      <c r="FU275" s="46"/>
      <c r="FV275" s="46"/>
      <c r="FW275" s="46"/>
      <c r="FX275" s="46"/>
      <c r="FY275" s="46"/>
      <c r="FZ275" s="46"/>
      <c r="GA275" s="46"/>
      <c r="GB275" s="46"/>
      <c r="GC275" s="46"/>
      <c r="GD275" s="46"/>
      <c r="GE275" s="46"/>
      <c r="GF275" s="46"/>
      <c r="GG275" s="46"/>
      <c r="GH275" s="46"/>
      <c r="GI275" s="46"/>
      <c r="GJ275" s="46"/>
      <c r="GK275" s="46"/>
      <c r="GL275" s="46"/>
      <c r="GM275" s="46"/>
      <c r="GN275" s="46"/>
      <c r="GO275" s="46"/>
      <c r="GP275" s="46"/>
      <c r="GQ275" s="46"/>
      <c r="GR275" s="46"/>
      <c r="GS275" s="46"/>
      <c r="GT275" s="46"/>
      <c r="GU275" s="46"/>
      <c r="GV275" s="46"/>
      <c r="GW275" s="46"/>
      <c r="GX275" s="46"/>
      <c r="GY275" s="46"/>
      <c r="GZ275" s="46"/>
      <c r="HA275" s="46"/>
      <c r="HB275" s="46"/>
      <c r="HC275" s="46"/>
      <c r="HD275" s="46"/>
      <c r="HE275" s="46"/>
      <c r="HF275" s="46"/>
      <c r="HG275" s="46"/>
      <c r="HH275" s="46"/>
      <c r="HI275" s="46"/>
      <c r="HJ275" s="46"/>
      <c r="HK275" s="46"/>
      <c r="HL275" s="46"/>
      <c r="HM275" s="46"/>
      <c r="HN275" s="46"/>
      <c r="HO275" s="46"/>
      <c r="HP275" s="46"/>
      <c r="HQ275" s="46"/>
      <c r="HR275" s="46"/>
      <c r="HS275" s="46"/>
      <c r="HT275" s="46"/>
      <c r="HU275" s="46"/>
      <c r="HV275" s="46"/>
      <c r="HW275" s="46"/>
      <c r="HX275" s="46"/>
      <c r="HY275" s="46"/>
      <c r="HZ275" s="46"/>
      <c r="IA275" s="46"/>
      <c r="IB275" s="46"/>
      <c r="IC275" s="46"/>
      <c r="ID275" s="46"/>
      <c r="IE275" s="46"/>
      <c r="IF275" s="46"/>
      <c r="IG275" s="46"/>
      <c r="IH275" s="46"/>
      <c r="II275" s="46"/>
      <c r="IJ275" s="46"/>
      <c r="IK275" s="46"/>
      <c r="IL275" s="46"/>
      <c r="IM275" s="46"/>
      <c r="IN275" s="46"/>
      <c r="IO275" s="46"/>
      <c r="IP275" s="46"/>
      <c r="IQ275" s="46"/>
      <c r="IR275" s="46"/>
      <c r="IS275" s="46"/>
      <c r="IT275" s="46"/>
      <c r="IU275" s="46"/>
      <c r="IV275" s="46"/>
      <c r="IW275" s="46"/>
      <c r="IX275" s="46"/>
      <c r="IY275" s="46"/>
      <c r="IZ275" s="46"/>
      <c r="JA275" s="46"/>
      <c r="JB275" s="46"/>
      <c r="JC275" s="46"/>
      <c r="JD275" s="46"/>
      <c r="JE275" s="46"/>
      <c r="JF275" s="46"/>
      <c r="JG275" s="46"/>
      <c r="JH275" s="46"/>
      <c r="JI275" s="46"/>
      <c r="JJ275" s="46"/>
      <c r="JK275" s="46"/>
      <c r="JL275" s="46"/>
      <c r="JM275" s="46"/>
      <c r="JN275" s="46"/>
      <c r="JO275" s="46"/>
      <c r="JP275" s="46"/>
      <c r="JQ275" s="46"/>
      <c r="JR275" s="46"/>
      <c r="JS275" s="46"/>
      <c r="JT275" s="46"/>
      <c r="JU275" s="46"/>
      <c r="JV275" s="46"/>
      <c r="JW275" s="46"/>
      <c r="JX275" s="46"/>
      <c r="JY275" s="46"/>
      <c r="JZ275" s="46"/>
      <c r="KA275" s="46"/>
      <c r="KB275" s="46"/>
      <c r="KC275" s="46"/>
      <c r="KD275" s="46"/>
      <c r="KE275" s="46"/>
      <c r="KF275" s="46"/>
      <c r="KG275" s="46"/>
      <c r="KH275" s="46"/>
      <c r="KI275" s="46"/>
      <c r="KJ275" s="46"/>
      <c r="KK275" s="46"/>
      <c r="KL275" s="46"/>
      <c r="KM275" s="46"/>
      <c r="KN275" s="46"/>
      <c r="KO275" s="46"/>
      <c r="KP275" s="46"/>
      <c r="KQ275" s="46"/>
      <c r="KR275" s="46"/>
      <c r="KS275" s="46"/>
      <c r="KT275" s="46"/>
      <c r="KU275" s="46"/>
      <c r="KV275" s="46"/>
      <c r="KW275" s="46"/>
      <c r="KX275" s="46"/>
      <c r="KY275" s="46"/>
      <c r="KZ275" s="46"/>
      <c r="LA275" s="46"/>
      <c r="LB275" s="46"/>
      <c r="LC275" s="46"/>
      <c r="LD275" s="46"/>
      <c r="LE275" s="46"/>
      <c r="LF275" s="46"/>
      <c r="LG275" s="46"/>
      <c r="LH275" s="46"/>
      <c r="LI275" s="46"/>
      <c r="LJ275" s="46"/>
      <c r="LK275" s="46"/>
      <c r="LL275" s="46"/>
      <c r="LM275" s="46"/>
      <c r="LN275" s="46"/>
      <c r="LO275" s="46"/>
      <c r="LP275" s="46"/>
      <c r="LQ275" s="46"/>
      <c r="LR275" s="46"/>
      <c r="LS275" s="46"/>
      <c r="LT275" s="46"/>
      <c r="LU275" s="46"/>
      <c r="LV275" s="46"/>
      <c r="LW275" s="46"/>
      <c r="LX275" s="46"/>
      <c r="LY275" s="46"/>
      <c r="LZ275" s="46"/>
      <c r="MA275" s="46"/>
      <c r="MB275" s="46"/>
      <c r="MC275" s="46"/>
      <c r="MD275" s="46"/>
      <c r="ME275" s="46"/>
      <c r="MF275" s="46"/>
      <c r="MG275" s="46"/>
      <c r="MH275" s="46"/>
      <c r="MI275" s="46"/>
      <c r="MJ275" s="46"/>
      <c r="MK275" s="46"/>
      <c r="ML275" s="46"/>
      <c r="MM275" s="46"/>
      <c r="MN275" s="46"/>
      <c r="MO275" s="46"/>
      <c r="MP275" s="46"/>
      <c r="MQ275" s="46"/>
      <c r="MR275" s="46"/>
      <c r="MS275" s="46"/>
      <c r="MT275" s="46"/>
      <c r="MU275" s="46"/>
      <c r="MV275" s="46"/>
      <c r="MW275" s="46"/>
      <c r="MX275" s="46"/>
      <c r="MY275" s="46"/>
      <c r="MZ275" s="46"/>
      <c r="NA275" s="46"/>
      <c r="NB275" s="46"/>
      <c r="NC275" s="46"/>
      <c r="ND275" s="46"/>
      <c r="NE275" s="46"/>
      <c r="NF275" s="46"/>
      <c r="NG275" s="46"/>
      <c r="NH275" s="46"/>
      <c r="NI275" s="46"/>
      <c r="NJ275" s="46"/>
      <c r="NK275" s="46"/>
      <c r="NL275" s="46"/>
      <c r="NM275" s="46"/>
      <c r="NN275" s="46"/>
      <c r="NO275" s="46"/>
      <c r="NP275" s="46"/>
      <c r="NQ275" s="46"/>
      <c r="NR275" s="46"/>
      <c r="NS275" s="46"/>
      <c r="NT275" s="46"/>
      <c r="NU275" s="46"/>
      <c r="NV275" s="46"/>
      <c r="NW275" s="46"/>
      <c r="NX275" s="46"/>
      <c r="NY275" s="46"/>
      <c r="NZ275" s="46"/>
      <c r="OA275" s="46"/>
      <c r="OB275" s="46"/>
      <c r="OC275" s="46"/>
      <c r="OD275" s="46"/>
      <c r="OE275" s="46"/>
      <c r="OF275" s="46"/>
    </row>
    <row r="276" spans="1:396" s="51" customFormat="1" ht="13.5" x14ac:dyDescent="0.25">
      <c r="A276" s="40">
        <v>3086</v>
      </c>
      <c r="B276" s="41" t="s">
        <v>224</v>
      </c>
      <c r="C276" s="60">
        <v>1078236.01</v>
      </c>
      <c r="D276" s="61">
        <v>2.4439999999999998E-4</v>
      </c>
      <c r="E276" s="61">
        <v>5.3616000000000004E-4</v>
      </c>
      <c r="F276" s="62">
        <v>2.8507000000000001E-4</v>
      </c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/>
      <c r="FA276" s="46"/>
      <c r="FB276" s="46"/>
      <c r="FC276" s="46"/>
      <c r="FD276" s="46"/>
      <c r="FE276" s="46"/>
      <c r="FF276" s="46"/>
      <c r="FG276" s="46"/>
      <c r="FH276" s="46"/>
      <c r="FI276" s="46"/>
      <c r="FJ276" s="46"/>
      <c r="FK276" s="46"/>
      <c r="FL276" s="46"/>
      <c r="FM276" s="46"/>
      <c r="FN276" s="46"/>
      <c r="FO276" s="46"/>
      <c r="FP276" s="46"/>
      <c r="FQ276" s="46"/>
      <c r="FR276" s="46"/>
      <c r="FS276" s="46"/>
      <c r="FT276" s="46"/>
      <c r="FU276" s="46"/>
      <c r="FV276" s="46"/>
      <c r="FW276" s="46"/>
      <c r="FX276" s="46"/>
      <c r="FY276" s="46"/>
      <c r="FZ276" s="46"/>
      <c r="GA276" s="46"/>
      <c r="GB276" s="46"/>
      <c r="GC276" s="46"/>
      <c r="GD276" s="46"/>
      <c r="GE276" s="46"/>
      <c r="GF276" s="46"/>
      <c r="GG276" s="46"/>
      <c r="GH276" s="46"/>
      <c r="GI276" s="46"/>
      <c r="GJ276" s="46"/>
      <c r="GK276" s="46"/>
      <c r="GL276" s="46"/>
      <c r="GM276" s="46"/>
      <c r="GN276" s="46"/>
      <c r="GO276" s="46"/>
      <c r="GP276" s="46"/>
      <c r="GQ276" s="46"/>
      <c r="GR276" s="46"/>
      <c r="GS276" s="46"/>
      <c r="GT276" s="46"/>
      <c r="GU276" s="46"/>
      <c r="GV276" s="46"/>
      <c r="GW276" s="46"/>
      <c r="GX276" s="46"/>
      <c r="GY276" s="46"/>
      <c r="GZ276" s="46"/>
      <c r="HA276" s="46"/>
      <c r="HB276" s="46"/>
      <c r="HC276" s="46"/>
      <c r="HD276" s="46"/>
      <c r="HE276" s="46"/>
      <c r="HF276" s="46"/>
      <c r="HG276" s="46"/>
      <c r="HH276" s="46"/>
      <c r="HI276" s="46"/>
      <c r="HJ276" s="46"/>
      <c r="HK276" s="46"/>
      <c r="HL276" s="46"/>
      <c r="HM276" s="46"/>
      <c r="HN276" s="46"/>
      <c r="HO276" s="46"/>
      <c r="HP276" s="46"/>
      <c r="HQ276" s="46"/>
      <c r="HR276" s="46"/>
      <c r="HS276" s="46"/>
      <c r="HT276" s="46"/>
      <c r="HU276" s="46"/>
      <c r="HV276" s="46"/>
      <c r="HW276" s="46"/>
      <c r="HX276" s="46"/>
      <c r="HY276" s="46"/>
      <c r="HZ276" s="46"/>
      <c r="IA276" s="46"/>
      <c r="IB276" s="46"/>
      <c r="IC276" s="46"/>
      <c r="ID276" s="46"/>
      <c r="IE276" s="46"/>
      <c r="IF276" s="46"/>
      <c r="IG276" s="46"/>
      <c r="IH276" s="46"/>
      <c r="II276" s="46"/>
      <c r="IJ276" s="46"/>
      <c r="IK276" s="46"/>
      <c r="IL276" s="46"/>
      <c r="IM276" s="46"/>
      <c r="IN276" s="46"/>
      <c r="IO276" s="46"/>
      <c r="IP276" s="46"/>
      <c r="IQ276" s="46"/>
      <c r="IR276" s="46"/>
      <c r="IS276" s="46"/>
      <c r="IT276" s="46"/>
      <c r="IU276" s="46"/>
      <c r="IV276" s="46"/>
      <c r="IW276" s="46"/>
      <c r="IX276" s="46"/>
      <c r="IY276" s="46"/>
      <c r="IZ276" s="46"/>
      <c r="JA276" s="46"/>
      <c r="JB276" s="46"/>
      <c r="JC276" s="46"/>
      <c r="JD276" s="46"/>
      <c r="JE276" s="46"/>
      <c r="JF276" s="46"/>
      <c r="JG276" s="46"/>
      <c r="JH276" s="46"/>
      <c r="JI276" s="46"/>
      <c r="JJ276" s="46"/>
      <c r="JK276" s="46"/>
      <c r="JL276" s="46"/>
      <c r="JM276" s="46"/>
      <c r="JN276" s="46"/>
      <c r="JO276" s="46"/>
      <c r="JP276" s="46"/>
      <c r="JQ276" s="46"/>
      <c r="JR276" s="46"/>
      <c r="JS276" s="46"/>
      <c r="JT276" s="46"/>
      <c r="JU276" s="46"/>
      <c r="JV276" s="46"/>
      <c r="JW276" s="46"/>
      <c r="JX276" s="46"/>
      <c r="JY276" s="46"/>
      <c r="JZ276" s="46"/>
      <c r="KA276" s="46"/>
      <c r="KB276" s="46"/>
      <c r="KC276" s="46"/>
      <c r="KD276" s="46"/>
      <c r="KE276" s="46"/>
      <c r="KF276" s="46"/>
      <c r="KG276" s="46"/>
      <c r="KH276" s="46"/>
      <c r="KI276" s="46"/>
      <c r="KJ276" s="46"/>
      <c r="KK276" s="46"/>
      <c r="KL276" s="46"/>
      <c r="KM276" s="46"/>
      <c r="KN276" s="46"/>
      <c r="KO276" s="46"/>
      <c r="KP276" s="46"/>
      <c r="KQ276" s="46"/>
      <c r="KR276" s="46"/>
      <c r="KS276" s="46"/>
      <c r="KT276" s="46"/>
      <c r="KU276" s="46"/>
      <c r="KV276" s="46"/>
      <c r="KW276" s="46"/>
      <c r="KX276" s="46"/>
      <c r="KY276" s="46"/>
      <c r="KZ276" s="46"/>
      <c r="LA276" s="46"/>
      <c r="LB276" s="46"/>
      <c r="LC276" s="46"/>
      <c r="LD276" s="46"/>
      <c r="LE276" s="46"/>
      <c r="LF276" s="46"/>
      <c r="LG276" s="46"/>
      <c r="LH276" s="46"/>
      <c r="LI276" s="46"/>
      <c r="LJ276" s="46"/>
      <c r="LK276" s="46"/>
      <c r="LL276" s="46"/>
      <c r="LM276" s="46"/>
      <c r="LN276" s="46"/>
      <c r="LO276" s="46"/>
      <c r="LP276" s="46"/>
      <c r="LQ276" s="46"/>
      <c r="LR276" s="46"/>
      <c r="LS276" s="46"/>
      <c r="LT276" s="46"/>
      <c r="LU276" s="46"/>
      <c r="LV276" s="46"/>
      <c r="LW276" s="46"/>
      <c r="LX276" s="46"/>
      <c r="LY276" s="46"/>
      <c r="LZ276" s="46"/>
      <c r="MA276" s="46"/>
      <c r="MB276" s="46"/>
      <c r="MC276" s="46"/>
      <c r="MD276" s="46"/>
      <c r="ME276" s="46"/>
      <c r="MF276" s="46"/>
      <c r="MG276" s="46"/>
      <c r="MH276" s="46"/>
      <c r="MI276" s="46"/>
      <c r="MJ276" s="46"/>
      <c r="MK276" s="46"/>
      <c r="ML276" s="46"/>
      <c r="MM276" s="46"/>
      <c r="MN276" s="46"/>
      <c r="MO276" s="46"/>
      <c r="MP276" s="46"/>
      <c r="MQ276" s="46"/>
      <c r="MR276" s="46"/>
      <c r="MS276" s="46"/>
      <c r="MT276" s="46"/>
      <c r="MU276" s="46"/>
      <c r="MV276" s="46"/>
      <c r="MW276" s="46"/>
      <c r="MX276" s="46"/>
      <c r="MY276" s="46"/>
      <c r="MZ276" s="46"/>
      <c r="NA276" s="46"/>
      <c r="NB276" s="46"/>
      <c r="NC276" s="46"/>
      <c r="ND276" s="46"/>
      <c r="NE276" s="46"/>
      <c r="NF276" s="46"/>
      <c r="NG276" s="46"/>
      <c r="NH276" s="46"/>
      <c r="NI276" s="46"/>
      <c r="NJ276" s="46"/>
      <c r="NK276" s="46"/>
      <c r="NL276" s="46"/>
      <c r="NM276" s="46"/>
      <c r="NN276" s="46"/>
      <c r="NO276" s="46"/>
      <c r="NP276" s="46"/>
      <c r="NQ276" s="46"/>
      <c r="NR276" s="46"/>
      <c r="NS276" s="46"/>
      <c r="NT276" s="46"/>
      <c r="NU276" s="46"/>
      <c r="NV276" s="46"/>
      <c r="NW276" s="46"/>
      <c r="NX276" s="46"/>
      <c r="NY276" s="46"/>
      <c r="NZ276" s="46"/>
      <c r="OA276" s="46"/>
      <c r="OB276" s="46"/>
      <c r="OC276" s="46"/>
      <c r="OD276" s="46"/>
      <c r="OE276" s="46"/>
      <c r="OF276" s="46"/>
    </row>
    <row r="277" spans="1:396" s="51" customFormat="1" ht="13.5" x14ac:dyDescent="0.25">
      <c r="A277" s="40">
        <v>3087</v>
      </c>
      <c r="B277" s="41" t="s">
        <v>225</v>
      </c>
      <c r="C277" s="60">
        <v>764070.27</v>
      </c>
      <c r="D277" s="61">
        <v>3.837E-4</v>
      </c>
      <c r="E277" s="61">
        <v>3.7994E-4</v>
      </c>
      <c r="F277" s="62">
        <v>3.8318E-4</v>
      </c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/>
      <c r="FA277" s="46"/>
      <c r="FB277" s="46"/>
      <c r="FC277" s="46"/>
      <c r="FD277" s="46"/>
      <c r="FE277" s="46"/>
      <c r="FF277" s="46"/>
      <c r="FG277" s="46"/>
      <c r="FH277" s="46"/>
      <c r="FI277" s="46"/>
      <c r="FJ277" s="46"/>
      <c r="FK277" s="46"/>
      <c r="FL277" s="46"/>
      <c r="FM277" s="46"/>
      <c r="FN277" s="46"/>
      <c r="FO277" s="46"/>
      <c r="FP277" s="46"/>
      <c r="FQ277" s="46"/>
      <c r="FR277" s="46"/>
      <c r="FS277" s="46"/>
      <c r="FT277" s="46"/>
      <c r="FU277" s="46"/>
      <c r="FV277" s="46"/>
      <c r="FW277" s="46"/>
      <c r="FX277" s="46"/>
      <c r="FY277" s="46"/>
      <c r="FZ277" s="46"/>
      <c r="GA277" s="46"/>
      <c r="GB277" s="46"/>
      <c r="GC277" s="46"/>
      <c r="GD277" s="46"/>
      <c r="GE277" s="46"/>
      <c r="GF277" s="46"/>
      <c r="GG277" s="46"/>
      <c r="GH277" s="46"/>
      <c r="GI277" s="46"/>
      <c r="GJ277" s="46"/>
      <c r="GK277" s="46"/>
      <c r="GL277" s="46"/>
      <c r="GM277" s="46"/>
      <c r="GN277" s="46"/>
      <c r="GO277" s="46"/>
      <c r="GP277" s="46"/>
      <c r="GQ277" s="46"/>
      <c r="GR277" s="46"/>
      <c r="GS277" s="46"/>
      <c r="GT277" s="46"/>
      <c r="GU277" s="46"/>
      <c r="GV277" s="46"/>
      <c r="GW277" s="46"/>
      <c r="GX277" s="46"/>
      <c r="GY277" s="46"/>
      <c r="GZ277" s="46"/>
      <c r="HA277" s="46"/>
      <c r="HB277" s="46"/>
      <c r="HC277" s="46"/>
      <c r="HD277" s="46"/>
      <c r="HE277" s="46"/>
      <c r="HF277" s="46"/>
      <c r="HG277" s="46"/>
      <c r="HH277" s="46"/>
      <c r="HI277" s="46"/>
      <c r="HJ277" s="46"/>
      <c r="HK277" s="46"/>
      <c r="HL277" s="46"/>
      <c r="HM277" s="46"/>
      <c r="HN277" s="46"/>
      <c r="HO277" s="46"/>
      <c r="HP277" s="46"/>
      <c r="HQ277" s="46"/>
      <c r="HR277" s="46"/>
      <c r="HS277" s="46"/>
      <c r="HT277" s="46"/>
      <c r="HU277" s="46"/>
      <c r="HV277" s="46"/>
      <c r="HW277" s="46"/>
      <c r="HX277" s="46"/>
      <c r="HY277" s="46"/>
      <c r="HZ277" s="46"/>
      <c r="IA277" s="46"/>
      <c r="IB277" s="46"/>
      <c r="IC277" s="46"/>
      <c r="ID277" s="46"/>
      <c r="IE277" s="46"/>
      <c r="IF277" s="46"/>
      <c r="IG277" s="46"/>
      <c r="IH277" s="46"/>
      <c r="II277" s="46"/>
      <c r="IJ277" s="46"/>
      <c r="IK277" s="46"/>
      <c r="IL277" s="46"/>
      <c r="IM277" s="46"/>
      <c r="IN277" s="46"/>
      <c r="IO277" s="46"/>
      <c r="IP277" s="46"/>
      <c r="IQ277" s="46"/>
      <c r="IR277" s="46"/>
      <c r="IS277" s="46"/>
      <c r="IT277" s="46"/>
      <c r="IU277" s="46"/>
      <c r="IV277" s="46"/>
      <c r="IW277" s="46"/>
      <c r="IX277" s="46"/>
      <c r="IY277" s="46"/>
      <c r="IZ277" s="46"/>
      <c r="JA277" s="46"/>
      <c r="JB277" s="46"/>
      <c r="JC277" s="46"/>
      <c r="JD277" s="46"/>
      <c r="JE277" s="46"/>
      <c r="JF277" s="46"/>
      <c r="JG277" s="46"/>
      <c r="JH277" s="46"/>
      <c r="JI277" s="46"/>
      <c r="JJ277" s="46"/>
      <c r="JK277" s="46"/>
      <c r="JL277" s="46"/>
      <c r="JM277" s="46"/>
      <c r="JN277" s="46"/>
      <c r="JO277" s="46"/>
      <c r="JP277" s="46"/>
      <c r="JQ277" s="46"/>
      <c r="JR277" s="46"/>
      <c r="JS277" s="46"/>
      <c r="JT277" s="46"/>
      <c r="JU277" s="46"/>
      <c r="JV277" s="46"/>
      <c r="JW277" s="46"/>
      <c r="JX277" s="46"/>
      <c r="JY277" s="46"/>
      <c r="JZ277" s="46"/>
      <c r="KA277" s="46"/>
      <c r="KB277" s="46"/>
      <c r="KC277" s="46"/>
      <c r="KD277" s="46"/>
      <c r="KE277" s="46"/>
      <c r="KF277" s="46"/>
      <c r="KG277" s="46"/>
      <c r="KH277" s="46"/>
      <c r="KI277" s="46"/>
      <c r="KJ277" s="46"/>
      <c r="KK277" s="46"/>
      <c r="KL277" s="46"/>
      <c r="KM277" s="46"/>
      <c r="KN277" s="46"/>
      <c r="KO277" s="46"/>
      <c r="KP277" s="46"/>
      <c r="KQ277" s="46"/>
      <c r="KR277" s="46"/>
      <c r="KS277" s="46"/>
      <c r="KT277" s="46"/>
      <c r="KU277" s="46"/>
      <c r="KV277" s="46"/>
      <c r="KW277" s="46"/>
      <c r="KX277" s="46"/>
      <c r="KY277" s="46"/>
      <c r="KZ277" s="46"/>
      <c r="LA277" s="46"/>
      <c r="LB277" s="46"/>
      <c r="LC277" s="46"/>
      <c r="LD277" s="46"/>
      <c r="LE277" s="46"/>
      <c r="LF277" s="46"/>
      <c r="LG277" s="46"/>
      <c r="LH277" s="46"/>
      <c r="LI277" s="46"/>
      <c r="LJ277" s="46"/>
      <c r="LK277" s="46"/>
      <c r="LL277" s="46"/>
      <c r="LM277" s="46"/>
      <c r="LN277" s="46"/>
      <c r="LO277" s="46"/>
      <c r="LP277" s="46"/>
      <c r="LQ277" s="46"/>
      <c r="LR277" s="46"/>
      <c r="LS277" s="46"/>
      <c r="LT277" s="46"/>
      <c r="LU277" s="46"/>
      <c r="LV277" s="46"/>
      <c r="LW277" s="46"/>
      <c r="LX277" s="46"/>
      <c r="LY277" s="46"/>
      <c r="LZ277" s="46"/>
      <c r="MA277" s="46"/>
      <c r="MB277" s="46"/>
      <c r="MC277" s="46"/>
      <c r="MD277" s="46"/>
      <c r="ME277" s="46"/>
      <c r="MF277" s="46"/>
      <c r="MG277" s="46"/>
      <c r="MH277" s="46"/>
      <c r="MI277" s="46"/>
      <c r="MJ277" s="46"/>
      <c r="MK277" s="46"/>
      <c r="ML277" s="46"/>
      <c r="MM277" s="46"/>
      <c r="MN277" s="46"/>
      <c r="MO277" s="46"/>
      <c r="MP277" s="46"/>
      <c r="MQ277" s="46"/>
      <c r="MR277" s="46"/>
      <c r="MS277" s="46"/>
      <c r="MT277" s="46"/>
      <c r="MU277" s="46"/>
      <c r="MV277" s="46"/>
      <c r="MW277" s="46"/>
      <c r="MX277" s="46"/>
      <c r="MY277" s="46"/>
      <c r="MZ277" s="46"/>
      <c r="NA277" s="46"/>
      <c r="NB277" s="46"/>
      <c r="NC277" s="46"/>
      <c r="ND277" s="46"/>
      <c r="NE277" s="46"/>
      <c r="NF277" s="46"/>
      <c r="NG277" s="46"/>
      <c r="NH277" s="46"/>
      <c r="NI277" s="46"/>
      <c r="NJ277" s="46"/>
      <c r="NK277" s="46"/>
      <c r="NL277" s="46"/>
      <c r="NM277" s="46"/>
      <c r="NN277" s="46"/>
      <c r="NO277" s="46"/>
      <c r="NP277" s="46"/>
      <c r="NQ277" s="46"/>
      <c r="NR277" s="46"/>
      <c r="NS277" s="46"/>
      <c r="NT277" s="46"/>
      <c r="NU277" s="46"/>
      <c r="NV277" s="46"/>
      <c r="NW277" s="46"/>
      <c r="NX277" s="46"/>
      <c r="NY277" s="46"/>
      <c r="NZ277" s="46"/>
      <c r="OA277" s="46"/>
      <c r="OB277" s="46"/>
      <c r="OC277" s="46"/>
      <c r="OD277" s="46"/>
      <c r="OE277" s="46"/>
      <c r="OF277" s="46"/>
    </row>
    <row r="278" spans="1:396" s="51" customFormat="1" ht="13.5" x14ac:dyDescent="0.25">
      <c r="A278" s="40">
        <v>3088</v>
      </c>
      <c r="B278" s="41" t="s">
        <v>226</v>
      </c>
      <c r="C278" s="60">
        <v>746294.72</v>
      </c>
      <c r="D278" s="61">
        <v>2.9530000000000002E-4</v>
      </c>
      <c r="E278" s="61">
        <v>3.7110000000000002E-4</v>
      </c>
      <c r="F278" s="62">
        <v>3.0587000000000002E-4</v>
      </c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/>
      <c r="FA278" s="46"/>
      <c r="FB278" s="46"/>
      <c r="FC278" s="46"/>
      <c r="FD278" s="46"/>
      <c r="FE278" s="46"/>
      <c r="FF278" s="46"/>
      <c r="FG278" s="46"/>
      <c r="FH278" s="46"/>
      <c r="FI278" s="46"/>
      <c r="FJ278" s="46"/>
      <c r="FK278" s="46"/>
      <c r="FL278" s="46"/>
      <c r="FM278" s="46"/>
      <c r="FN278" s="46"/>
      <c r="FO278" s="46"/>
      <c r="FP278" s="46"/>
      <c r="FQ278" s="46"/>
      <c r="FR278" s="46"/>
      <c r="FS278" s="46"/>
      <c r="FT278" s="46"/>
      <c r="FU278" s="46"/>
      <c r="FV278" s="46"/>
      <c r="FW278" s="46"/>
      <c r="FX278" s="46"/>
      <c r="FY278" s="46"/>
      <c r="FZ278" s="46"/>
      <c r="GA278" s="46"/>
      <c r="GB278" s="46"/>
      <c r="GC278" s="46"/>
      <c r="GD278" s="46"/>
      <c r="GE278" s="46"/>
      <c r="GF278" s="46"/>
      <c r="GG278" s="46"/>
      <c r="GH278" s="46"/>
      <c r="GI278" s="46"/>
      <c r="GJ278" s="46"/>
      <c r="GK278" s="46"/>
      <c r="GL278" s="46"/>
      <c r="GM278" s="46"/>
      <c r="GN278" s="46"/>
      <c r="GO278" s="46"/>
      <c r="GP278" s="46"/>
      <c r="GQ278" s="46"/>
      <c r="GR278" s="46"/>
      <c r="GS278" s="46"/>
      <c r="GT278" s="46"/>
      <c r="GU278" s="46"/>
      <c r="GV278" s="46"/>
      <c r="GW278" s="46"/>
      <c r="GX278" s="46"/>
      <c r="GY278" s="46"/>
      <c r="GZ278" s="46"/>
      <c r="HA278" s="46"/>
      <c r="HB278" s="46"/>
      <c r="HC278" s="46"/>
      <c r="HD278" s="46"/>
      <c r="HE278" s="46"/>
      <c r="HF278" s="46"/>
      <c r="HG278" s="46"/>
      <c r="HH278" s="46"/>
      <c r="HI278" s="46"/>
      <c r="HJ278" s="46"/>
      <c r="HK278" s="46"/>
      <c r="HL278" s="46"/>
      <c r="HM278" s="46"/>
      <c r="HN278" s="46"/>
      <c r="HO278" s="46"/>
      <c r="HP278" s="46"/>
      <c r="HQ278" s="46"/>
      <c r="HR278" s="46"/>
      <c r="HS278" s="46"/>
      <c r="HT278" s="46"/>
      <c r="HU278" s="46"/>
      <c r="HV278" s="46"/>
      <c r="HW278" s="46"/>
      <c r="HX278" s="46"/>
      <c r="HY278" s="46"/>
      <c r="HZ278" s="46"/>
      <c r="IA278" s="46"/>
      <c r="IB278" s="46"/>
      <c r="IC278" s="46"/>
      <c r="ID278" s="46"/>
      <c r="IE278" s="46"/>
      <c r="IF278" s="46"/>
      <c r="IG278" s="46"/>
      <c r="IH278" s="46"/>
      <c r="II278" s="46"/>
      <c r="IJ278" s="46"/>
      <c r="IK278" s="46"/>
      <c r="IL278" s="46"/>
      <c r="IM278" s="46"/>
      <c r="IN278" s="46"/>
      <c r="IO278" s="46"/>
      <c r="IP278" s="46"/>
      <c r="IQ278" s="46"/>
      <c r="IR278" s="46"/>
      <c r="IS278" s="46"/>
      <c r="IT278" s="46"/>
      <c r="IU278" s="46"/>
      <c r="IV278" s="46"/>
      <c r="IW278" s="46"/>
      <c r="IX278" s="46"/>
      <c r="IY278" s="46"/>
      <c r="IZ278" s="46"/>
      <c r="JA278" s="46"/>
      <c r="JB278" s="46"/>
      <c r="JC278" s="46"/>
      <c r="JD278" s="46"/>
      <c r="JE278" s="46"/>
      <c r="JF278" s="46"/>
      <c r="JG278" s="46"/>
      <c r="JH278" s="46"/>
      <c r="JI278" s="46"/>
      <c r="JJ278" s="46"/>
      <c r="JK278" s="46"/>
      <c r="JL278" s="46"/>
      <c r="JM278" s="46"/>
      <c r="JN278" s="46"/>
      <c r="JO278" s="46"/>
      <c r="JP278" s="46"/>
      <c r="JQ278" s="46"/>
      <c r="JR278" s="46"/>
      <c r="JS278" s="46"/>
      <c r="JT278" s="46"/>
      <c r="JU278" s="46"/>
      <c r="JV278" s="46"/>
      <c r="JW278" s="46"/>
      <c r="JX278" s="46"/>
      <c r="JY278" s="46"/>
      <c r="JZ278" s="46"/>
      <c r="KA278" s="46"/>
      <c r="KB278" s="46"/>
      <c r="KC278" s="46"/>
      <c r="KD278" s="46"/>
      <c r="KE278" s="46"/>
      <c r="KF278" s="46"/>
      <c r="KG278" s="46"/>
      <c r="KH278" s="46"/>
      <c r="KI278" s="46"/>
      <c r="KJ278" s="46"/>
      <c r="KK278" s="46"/>
      <c r="KL278" s="46"/>
      <c r="KM278" s="46"/>
      <c r="KN278" s="46"/>
      <c r="KO278" s="46"/>
      <c r="KP278" s="46"/>
      <c r="KQ278" s="46"/>
      <c r="KR278" s="46"/>
      <c r="KS278" s="46"/>
      <c r="KT278" s="46"/>
      <c r="KU278" s="46"/>
      <c r="KV278" s="46"/>
      <c r="KW278" s="46"/>
      <c r="KX278" s="46"/>
      <c r="KY278" s="46"/>
      <c r="KZ278" s="46"/>
      <c r="LA278" s="46"/>
      <c r="LB278" s="46"/>
      <c r="LC278" s="46"/>
      <c r="LD278" s="46"/>
      <c r="LE278" s="46"/>
      <c r="LF278" s="46"/>
      <c r="LG278" s="46"/>
      <c r="LH278" s="46"/>
      <c r="LI278" s="46"/>
      <c r="LJ278" s="46"/>
      <c r="LK278" s="46"/>
      <c r="LL278" s="46"/>
      <c r="LM278" s="46"/>
      <c r="LN278" s="46"/>
      <c r="LO278" s="46"/>
      <c r="LP278" s="46"/>
      <c r="LQ278" s="46"/>
      <c r="LR278" s="46"/>
      <c r="LS278" s="46"/>
      <c r="LT278" s="46"/>
      <c r="LU278" s="46"/>
      <c r="LV278" s="46"/>
      <c r="LW278" s="46"/>
      <c r="LX278" s="46"/>
      <c r="LY278" s="46"/>
      <c r="LZ278" s="46"/>
      <c r="MA278" s="46"/>
      <c r="MB278" s="46"/>
      <c r="MC278" s="46"/>
      <c r="MD278" s="46"/>
      <c r="ME278" s="46"/>
      <c r="MF278" s="46"/>
      <c r="MG278" s="46"/>
      <c r="MH278" s="46"/>
      <c r="MI278" s="46"/>
      <c r="MJ278" s="46"/>
      <c r="MK278" s="46"/>
      <c r="ML278" s="46"/>
      <c r="MM278" s="46"/>
      <c r="MN278" s="46"/>
      <c r="MO278" s="46"/>
      <c r="MP278" s="46"/>
      <c r="MQ278" s="46"/>
      <c r="MR278" s="46"/>
      <c r="MS278" s="46"/>
      <c r="MT278" s="46"/>
      <c r="MU278" s="46"/>
      <c r="MV278" s="46"/>
      <c r="MW278" s="46"/>
      <c r="MX278" s="46"/>
      <c r="MY278" s="46"/>
      <c r="MZ278" s="46"/>
      <c r="NA278" s="46"/>
      <c r="NB278" s="46"/>
      <c r="NC278" s="46"/>
      <c r="ND278" s="46"/>
      <c r="NE278" s="46"/>
      <c r="NF278" s="46"/>
      <c r="NG278" s="46"/>
      <c r="NH278" s="46"/>
      <c r="NI278" s="46"/>
      <c r="NJ278" s="46"/>
      <c r="NK278" s="46"/>
      <c r="NL278" s="46"/>
      <c r="NM278" s="46"/>
      <c r="NN278" s="46"/>
      <c r="NO278" s="46"/>
      <c r="NP278" s="46"/>
      <c r="NQ278" s="46"/>
      <c r="NR278" s="46"/>
      <c r="NS278" s="46"/>
      <c r="NT278" s="46"/>
      <c r="NU278" s="46"/>
      <c r="NV278" s="46"/>
      <c r="NW278" s="46"/>
      <c r="NX278" s="46"/>
      <c r="NY278" s="46"/>
      <c r="NZ278" s="46"/>
      <c r="OA278" s="46"/>
      <c r="OB278" s="46"/>
      <c r="OC278" s="46"/>
      <c r="OD278" s="46"/>
      <c r="OE278" s="46"/>
      <c r="OF278" s="46"/>
    </row>
    <row r="279" spans="1:396" s="51" customFormat="1" ht="13.5" x14ac:dyDescent="0.25">
      <c r="A279" s="40">
        <v>3801</v>
      </c>
      <c r="B279" s="41" t="s">
        <v>227</v>
      </c>
      <c r="C279" s="60">
        <v>2565293.7799999998</v>
      </c>
      <c r="D279" s="61">
        <v>2.3597000000000002E-3</v>
      </c>
      <c r="E279" s="61">
        <v>1.2756E-3</v>
      </c>
      <c r="F279" s="62">
        <v>2.2085799999999999E-3</v>
      </c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  <c r="FI279" s="46"/>
      <c r="FJ279" s="46"/>
      <c r="FK279" s="46"/>
      <c r="FL279" s="46"/>
      <c r="FM279" s="46"/>
      <c r="FN279" s="46"/>
      <c r="FO279" s="46"/>
      <c r="FP279" s="46"/>
      <c r="FQ279" s="46"/>
      <c r="FR279" s="46"/>
      <c r="FS279" s="46"/>
      <c r="FT279" s="46"/>
      <c r="FU279" s="46"/>
      <c r="FV279" s="46"/>
      <c r="FW279" s="46"/>
      <c r="FX279" s="46"/>
      <c r="FY279" s="46"/>
      <c r="FZ279" s="46"/>
      <c r="GA279" s="46"/>
      <c r="GB279" s="46"/>
      <c r="GC279" s="46"/>
      <c r="GD279" s="46"/>
      <c r="GE279" s="46"/>
      <c r="GF279" s="46"/>
      <c r="GG279" s="46"/>
      <c r="GH279" s="46"/>
      <c r="GI279" s="46"/>
      <c r="GJ279" s="46"/>
      <c r="GK279" s="46"/>
      <c r="GL279" s="46"/>
      <c r="GM279" s="46"/>
      <c r="GN279" s="46"/>
      <c r="GO279" s="46"/>
      <c r="GP279" s="46"/>
      <c r="GQ279" s="46"/>
      <c r="GR279" s="46"/>
      <c r="GS279" s="46"/>
      <c r="GT279" s="46"/>
      <c r="GU279" s="46"/>
      <c r="GV279" s="46"/>
      <c r="GW279" s="46"/>
      <c r="GX279" s="46"/>
      <c r="GY279" s="46"/>
      <c r="GZ279" s="46"/>
      <c r="HA279" s="46"/>
      <c r="HB279" s="46"/>
      <c r="HC279" s="46"/>
      <c r="HD279" s="46"/>
      <c r="HE279" s="46"/>
      <c r="HF279" s="46"/>
      <c r="HG279" s="46"/>
      <c r="HH279" s="46"/>
      <c r="HI279" s="46"/>
      <c r="HJ279" s="46"/>
      <c r="HK279" s="46"/>
      <c r="HL279" s="46"/>
      <c r="HM279" s="46"/>
      <c r="HN279" s="46"/>
      <c r="HO279" s="46"/>
      <c r="HP279" s="46"/>
      <c r="HQ279" s="46"/>
      <c r="HR279" s="46"/>
      <c r="HS279" s="46"/>
      <c r="HT279" s="46"/>
      <c r="HU279" s="46"/>
      <c r="HV279" s="46"/>
      <c r="HW279" s="46"/>
      <c r="HX279" s="46"/>
      <c r="HY279" s="46"/>
      <c r="HZ279" s="46"/>
      <c r="IA279" s="46"/>
      <c r="IB279" s="46"/>
      <c r="IC279" s="46"/>
      <c r="ID279" s="46"/>
      <c r="IE279" s="46"/>
      <c r="IF279" s="46"/>
      <c r="IG279" s="46"/>
      <c r="IH279" s="46"/>
      <c r="II279" s="46"/>
      <c r="IJ279" s="46"/>
      <c r="IK279" s="46"/>
      <c r="IL279" s="46"/>
      <c r="IM279" s="46"/>
      <c r="IN279" s="46"/>
      <c r="IO279" s="46"/>
      <c r="IP279" s="46"/>
      <c r="IQ279" s="46"/>
      <c r="IR279" s="46"/>
      <c r="IS279" s="46"/>
      <c r="IT279" s="46"/>
      <c r="IU279" s="46"/>
      <c r="IV279" s="46"/>
      <c r="IW279" s="46"/>
      <c r="IX279" s="46"/>
      <c r="IY279" s="46"/>
      <c r="IZ279" s="46"/>
      <c r="JA279" s="46"/>
      <c r="JB279" s="46"/>
      <c r="JC279" s="46"/>
      <c r="JD279" s="46"/>
      <c r="JE279" s="46"/>
      <c r="JF279" s="46"/>
      <c r="JG279" s="46"/>
      <c r="JH279" s="46"/>
      <c r="JI279" s="46"/>
      <c r="JJ279" s="46"/>
      <c r="JK279" s="46"/>
      <c r="JL279" s="46"/>
      <c r="JM279" s="46"/>
      <c r="JN279" s="46"/>
      <c r="JO279" s="46"/>
      <c r="JP279" s="46"/>
      <c r="JQ279" s="46"/>
      <c r="JR279" s="46"/>
      <c r="JS279" s="46"/>
      <c r="JT279" s="46"/>
      <c r="JU279" s="46"/>
      <c r="JV279" s="46"/>
      <c r="JW279" s="46"/>
      <c r="JX279" s="46"/>
      <c r="JY279" s="46"/>
      <c r="JZ279" s="46"/>
      <c r="KA279" s="46"/>
      <c r="KB279" s="46"/>
      <c r="KC279" s="46"/>
      <c r="KD279" s="46"/>
      <c r="KE279" s="46"/>
      <c r="KF279" s="46"/>
      <c r="KG279" s="46"/>
      <c r="KH279" s="46"/>
      <c r="KI279" s="46"/>
      <c r="KJ279" s="46"/>
      <c r="KK279" s="46"/>
      <c r="KL279" s="46"/>
      <c r="KM279" s="46"/>
      <c r="KN279" s="46"/>
      <c r="KO279" s="46"/>
      <c r="KP279" s="46"/>
      <c r="KQ279" s="46"/>
      <c r="KR279" s="46"/>
      <c r="KS279" s="46"/>
      <c r="KT279" s="46"/>
      <c r="KU279" s="46"/>
      <c r="KV279" s="46"/>
      <c r="KW279" s="46"/>
      <c r="KX279" s="46"/>
      <c r="KY279" s="46"/>
      <c r="KZ279" s="46"/>
      <c r="LA279" s="46"/>
      <c r="LB279" s="46"/>
      <c r="LC279" s="46"/>
      <c r="LD279" s="46"/>
      <c r="LE279" s="46"/>
      <c r="LF279" s="46"/>
      <c r="LG279" s="46"/>
      <c r="LH279" s="46"/>
      <c r="LI279" s="46"/>
      <c r="LJ279" s="46"/>
      <c r="LK279" s="46"/>
      <c r="LL279" s="46"/>
      <c r="LM279" s="46"/>
      <c r="LN279" s="46"/>
      <c r="LO279" s="46"/>
      <c r="LP279" s="46"/>
      <c r="LQ279" s="46"/>
      <c r="LR279" s="46"/>
      <c r="LS279" s="46"/>
      <c r="LT279" s="46"/>
      <c r="LU279" s="46"/>
      <c r="LV279" s="46"/>
      <c r="LW279" s="46"/>
      <c r="LX279" s="46"/>
      <c r="LY279" s="46"/>
      <c r="LZ279" s="46"/>
      <c r="MA279" s="46"/>
      <c r="MB279" s="46"/>
      <c r="MC279" s="46"/>
      <c r="MD279" s="46"/>
      <c r="ME279" s="46"/>
      <c r="MF279" s="46"/>
      <c r="MG279" s="46"/>
      <c r="MH279" s="46"/>
      <c r="MI279" s="46"/>
      <c r="MJ279" s="46"/>
      <c r="MK279" s="46"/>
      <c r="ML279" s="46"/>
      <c r="MM279" s="46"/>
      <c r="MN279" s="46"/>
      <c r="MO279" s="46"/>
      <c r="MP279" s="46"/>
      <c r="MQ279" s="46"/>
      <c r="MR279" s="46"/>
      <c r="MS279" s="46"/>
      <c r="MT279" s="46"/>
      <c r="MU279" s="46"/>
      <c r="MV279" s="46"/>
      <c r="MW279" s="46"/>
      <c r="MX279" s="46"/>
      <c r="MY279" s="46"/>
      <c r="MZ279" s="46"/>
      <c r="NA279" s="46"/>
      <c r="NB279" s="46"/>
      <c r="NC279" s="46"/>
      <c r="ND279" s="46"/>
      <c r="NE279" s="46"/>
      <c r="NF279" s="46"/>
      <c r="NG279" s="46"/>
      <c r="NH279" s="46"/>
      <c r="NI279" s="46"/>
      <c r="NJ279" s="46"/>
      <c r="NK279" s="46"/>
      <c r="NL279" s="46"/>
      <c r="NM279" s="46"/>
      <c r="NN279" s="46"/>
      <c r="NO279" s="46"/>
      <c r="NP279" s="46"/>
      <c r="NQ279" s="46"/>
      <c r="NR279" s="46"/>
      <c r="NS279" s="46"/>
      <c r="NT279" s="46"/>
      <c r="NU279" s="46"/>
      <c r="NV279" s="46"/>
      <c r="NW279" s="46"/>
      <c r="NX279" s="46"/>
      <c r="NY279" s="46"/>
      <c r="NZ279" s="46"/>
      <c r="OA279" s="46"/>
      <c r="OB279" s="46"/>
      <c r="OC279" s="46"/>
      <c r="OD279" s="46"/>
      <c r="OE279" s="46"/>
      <c r="OF279" s="46"/>
    </row>
    <row r="280" spans="1:396" s="51" customFormat="1" ht="13.5" x14ac:dyDescent="0.25">
      <c r="A280" s="40">
        <v>5470</v>
      </c>
      <c r="B280" s="41" t="s">
        <v>228</v>
      </c>
      <c r="C280" s="60">
        <v>15122925.02</v>
      </c>
      <c r="D280" s="61">
        <v>8.3028000000000008E-3</v>
      </c>
      <c r="E280" s="61">
        <v>7.5199300000000002E-3</v>
      </c>
      <c r="F280" s="62">
        <v>8.1936700000000001E-3</v>
      </c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/>
      <c r="FA280" s="46"/>
      <c r="FB280" s="46"/>
      <c r="FC280" s="46"/>
      <c r="FD280" s="46"/>
      <c r="FE280" s="46"/>
      <c r="FF280" s="46"/>
      <c r="FG280" s="46"/>
      <c r="FH280" s="46"/>
      <c r="FI280" s="46"/>
      <c r="FJ280" s="46"/>
      <c r="FK280" s="46"/>
      <c r="FL280" s="46"/>
      <c r="FM280" s="46"/>
      <c r="FN280" s="46"/>
      <c r="FO280" s="46"/>
      <c r="FP280" s="46"/>
      <c r="FQ280" s="46"/>
      <c r="FR280" s="46"/>
      <c r="FS280" s="46"/>
      <c r="FT280" s="46"/>
      <c r="FU280" s="46"/>
      <c r="FV280" s="46"/>
      <c r="FW280" s="46"/>
      <c r="FX280" s="46"/>
      <c r="FY280" s="46"/>
      <c r="FZ280" s="46"/>
      <c r="GA280" s="46"/>
      <c r="GB280" s="46"/>
      <c r="GC280" s="46"/>
      <c r="GD280" s="46"/>
      <c r="GE280" s="46"/>
      <c r="GF280" s="46"/>
      <c r="GG280" s="46"/>
      <c r="GH280" s="46"/>
      <c r="GI280" s="46"/>
      <c r="GJ280" s="46"/>
      <c r="GK280" s="46"/>
      <c r="GL280" s="46"/>
      <c r="GM280" s="46"/>
      <c r="GN280" s="46"/>
      <c r="GO280" s="46"/>
      <c r="GP280" s="46"/>
      <c r="GQ280" s="46"/>
      <c r="GR280" s="46"/>
      <c r="GS280" s="46"/>
      <c r="GT280" s="46"/>
      <c r="GU280" s="46"/>
      <c r="GV280" s="46"/>
      <c r="GW280" s="46"/>
      <c r="GX280" s="46"/>
      <c r="GY280" s="46"/>
      <c r="GZ280" s="46"/>
      <c r="HA280" s="46"/>
      <c r="HB280" s="46"/>
      <c r="HC280" s="46"/>
      <c r="HD280" s="46"/>
      <c r="HE280" s="46"/>
      <c r="HF280" s="46"/>
      <c r="HG280" s="46"/>
      <c r="HH280" s="46"/>
      <c r="HI280" s="46"/>
      <c r="HJ280" s="46"/>
      <c r="HK280" s="46"/>
      <c r="HL280" s="46"/>
      <c r="HM280" s="46"/>
      <c r="HN280" s="46"/>
      <c r="HO280" s="46"/>
      <c r="HP280" s="46"/>
      <c r="HQ280" s="46"/>
      <c r="HR280" s="46"/>
      <c r="HS280" s="46"/>
      <c r="HT280" s="46"/>
      <c r="HU280" s="46"/>
      <c r="HV280" s="46"/>
      <c r="HW280" s="46"/>
      <c r="HX280" s="46"/>
      <c r="HY280" s="46"/>
      <c r="HZ280" s="46"/>
      <c r="IA280" s="46"/>
      <c r="IB280" s="46"/>
      <c r="IC280" s="46"/>
      <c r="ID280" s="46"/>
      <c r="IE280" s="46"/>
      <c r="IF280" s="46"/>
      <c r="IG280" s="46"/>
      <c r="IH280" s="46"/>
      <c r="II280" s="46"/>
      <c r="IJ280" s="46"/>
      <c r="IK280" s="46"/>
      <c r="IL280" s="46"/>
      <c r="IM280" s="46"/>
      <c r="IN280" s="46"/>
      <c r="IO280" s="46"/>
      <c r="IP280" s="46"/>
      <c r="IQ280" s="46"/>
      <c r="IR280" s="46"/>
      <c r="IS280" s="46"/>
      <c r="IT280" s="46"/>
      <c r="IU280" s="46"/>
      <c r="IV280" s="46"/>
      <c r="IW280" s="46"/>
      <c r="IX280" s="46"/>
      <c r="IY280" s="46"/>
      <c r="IZ280" s="46"/>
      <c r="JA280" s="46"/>
      <c r="JB280" s="46"/>
      <c r="JC280" s="46"/>
      <c r="JD280" s="46"/>
      <c r="JE280" s="46"/>
      <c r="JF280" s="46"/>
      <c r="JG280" s="46"/>
      <c r="JH280" s="46"/>
      <c r="JI280" s="46"/>
      <c r="JJ280" s="46"/>
      <c r="JK280" s="46"/>
      <c r="JL280" s="46"/>
      <c r="JM280" s="46"/>
      <c r="JN280" s="46"/>
      <c r="JO280" s="46"/>
      <c r="JP280" s="46"/>
      <c r="JQ280" s="46"/>
      <c r="JR280" s="46"/>
      <c r="JS280" s="46"/>
      <c r="JT280" s="46"/>
      <c r="JU280" s="46"/>
      <c r="JV280" s="46"/>
      <c r="JW280" s="46"/>
      <c r="JX280" s="46"/>
      <c r="JY280" s="46"/>
      <c r="JZ280" s="46"/>
      <c r="KA280" s="46"/>
      <c r="KB280" s="46"/>
      <c r="KC280" s="46"/>
      <c r="KD280" s="46"/>
      <c r="KE280" s="46"/>
      <c r="KF280" s="46"/>
      <c r="KG280" s="46"/>
      <c r="KH280" s="46"/>
      <c r="KI280" s="46"/>
      <c r="KJ280" s="46"/>
      <c r="KK280" s="46"/>
      <c r="KL280" s="46"/>
      <c r="KM280" s="46"/>
      <c r="KN280" s="46"/>
      <c r="KO280" s="46"/>
      <c r="KP280" s="46"/>
      <c r="KQ280" s="46"/>
      <c r="KR280" s="46"/>
      <c r="KS280" s="46"/>
      <c r="KT280" s="46"/>
      <c r="KU280" s="46"/>
      <c r="KV280" s="46"/>
      <c r="KW280" s="46"/>
      <c r="KX280" s="46"/>
      <c r="KY280" s="46"/>
      <c r="KZ280" s="46"/>
      <c r="LA280" s="46"/>
      <c r="LB280" s="46"/>
      <c r="LC280" s="46"/>
      <c r="LD280" s="46"/>
      <c r="LE280" s="46"/>
      <c r="LF280" s="46"/>
      <c r="LG280" s="46"/>
      <c r="LH280" s="46"/>
      <c r="LI280" s="46"/>
      <c r="LJ280" s="46"/>
      <c r="LK280" s="46"/>
      <c r="LL280" s="46"/>
      <c r="LM280" s="46"/>
      <c r="LN280" s="46"/>
      <c r="LO280" s="46"/>
      <c r="LP280" s="46"/>
      <c r="LQ280" s="46"/>
      <c r="LR280" s="46"/>
      <c r="LS280" s="46"/>
      <c r="LT280" s="46"/>
      <c r="LU280" s="46"/>
      <c r="LV280" s="46"/>
      <c r="LW280" s="46"/>
      <c r="LX280" s="46"/>
      <c r="LY280" s="46"/>
      <c r="LZ280" s="46"/>
      <c r="MA280" s="46"/>
      <c r="MB280" s="46"/>
      <c r="MC280" s="46"/>
      <c r="MD280" s="46"/>
      <c r="ME280" s="46"/>
      <c r="MF280" s="46"/>
      <c r="MG280" s="46"/>
      <c r="MH280" s="46"/>
      <c r="MI280" s="46"/>
      <c r="MJ280" s="46"/>
      <c r="MK280" s="46"/>
      <c r="ML280" s="46"/>
      <c r="MM280" s="46"/>
      <c r="MN280" s="46"/>
      <c r="MO280" s="46"/>
      <c r="MP280" s="46"/>
      <c r="MQ280" s="46"/>
      <c r="MR280" s="46"/>
      <c r="MS280" s="46"/>
      <c r="MT280" s="46"/>
      <c r="MU280" s="46"/>
      <c r="MV280" s="46"/>
      <c r="MW280" s="46"/>
      <c r="MX280" s="46"/>
      <c r="MY280" s="46"/>
      <c r="MZ280" s="46"/>
      <c r="NA280" s="46"/>
      <c r="NB280" s="46"/>
      <c r="NC280" s="46"/>
      <c r="ND280" s="46"/>
      <c r="NE280" s="46"/>
      <c r="NF280" s="46"/>
      <c r="NG280" s="46"/>
      <c r="NH280" s="46"/>
      <c r="NI280" s="46"/>
      <c r="NJ280" s="46"/>
      <c r="NK280" s="46"/>
      <c r="NL280" s="46"/>
      <c r="NM280" s="46"/>
      <c r="NN280" s="46"/>
      <c r="NO280" s="46"/>
      <c r="NP280" s="46"/>
      <c r="NQ280" s="46"/>
      <c r="NR280" s="46"/>
      <c r="NS280" s="46"/>
      <c r="NT280" s="46"/>
      <c r="NU280" s="46"/>
      <c r="NV280" s="46"/>
      <c r="NW280" s="46"/>
      <c r="NX280" s="46"/>
      <c r="NY280" s="46"/>
      <c r="NZ280" s="46"/>
      <c r="OA280" s="46"/>
      <c r="OB280" s="46"/>
      <c r="OC280" s="46"/>
      <c r="OD280" s="46"/>
      <c r="OE280" s="46"/>
      <c r="OF280" s="46"/>
    </row>
    <row r="281" spans="1:396" s="51" customFormat="1" ht="13.5" x14ac:dyDescent="0.25">
      <c r="A281" s="40">
        <v>7403</v>
      </c>
      <c r="B281" s="41" t="s">
        <v>229</v>
      </c>
      <c r="C281" s="60">
        <v>1354523.35</v>
      </c>
      <c r="D281" s="61">
        <v>3.0870000000000002E-4</v>
      </c>
      <c r="E281" s="61">
        <v>6.7354000000000003E-4</v>
      </c>
      <c r="F281" s="62">
        <v>3.5955999999999998E-4</v>
      </c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/>
      <c r="FA281" s="46"/>
      <c r="FB281" s="46"/>
      <c r="FC281" s="46"/>
      <c r="FD281" s="46"/>
      <c r="FE281" s="46"/>
      <c r="FF281" s="46"/>
      <c r="FG281" s="46"/>
      <c r="FH281" s="46"/>
      <c r="FI281" s="46"/>
      <c r="FJ281" s="46"/>
      <c r="FK281" s="46"/>
      <c r="FL281" s="46"/>
      <c r="FM281" s="46"/>
      <c r="FN281" s="46"/>
      <c r="FO281" s="46"/>
      <c r="FP281" s="46"/>
      <c r="FQ281" s="46"/>
      <c r="FR281" s="46"/>
      <c r="FS281" s="46"/>
      <c r="FT281" s="46"/>
      <c r="FU281" s="46"/>
      <c r="FV281" s="46"/>
      <c r="FW281" s="46"/>
      <c r="FX281" s="46"/>
      <c r="FY281" s="46"/>
      <c r="FZ281" s="46"/>
      <c r="GA281" s="46"/>
      <c r="GB281" s="46"/>
      <c r="GC281" s="46"/>
      <c r="GD281" s="46"/>
      <c r="GE281" s="46"/>
      <c r="GF281" s="46"/>
      <c r="GG281" s="46"/>
      <c r="GH281" s="46"/>
      <c r="GI281" s="46"/>
      <c r="GJ281" s="46"/>
      <c r="GK281" s="46"/>
      <c r="GL281" s="46"/>
      <c r="GM281" s="46"/>
      <c r="GN281" s="46"/>
      <c r="GO281" s="46"/>
      <c r="GP281" s="46"/>
      <c r="GQ281" s="46"/>
      <c r="GR281" s="46"/>
      <c r="GS281" s="46"/>
      <c r="GT281" s="46"/>
      <c r="GU281" s="46"/>
      <c r="GV281" s="46"/>
      <c r="GW281" s="46"/>
      <c r="GX281" s="46"/>
      <c r="GY281" s="46"/>
      <c r="GZ281" s="46"/>
      <c r="HA281" s="46"/>
      <c r="HB281" s="46"/>
      <c r="HC281" s="46"/>
      <c r="HD281" s="46"/>
      <c r="HE281" s="46"/>
      <c r="HF281" s="46"/>
      <c r="HG281" s="46"/>
      <c r="HH281" s="46"/>
      <c r="HI281" s="46"/>
      <c r="HJ281" s="46"/>
      <c r="HK281" s="46"/>
      <c r="HL281" s="46"/>
      <c r="HM281" s="46"/>
      <c r="HN281" s="46"/>
      <c r="HO281" s="46"/>
      <c r="HP281" s="46"/>
      <c r="HQ281" s="46"/>
      <c r="HR281" s="46"/>
      <c r="HS281" s="46"/>
      <c r="HT281" s="46"/>
      <c r="HU281" s="46"/>
      <c r="HV281" s="46"/>
      <c r="HW281" s="46"/>
      <c r="HX281" s="46"/>
      <c r="HY281" s="46"/>
      <c r="HZ281" s="46"/>
      <c r="IA281" s="46"/>
      <c r="IB281" s="46"/>
      <c r="IC281" s="46"/>
      <c r="ID281" s="46"/>
      <c r="IE281" s="46"/>
      <c r="IF281" s="46"/>
      <c r="IG281" s="46"/>
      <c r="IH281" s="46"/>
      <c r="II281" s="46"/>
      <c r="IJ281" s="46"/>
      <c r="IK281" s="46"/>
      <c r="IL281" s="46"/>
      <c r="IM281" s="46"/>
      <c r="IN281" s="46"/>
      <c r="IO281" s="46"/>
      <c r="IP281" s="46"/>
      <c r="IQ281" s="46"/>
      <c r="IR281" s="46"/>
      <c r="IS281" s="46"/>
      <c r="IT281" s="46"/>
      <c r="IU281" s="46"/>
      <c r="IV281" s="46"/>
      <c r="IW281" s="46"/>
      <c r="IX281" s="46"/>
      <c r="IY281" s="46"/>
      <c r="IZ281" s="46"/>
      <c r="JA281" s="46"/>
      <c r="JB281" s="46"/>
      <c r="JC281" s="46"/>
      <c r="JD281" s="46"/>
      <c r="JE281" s="46"/>
      <c r="JF281" s="46"/>
      <c r="JG281" s="46"/>
      <c r="JH281" s="46"/>
      <c r="JI281" s="46"/>
      <c r="JJ281" s="46"/>
      <c r="JK281" s="46"/>
      <c r="JL281" s="46"/>
      <c r="JM281" s="46"/>
      <c r="JN281" s="46"/>
      <c r="JO281" s="46"/>
      <c r="JP281" s="46"/>
      <c r="JQ281" s="46"/>
      <c r="JR281" s="46"/>
      <c r="JS281" s="46"/>
      <c r="JT281" s="46"/>
      <c r="JU281" s="46"/>
      <c r="JV281" s="46"/>
      <c r="JW281" s="46"/>
      <c r="JX281" s="46"/>
      <c r="JY281" s="46"/>
      <c r="JZ281" s="46"/>
      <c r="KA281" s="46"/>
      <c r="KB281" s="46"/>
      <c r="KC281" s="46"/>
      <c r="KD281" s="46"/>
      <c r="KE281" s="46"/>
      <c r="KF281" s="46"/>
      <c r="KG281" s="46"/>
      <c r="KH281" s="46"/>
      <c r="KI281" s="46"/>
      <c r="KJ281" s="46"/>
      <c r="KK281" s="46"/>
      <c r="KL281" s="46"/>
      <c r="KM281" s="46"/>
      <c r="KN281" s="46"/>
      <c r="KO281" s="46"/>
      <c r="KP281" s="46"/>
      <c r="KQ281" s="46"/>
      <c r="KR281" s="46"/>
      <c r="KS281" s="46"/>
      <c r="KT281" s="46"/>
      <c r="KU281" s="46"/>
      <c r="KV281" s="46"/>
      <c r="KW281" s="46"/>
      <c r="KX281" s="46"/>
      <c r="KY281" s="46"/>
      <c r="KZ281" s="46"/>
      <c r="LA281" s="46"/>
      <c r="LB281" s="46"/>
      <c r="LC281" s="46"/>
      <c r="LD281" s="46"/>
      <c r="LE281" s="46"/>
      <c r="LF281" s="46"/>
      <c r="LG281" s="46"/>
      <c r="LH281" s="46"/>
      <c r="LI281" s="46"/>
      <c r="LJ281" s="46"/>
      <c r="LK281" s="46"/>
      <c r="LL281" s="46"/>
      <c r="LM281" s="46"/>
      <c r="LN281" s="46"/>
      <c r="LO281" s="46"/>
      <c r="LP281" s="46"/>
      <c r="LQ281" s="46"/>
      <c r="LR281" s="46"/>
      <c r="LS281" s="46"/>
      <c r="LT281" s="46"/>
      <c r="LU281" s="46"/>
      <c r="LV281" s="46"/>
      <c r="LW281" s="46"/>
      <c r="LX281" s="46"/>
      <c r="LY281" s="46"/>
      <c r="LZ281" s="46"/>
      <c r="MA281" s="46"/>
      <c r="MB281" s="46"/>
      <c r="MC281" s="46"/>
      <c r="MD281" s="46"/>
      <c r="ME281" s="46"/>
      <c r="MF281" s="46"/>
      <c r="MG281" s="46"/>
      <c r="MH281" s="46"/>
      <c r="MI281" s="46"/>
      <c r="MJ281" s="46"/>
      <c r="MK281" s="46"/>
      <c r="ML281" s="46"/>
      <c r="MM281" s="46"/>
      <c r="MN281" s="46"/>
      <c r="MO281" s="46"/>
      <c r="MP281" s="46"/>
      <c r="MQ281" s="46"/>
      <c r="MR281" s="46"/>
      <c r="MS281" s="46"/>
      <c r="MT281" s="46"/>
      <c r="MU281" s="46"/>
      <c r="MV281" s="46"/>
      <c r="MW281" s="46"/>
      <c r="MX281" s="46"/>
      <c r="MY281" s="46"/>
      <c r="MZ281" s="46"/>
      <c r="NA281" s="46"/>
      <c r="NB281" s="46"/>
      <c r="NC281" s="46"/>
      <c r="ND281" s="46"/>
      <c r="NE281" s="46"/>
      <c r="NF281" s="46"/>
      <c r="NG281" s="46"/>
      <c r="NH281" s="46"/>
      <c r="NI281" s="46"/>
      <c r="NJ281" s="46"/>
      <c r="NK281" s="46"/>
      <c r="NL281" s="46"/>
      <c r="NM281" s="46"/>
      <c r="NN281" s="46"/>
      <c r="NO281" s="46"/>
      <c r="NP281" s="46"/>
      <c r="NQ281" s="46"/>
      <c r="NR281" s="46"/>
      <c r="NS281" s="46"/>
      <c r="NT281" s="46"/>
      <c r="NU281" s="46"/>
      <c r="NV281" s="46"/>
      <c r="NW281" s="46"/>
      <c r="NX281" s="46"/>
      <c r="NY281" s="46"/>
      <c r="NZ281" s="46"/>
      <c r="OA281" s="46"/>
      <c r="OB281" s="46"/>
      <c r="OC281" s="46"/>
      <c r="OD281" s="46"/>
      <c r="OE281" s="46"/>
      <c r="OF281" s="46"/>
    </row>
    <row r="282" spans="1:396" s="51" customFormat="1" ht="13.5" x14ac:dyDescent="0.25">
      <c r="A282" s="40">
        <v>7408</v>
      </c>
      <c r="B282" s="41" t="s">
        <v>231</v>
      </c>
      <c r="C282" s="60">
        <v>364178.5</v>
      </c>
      <c r="D282" s="61">
        <v>1.141E-4</v>
      </c>
      <c r="E282" s="61">
        <v>1.8108999999999999E-4</v>
      </c>
      <c r="F282" s="62">
        <v>1.2344E-4</v>
      </c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/>
      <c r="FA282" s="46"/>
      <c r="FB282" s="46"/>
      <c r="FC282" s="46"/>
      <c r="FD282" s="46"/>
      <c r="FE282" s="46"/>
      <c r="FF282" s="46"/>
      <c r="FG282" s="46"/>
      <c r="FH282" s="46"/>
      <c r="FI282" s="46"/>
      <c r="FJ282" s="46"/>
      <c r="FK282" s="46"/>
      <c r="FL282" s="46"/>
      <c r="FM282" s="46"/>
      <c r="FN282" s="46"/>
      <c r="FO282" s="46"/>
      <c r="FP282" s="46"/>
      <c r="FQ282" s="46"/>
      <c r="FR282" s="46"/>
      <c r="FS282" s="46"/>
      <c r="FT282" s="46"/>
      <c r="FU282" s="46"/>
      <c r="FV282" s="46"/>
      <c r="FW282" s="46"/>
      <c r="FX282" s="46"/>
      <c r="FY282" s="46"/>
      <c r="FZ282" s="46"/>
      <c r="GA282" s="46"/>
      <c r="GB282" s="46"/>
      <c r="GC282" s="46"/>
      <c r="GD282" s="46"/>
      <c r="GE282" s="46"/>
      <c r="GF282" s="46"/>
      <c r="GG282" s="46"/>
      <c r="GH282" s="46"/>
      <c r="GI282" s="46"/>
      <c r="GJ282" s="46"/>
      <c r="GK282" s="46"/>
      <c r="GL282" s="46"/>
      <c r="GM282" s="46"/>
      <c r="GN282" s="46"/>
      <c r="GO282" s="46"/>
      <c r="GP282" s="46"/>
      <c r="GQ282" s="46"/>
      <c r="GR282" s="46"/>
      <c r="GS282" s="46"/>
      <c r="GT282" s="46"/>
      <c r="GU282" s="46"/>
      <c r="GV282" s="46"/>
      <c r="GW282" s="46"/>
      <c r="GX282" s="46"/>
      <c r="GY282" s="46"/>
      <c r="GZ282" s="46"/>
      <c r="HA282" s="46"/>
      <c r="HB282" s="46"/>
      <c r="HC282" s="46"/>
      <c r="HD282" s="46"/>
      <c r="HE282" s="46"/>
      <c r="HF282" s="46"/>
      <c r="HG282" s="46"/>
      <c r="HH282" s="46"/>
      <c r="HI282" s="46"/>
      <c r="HJ282" s="46"/>
      <c r="HK282" s="46"/>
      <c r="HL282" s="46"/>
      <c r="HM282" s="46"/>
      <c r="HN282" s="46"/>
      <c r="HO282" s="46"/>
      <c r="HP282" s="46"/>
      <c r="HQ282" s="46"/>
      <c r="HR282" s="46"/>
      <c r="HS282" s="46"/>
      <c r="HT282" s="46"/>
      <c r="HU282" s="46"/>
      <c r="HV282" s="46"/>
      <c r="HW282" s="46"/>
      <c r="HX282" s="46"/>
      <c r="HY282" s="46"/>
      <c r="HZ282" s="46"/>
      <c r="IA282" s="46"/>
      <c r="IB282" s="46"/>
      <c r="IC282" s="46"/>
      <c r="ID282" s="46"/>
      <c r="IE282" s="46"/>
      <c r="IF282" s="46"/>
      <c r="IG282" s="46"/>
      <c r="IH282" s="46"/>
      <c r="II282" s="46"/>
      <c r="IJ282" s="46"/>
      <c r="IK282" s="46"/>
      <c r="IL282" s="46"/>
      <c r="IM282" s="46"/>
      <c r="IN282" s="46"/>
      <c r="IO282" s="46"/>
      <c r="IP282" s="46"/>
      <c r="IQ282" s="46"/>
      <c r="IR282" s="46"/>
      <c r="IS282" s="46"/>
      <c r="IT282" s="46"/>
      <c r="IU282" s="46"/>
      <c r="IV282" s="46"/>
      <c r="IW282" s="46"/>
      <c r="IX282" s="46"/>
      <c r="IY282" s="46"/>
      <c r="IZ282" s="46"/>
      <c r="JA282" s="46"/>
      <c r="JB282" s="46"/>
      <c r="JC282" s="46"/>
      <c r="JD282" s="46"/>
      <c r="JE282" s="46"/>
      <c r="JF282" s="46"/>
      <c r="JG282" s="46"/>
      <c r="JH282" s="46"/>
      <c r="JI282" s="46"/>
      <c r="JJ282" s="46"/>
      <c r="JK282" s="46"/>
      <c r="JL282" s="46"/>
      <c r="JM282" s="46"/>
      <c r="JN282" s="46"/>
      <c r="JO282" s="46"/>
      <c r="JP282" s="46"/>
      <c r="JQ282" s="46"/>
      <c r="JR282" s="46"/>
      <c r="JS282" s="46"/>
      <c r="JT282" s="46"/>
      <c r="JU282" s="46"/>
      <c r="JV282" s="46"/>
      <c r="JW282" s="46"/>
      <c r="JX282" s="46"/>
      <c r="JY282" s="46"/>
      <c r="JZ282" s="46"/>
      <c r="KA282" s="46"/>
      <c r="KB282" s="46"/>
      <c r="KC282" s="46"/>
      <c r="KD282" s="46"/>
      <c r="KE282" s="46"/>
      <c r="KF282" s="46"/>
      <c r="KG282" s="46"/>
      <c r="KH282" s="46"/>
      <c r="KI282" s="46"/>
      <c r="KJ282" s="46"/>
      <c r="KK282" s="46"/>
      <c r="KL282" s="46"/>
      <c r="KM282" s="46"/>
      <c r="KN282" s="46"/>
      <c r="KO282" s="46"/>
      <c r="KP282" s="46"/>
      <c r="KQ282" s="46"/>
      <c r="KR282" s="46"/>
      <c r="KS282" s="46"/>
      <c r="KT282" s="46"/>
      <c r="KU282" s="46"/>
      <c r="KV282" s="46"/>
      <c r="KW282" s="46"/>
      <c r="KX282" s="46"/>
      <c r="KY282" s="46"/>
      <c r="KZ282" s="46"/>
      <c r="LA282" s="46"/>
      <c r="LB282" s="46"/>
      <c r="LC282" s="46"/>
      <c r="LD282" s="46"/>
      <c r="LE282" s="46"/>
      <c r="LF282" s="46"/>
      <c r="LG282" s="46"/>
      <c r="LH282" s="46"/>
      <c r="LI282" s="46"/>
      <c r="LJ282" s="46"/>
      <c r="LK282" s="46"/>
      <c r="LL282" s="46"/>
      <c r="LM282" s="46"/>
      <c r="LN282" s="46"/>
      <c r="LO282" s="46"/>
      <c r="LP282" s="46"/>
      <c r="LQ282" s="46"/>
      <c r="LR282" s="46"/>
      <c r="LS282" s="46"/>
      <c r="LT282" s="46"/>
      <c r="LU282" s="46"/>
      <c r="LV282" s="46"/>
      <c r="LW282" s="46"/>
      <c r="LX282" s="46"/>
      <c r="LY282" s="46"/>
      <c r="LZ282" s="46"/>
      <c r="MA282" s="46"/>
      <c r="MB282" s="46"/>
      <c r="MC282" s="46"/>
      <c r="MD282" s="46"/>
      <c r="ME282" s="46"/>
      <c r="MF282" s="46"/>
      <c r="MG282" s="46"/>
      <c r="MH282" s="46"/>
      <c r="MI282" s="46"/>
      <c r="MJ282" s="46"/>
      <c r="MK282" s="46"/>
      <c r="ML282" s="46"/>
      <c r="MM282" s="46"/>
      <c r="MN282" s="46"/>
      <c r="MO282" s="46"/>
      <c r="MP282" s="46"/>
      <c r="MQ282" s="46"/>
      <c r="MR282" s="46"/>
      <c r="MS282" s="46"/>
      <c r="MT282" s="46"/>
      <c r="MU282" s="46"/>
      <c r="MV282" s="46"/>
      <c r="MW282" s="46"/>
      <c r="MX282" s="46"/>
      <c r="MY282" s="46"/>
      <c r="MZ282" s="46"/>
      <c r="NA282" s="46"/>
      <c r="NB282" s="46"/>
      <c r="NC282" s="46"/>
      <c r="ND282" s="46"/>
      <c r="NE282" s="46"/>
      <c r="NF282" s="46"/>
      <c r="NG282" s="46"/>
      <c r="NH282" s="46"/>
      <c r="NI282" s="46"/>
      <c r="NJ282" s="46"/>
      <c r="NK282" s="46"/>
      <c r="NL282" s="46"/>
      <c r="NM282" s="46"/>
      <c r="NN282" s="46"/>
      <c r="NO282" s="46"/>
      <c r="NP282" s="46"/>
      <c r="NQ282" s="46"/>
      <c r="NR282" s="46"/>
      <c r="NS282" s="46"/>
      <c r="NT282" s="46"/>
      <c r="NU282" s="46"/>
      <c r="NV282" s="46"/>
      <c r="NW282" s="46"/>
      <c r="NX282" s="46"/>
      <c r="NY282" s="46"/>
      <c r="NZ282" s="46"/>
      <c r="OA282" s="46"/>
      <c r="OB282" s="46"/>
      <c r="OC282" s="46"/>
      <c r="OD282" s="46"/>
      <c r="OE282" s="46"/>
      <c r="OF282" s="46"/>
    </row>
    <row r="283" spans="1:396" s="51" customFormat="1" ht="13.5" x14ac:dyDescent="0.25">
      <c r="A283" s="40">
        <v>7409</v>
      </c>
      <c r="B283" s="41" t="s">
        <v>232</v>
      </c>
      <c r="C283" s="60">
        <v>0</v>
      </c>
      <c r="D283" s="61">
        <v>9.2800000000000006E-5</v>
      </c>
      <c r="E283" s="61">
        <v>0</v>
      </c>
      <c r="F283" s="62">
        <v>7.9859999999999998E-5</v>
      </c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  <c r="FI283" s="46"/>
      <c r="FJ283" s="46"/>
      <c r="FK283" s="46"/>
      <c r="FL283" s="46"/>
      <c r="FM283" s="46"/>
      <c r="FN283" s="46"/>
      <c r="FO283" s="46"/>
      <c r="FP283" s="46"/>
      <c r="FQ283" s="46"/>
      <c r="FR283" s="46"/>
      <c r="FS283" s="46"/>
      <c r="FT283" s="46"/>
      <c r="FU283" s="46"/>
      <c r="FV283" s="46"/>
      <c r="FW283" s="46"/>
      <c r="FX283" s="46"/>
      <c r="FY283" s="46"/>
      <c r="FZ283" s="46"/>
      <c r="GA283" s="46"/>
      <c r="GB283" s="46"/>
      <c r="GC283" s="46"/>
      <c r="GD283" s="46"/>
      <c r="GE283" s="46"/>
      <c r="GF283" s="46"/>
      <c r="GG283" s="46"/>
      <c r="GH283" s="46"/>
      <c r="GI283" s="46"/>
      <c r="GJ283" s="46"/>
      <c r="GK283" s="46"/>
      <c r="GL283" s="46"/>
      <c r="GM283" s="46"/>
      <c r="GN283" s="46"/>
      <c r="GO283" s="46"/>
      <c r="GP283" s="46"/>
      <c r="GQ283" s="46"/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/>
      <c r="HQ283" s="46"/>
      <c r="HR283" s="46"/>
      <c r="HS283" s="46"/>
      <c r="HT283" s="46"/>
      <c r="HU283" s="46"/>
      <c r="HV283" s="46"/>
      <c r="HW283" s="46"/>
      <c r="HX283" s="46"/>
      <c r="HY283" s="46"/>
      <c r="HZ283" s="46"/>
      <c r="IA283" s="46"/>
      <c r="IB283" s="46"/>
      <c r="IC283" s="46"/>
      <c r="ID283" s="46"/>
      <c r="IE283" s="46"/>
      <c r="IF283" s="46"/>
      <c r="IG283" s="46"/>
      <c r="IH283" s="46"/>
      <c r="II283" s="46"/>
      <c r="IJ283" s="46"/>
      <c r="IK283" s="46"/>
      <c r="IL283" s="46"/>
      <c r="IM283" s="46"/>
      <c r="IN283" s="46"/>
      <c r="IO283" s="46"/>
      <c r="IP283" s="46"/>
      <c r="IQ283" s="46"/>
      <c r="IR283" s="46"/>
      <c r="IS283" s="46"/>
      <c r="IT283" s="46"/>
      <c r="IU283" s="46"/>
      <c r="IV283" s="46"/>
      <c r="IW283" s="46"/>
      <c r="IX283" s="46"/>
      <c r="IY283" s="46"/>
      <c r="IZ283" s="46"/>
      <c r="JA283" s="46"/>
      <c r="JB283" s="46"/>
      <c r="JC283" s="46"/>
      <c r="JD283" s="46"/>
      <c r="JE283" s="46"/>
      <c r="JF283" s="46"/>
      <c r="JG283" s="46"/>
      <c r="JH283" s="46"/>
      <c r="JI283" s="46"/>
      <c r="JJ283" s="46"/>
      <c r="JK283" s="46"/>
      <c r="JL283" s="46"/>
      <c r="JM283" s="46"/>
      <c r="JN283" s="46"/>
      <c r="JO283" s="46"/>
      <c r="JP283" s="46"/>
      <c r="JQ283" s="46"/>
      <c r="JR283" s="46"/>
      <c r="JS283" s="46"/>
      <c r="JT283" s="46"/>
      <c r="JU283" s="46"/>
      <c r="JV283" s="46"/>
      <c r="JW283" s="46"/>
      <c r="JX283" s="46"/>
      <c r="JY283" s="46"/>
      <c r="JZ283" s="46"/>
      <c r="KA283" s="46"/>
      <c r="KB283" s="46"/>
      <c r="KC283" s="46"/>
      <c r="KD283" s="46"/>
      <c r="KE283" s="46"/>
      <c r="KF283" s="46"/>
      <c r="KG283" s="46"/>
      <c r="KH283" s="46"/>
      <c r="KI283" s="46"/>
      <c r="KJ283" s="46"/>
      <c r="KK283" s="46"/>
      <c r="KL283" s="46"/>
      <c r="KM283" s="46"/>
      <c r="KN283" s="46"/>
      <c r="KO283" s="46"/>
      <c r="KP283" s="46"/>
      <c r="KQ283" s="46"/>
      <c r="KR283" s="46"/>
      <c r="KS283" s="46"/>
      <c r="KT283" s="46"/>
      <c r="KU283" s="46"/>
      <c r="KV283" s="46"/>
      <c r="KW283" s="46"/>
      <c r="KX283" s="46"/>
      <c r="KY283" s="46"/>
      <c r="KZ283" s="46"/>
      <c r="LA283" s="46"/>
      <c r="LB283" s="46"/>
      <c r="LC283" s="46"/>
      <c r="LD283" s="46"/>
      <c r="LE283" s="46"/>
      <c r="LF283" s="46"/>
      <c r="LG283" s="46"/>
      <c r="LH283" s="46"/>
      <c r="LI283" s="46"/>
      <c r="LJ283" s="46"/>
      <c r="LK283" s="46"/>
      <c r="LL283" s="46"/>
      <c r="LM283" s="46"/>
      <c r="LN283" s="46"/>
      <c r="LO283" s="46"/>
      <c r="LP283" s="46"/>
      <c r="LQ283" s="46"/>
      <c r="LR283" s="46"/>
      <c r="LS283" s="46"/>
      <c r="LT283" s="46"/>
      <c r="LU283" s="46"/>
      <c r="LV283" s="46"/>
      <c r="LW283" s="46"/>
      <c r="LX283" s="46"/>
      <c r="LY283" s="46"/>
      <c r="LZ283" s="46"/>
      <c r="MA283" s="46"/>
      <c r="MB283" s="46"/>
      <c r="MC283" s="46"/>
      <c r="MD283" s="46"/>
      <c r="ME283" s="46"/>
      <c r="MF283" s="46"/>
      <c r="MG283" s="46"/>
      <c r="MH283" s="46"/>
      <c r="MI283" s="46"/>
      <c r="MJ283" s="46"/>
      <c r="MK283" s="46"/>
      <c r="ML283" s="46"/>
      <c r="MM283" s="46"/>
      <c r="MN283" s="46"/>
      <c r="MO283" s="46"/>
      <c r="MP283" s="46"/>
      <c r="MQ283" s="46"/>
      <c r="MR283" s="46"/>
      <c r="MS283" s="46"/>
      <c r="MT283" s="46"/>
      <c r="MU283" s="46"/>
      <c r="MV283" s="46"/>
      <c r="MW283" s="46"/>
      <c r="MX283" s="46"/>
      <c r="MY283" s="46"/>
      <c r="MZ283" s="46"/>
      <c r="NA283" s="46"/>
      <c r="NB283" s="46"/>
      <c r="NC283" s="46"/>
      <c r="ND283" s="46"/>
      <c r="NE283" s="46"/>
      <c r="NF283" s="46"/>
      <c r="NG283" s="46"/>
      <c r="NH283" s="46"/>
      <c r="NI283" s="46"/>
      <c r="NJ283" s="46"/>
      <c r="NK283" s="46"/>
      <c r="NL283" s="46"/>
      <c r="NM283" s="46"/>
      <c r="NN283" s="46"/>
      <c r="NO283" s="46"/>
      <c r="NP283" s="46"/>
      <c r="NQ283" s="46"/>
      <c r="NR283" s="46"/>
      <c r="NS283" s="46"/>
      <c r="NT283" s="46"/>
      <c r="NU283" s="46"/>
      <c r="NV283" s="46"/>
      <c r="NW283" s="46"/>
      <c r="NX283" s="46"/>
      <c r="NY283" s="46"/>
      <c r="NZ283" s="46"/>
      <c r="OA283" s="46"/>
      <c r="OB283" s="46"/>
      <c r="OC283" s="46"/>
      <c r="OD283" s="46"/>
      <c r="OE283" s="46"/>
      <c r="OF283" s="46"/>
    </row>
    <row r="284" spans="1:396" s="51" customFormat="1" ht="13.5" x14ac:dyDescent="0.25">
      <c r="A284" s="40">
        <v>7415</v>
      </c>
      <c r="B284" s="41" t="s">
        <v>234</v>
      </c>
      <c r="C284" s="60">
        <v>0</v>
      </c>
      <c r="D284" s="61">
        <v>7.5199999999999998E-5</v>
      </c>
      <c r="E284" s="61">
        <v>0</v>
      </c>
      <c r="F284" s="62">
        <v>6.4720000000000004E-5</v>
      </c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/>
      <c r="FA284" s="46"/>
      <c r="FB284" s="46"/>
      <c r="FC284" s="46"/>
      <c r="FD284" s="46"/>
      <c r="FE284" s="46"/>
      <c r="FF284" s="46"/>
      <c r="FG284" s="46"/>
      <c r="FH284" s="46"/>
      <c r="FI284" s="46"/>
      <c r="FJ284" s="46"/>
      <c r="FK284" s="46"/>
      <c r="FL284" s="46"/>
      <c r="FM284" s="46"/>
      <c r="FN284" s="46"/>
      <c r="FO284" s="46"/>
      <c r="FP284" s="46"/>
      <c r="FQ284" s="46"/>
      <c r="FR284" s="46"/>
      <c r="FS284" s="46"/>
      <c r="FT284" s="46"/>
      <c r="FU284" s="46"/>
      <c r="FV284" s="46"/>
      <c r="FW284" s="46"/>
      <c r="FX284" s="46"/>
      <c r="FY284" s="46"/>
      <c r="FZ284" s="46"/>
      <c r="GA284" s="46"/>
      <c r="GB284" s="46"/>
      <c r="GC284" s="46"/>
      <c r="GD284" s="46"/>
      <c r="GE284" s="46"/>
      <c r="GF284" s="46"/>
      <c r="GG284" s="46"/>
      <c r="GH284" s="46"/>
      <c r="GI284" s="46"/>
      <c r="GJ284" s="46"/>
      <c r="GK284" s="46"/>
      <c r="GL284" s="46"/>
      <c r="GM284" s="46"/>
      <c r="GN284" s="46"/>
      <c r="GO284" s="46"/>
      <c r="GP284" s="46"/>
      <c r="GQ284" s="46"/>
      <c r="GR284" s="46"/>
      <c r="GS284" s="46"/>
      <c r="GT284" s="46"/>
      <c r="GU284" s="46"/>
      <c r="GV284" s="46"/>
      <c r="GW284" s="46"/>
      <c r="GX284" s="46"/>
      <c r="GY284" s="46"/>
      <c r="GZ284" s="46"/>
      <c r="HA284" s="46"/>
      <c r="HB284" s="46"/>
      <c r="HC284" s="46"/>
      <c r="HD284" s="46"/>
      <c r="HE284" s="46"/>
      <c r="HF284" s="46"/>
      <c r="HG284" s="46"/>
      <c r="HH284" s="46"/>
      <c r="HI284" s="46"/>
      <c r="HJ284" s="46"/>
      <c r="HK284" s="46"/>
      <c r="HL284" s="46"/>
      <c r="HM284" s="46"/>
      <c r="HN284" s="46"/>
      <c r="HO284" s="46"/>
      <c r="HP284" s="46"/>
      <c r="HQ284" s="46"/>
      <c r="HR284" s="46"/>
      <c r="HS284" s="46"/>
      <c r="HT284" s="46"/>
      <c r="HU284" s="46"/>
      <c r="HV284" s="46"/>
      <c r="HW284" s="46"/>
      <c r="HX284" s="46"/>
      <c r="HY284" s="46"/>
      <c r="HZ284" s="46"/>
      <c r="IA284" s="46"/>
      <c r="IB284" s="46"/>
      <c r="IC284" s="46"/>
      <c r="ID284" s="46"/>
      <c r="IE284" s="46"/>
      <c r="IF284" s="46"/>
      <c r="IG284" s="46"/>
      <c r="IH284" s="46"/>
      <c r="II284" s="46"/>
      <c r="IJ284" s="46"/>
      <c r="IK284" s="46"/>
      <c r="IL284" s="46"/>
      <c r="IM284" s="46"/>
      <c r="IN284" s="46"/>
      <c r="IO284" s="46"/>
      <c r="IP284" s="46"/>
      <c r="IQ284" s="46"/>
      <c r="IR284" s="46"/>
      <c r="IS284" s="46"/>
      <c r="IT284" s="46"/>
      <c r="IU284" s="46"/>
      <c r="IV284" s="46"/>
      <c r="IW284" s="46"/>
      <c r="IX284" s="46"/>
      <c r="IY284" s="46"/>
      <c r="IZ284" s="46"/>
      <c r="JA284" s="46"/>
      <c r="JB284" s="46"/>
      <c r="JC284" s="46"/>
      <c r="JD284" s="46"/>
      <c r="JE284" s="46"/>
      <c r="JF284" s="46"/>
      <c r="JG284" s="46"/>
      <c r="JH284" s="46"/>
      <c r="JI284" s="46"/>
      <c r="JJ284" s="46"/>
      <c r="JK284" s="46"/>
      <c r="JL284" s="46"/>
      <c r="JM284" s="46"/>
      <c r="JN284" s="46"/>
      <c r="JO284" s="46"/>
      <c r="JP284" s="46"/>
      <c r="JQ284" s="46"/>
      <c r="JR284" s="46"/>
      <c r="JS284" s="46"/>
      <c r="JT284" s="46"/>
      <c r="JU284" s="46"/>
      <c r="JV284" s="46"/>
      <c r="JW284" s="46"/>
      <c r="JX284" s="46"/>
      <c r="JY284" s="46"/>
      <c r="JZ284" s="46"/>
      <c r="KA284" s="46"/>
      <c r="KB284" s="46"/>
      <c r="KC284" s="46"/>
      <c r="KD284" s="46"/>
      <c r="KE284" s="46"/>
      <c r="KF284" s="46"/>
      <c r="KG284" s="46"/>
      <c r="KH284" s="46"/>
      <c r="KI284" s="46"/>
      <c r="KJ284" s="46"/>
      <c r="KK284" s="46"/>
      <c r="KL284" s="46"/>
      <c r="KM284" s="46"/>
      <c r="KN284" s="46"/>
      <c r="KO284" s="46"/>
      <c r="KP284" s="46"/>
      <c r="KQ284" s="46"/>
      <c r="KR284" s="46"/>
      <c r="KS284" s="46"/>
      <c r="KT284" s="46"/>
      <c r="KU284" s="46"/>
      <c r="KV284" s="46"/>
      <c r="KW284" s="46"/>
      <c r="KX284" s="46"/>
      <c r="KY284" s="46"/>
      <c r="KZ284" s="46"/>
      <c r="LA284" s="46"/>
      <c r="LB284" s="46"/>
      <c r="LC284" s="46"/>
      <c r="LD284" s="46"/>
      <c r="LE284" s="46"/>
      <c r="LF284" s="46"/>
      <c r="LG284" s="46"/>
      <c r="LH284" s="46"/>
      <c r="LI284" s="46"/>
      <c r="LJ284" s="46"/>
      <c r="LK284" s="46"/>
      <c r="LL284" s="46"/>
      <c r="LM284" s="46"/>
      <c r="LN284" s="46"/>
      <c r="LO284" s="46"/>
      <c r="LP284" s="46"/>
      <c r="LQ284" s="46"/>
      <c r="LR284" s="46"/>
      <c r="LS284" s="46"/>
      <c r="LT284" s="46"/>
      <c r="LU284" s="46"/>
      <c r="LV284" s="46"/>
      <c r="LW284" s="46"/>
      <c r="LX284" s="46"/>
      <c r="LY284" s="46"/>
      <c r="LZ284" s="46"/>
      <c r="MA284" s="46"/>
      <c r="MB284" s="46"/>
      <c r="MC284" s="46"/>
      <c r="MD284" s="46"/>
      <c r="ME284" s="46"/>
      <c r="MF284" s="46"/>
      <c r="MG284" s="46"/>
      <c r="MH284" s="46"/>
      <c r="MI284" s="46"/>
      <c r="MJ284" s="46"/>
      <c r="MK284" s="46"/>
      <c r="ML284" s="46"/>
      <c r="MM284" s="46"/>
      <c r="MN284" s="46"/>
      <c r="MO284" s="46"/>
      <c r="MP284" s="46"/>
      <c r="MQ284" s="46"/>
      <c r="MR284" s="46"/>
      <c r="MS284" s="46"/>
      <c r="MT284" s="46"/>
      <c r="MU284" s="46"/>
      <c r="MV284" s="46"/>
      <c r="MW284" s="46"/>
      <c r="MX284" s="46"/>
      <c r="MY284" s="46"/>
      <c r="MZ284" s="46"/>
      <c r="NA284" s="46"/>
      <c r="NB284" s="46"/>
      <c r="NC284" s="46"/>
      <c r="ND284" s="46"/>
      <c r="NE284" s="46"/>
      <c r="NF284" s="46"/>
      <c r="NG284" s="46"/>
      <c r="NH284" s="46"/>
      <c r="NI284" s="46"/>
      <c r="NJ284" s="46"/>
      <c r="NK284" s="46"/>
      <c r="NL284" s="46"/>
      <c r="NM284" s="46"/>
      <c r="NN284" s="46"/>
      <c r="NO284" s="46"/>
      <c r="NP284" s="46"/>
      <c r="NQ284" s="46"/>
      <c r="NR284" s="46"/>
      <c r="NS284" s="46"/>
      <c r="NT284" s="46"/>
      <c r="NU284" s="46"/>
      <c r="NV284" s="46"/>
      <c r="NW284" s="46"/>
      <c r="NX284" s="46"/>
      <c r="NY284" s="46"/>
      <c r="NZ284" s="46"/>
      <c r="OA284" s="46"/>
      <c r="OB284" s="46"/>
      <c r="OC284" s="46"/>
      <c r="OD284" s="46"/>
      <c r="OE284" s="46"/>
      <c r="OF284" s="46"/>
    </row>
    <row r="285" spans="1:396" s="51" customFormat="1" ht="13.5" x14ac:dyDescent="0.25">
      <c r="A285" s="40">
        <v>7417</v>
      </c>
      <c r="B285" s="41" t="s">
        <v>236</v>
      </c>
      <c r="C285" s="60">
        <v>118750.08</v>
      </c>
      <c r="D285" s="61">
        <v>9.6600000000000003E-5</v>
      </c>
      <c r="E285" s="61">
        <v>5.9049999999999999E-5</v>
      </c>
      <c r="F285" s="62">
        <v>9.1370000000000001E-5</v>
      </c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/>
      <c r="FA285" s="46"/>
      <c r="FB285" s="46"/>
      <c r="FC285" s="46"/>
      <c r="FD285" s="46"/>
      <c r="FE285" s="46"/>
      <c r="FF285" s="46"/>
      <c r="FG285" s="46"/>
      <c r="FH285" s="46"/>
      <c r="FI285" s="46"/>
      <c r="FJ285" s="46"/>
      <c r="FK285" s="46"/>
      <c r="FL285" s="46"/>
      <c r="FM285" s="46"/>
      <c r="FN285" s="46"/>
      <c r="FO285" s="46"/>
      <c r="FP285" s="46"/>
      <c r="FQ285" s="46"/>
      <c r="FR285" s="46"/>
      <c r="FS285" s="46"/>
      <c r="FT285" s="46"/>
      <c r="FU285" s="46"/>
      <c r="FV285" s="46"/>
      <c r="FW285" s="46"/>
      <c r="FX285" s="46"/>
      <c r="FY285" s="46"/>
      <c r="FZ285" s="46"/>
      <c r="GA285" s="46"/>
      <c r="GB285" s="46"/>
      <c r="GC285" s="46"/>
      <c r="GD285" s="46"/>
      <c r="GE285" s="46"/>
      <c r="GF285" s="46"/>
      <c r="GG285" s="46"/>
      <c r="GH285" s="46"/>
      <c r="GI285" s="46"/>
      <c r="GJ285" s="46"/>
      <c r="GK285" s="46"/>
      <c r="GL285" s="46"/>
      <c r="GM285" s="46"/>
      <c r="GN285" s="46"/>
      <c r="GO285" s="46"/>
      <c r="GP285" s="46"/>
      <c r="GQ285" s="46"/>
      <c r="GR285" s="46"/>
      <c r="GS285" s="46"/>
      <c r="GT285" s="46"/>
      <c r="GU285" s="46"/>
      <c r="GV285" s="46"/>
      <c r="GW285" s="46"/>
      <c r="GX285" s="46"/>
      <c r="GY285" s="46"/>
      <c r="GZ285" s="46"/>
      <c r="HA285" s="46"/>
      <c r="HB285" s="46"/>
      <c r="HC285" s="46"/>
      <c r="HD285" s="46"/>
      <c r="HE285" s="46"/>
      <c r="HF285" s="46"/>
      <c r="HG285" s="46"/>
      <c r="HH285" s="46"/>
      <c r="HI285" s="46"/>
      <c r="HJ285" s="46"/>
      <c r="HK285" s="46"/>
      <c r="HL285" s="46"/>
      <c r="HM285" s="46"/>
      <c r="HN285" s="46"/>
      <c r="HO285" s="46"/>
      <c r="HP285" s="46"/>
      <c r="HQ285" s="46"/>
      <c r="HR285" s="46"/>
      <c r="HS285" s="46"/>
      <c r="HT285" s="46"/>
      <c r="HU285" s="46"/>
      <c r="HV285" s="46"/>
      <c r="HW285" s="46"/>
      <c r="HX285" s="46"/>
      <c r="HY285" s="46"/>
      <c r="HZ285" s="46"/>
      <c r="IA285" s="46"/>
      <c r="IB285" s="46"/>
      <c r="IC285" s="46"/>
      <c r="ID285" s="46"/>
      <c r="IE285" s="46"/>
      <c r="IF285" s="46"/>
      <c r="IG285" s="46"/>
      <c r="IH285" s="46"/>
      <c r="II285" s="46"/>
      <c r="IJ285" s="46"/>
      <c r="IK285" s="46"/>
      <c r="IL285" s="46"/>
      <c r="IM285" s="46"/>
      <c r="IN285" s="46"/>
      <c r="IO285" s="46"/>
      <c r="IP285" s="46"/>
      <c r="IQ285" s="46"/>
      <c r="IR285" s="46"/>
      <c r="IS285" s="46"/>
      <c r="IT285" s="46"/>
      <c r="IU285" s="46"/>
      <c r="IV285" s="46"/>
      <c r="IW285" s="46"/>
      <c r="IX285" s="46"/>
      <c r="IY285" s="46"/>
      <c r="IZ285" s="46"/>
      <c r="JA285" s="46"/>
      <c r="JB285" s="46"/>
      <c r="JC285" s="46"/>
      <c r="JD285" s="46"/>
      <c r="JE285" s="46"/>
      <c r="JF285" s="46"/>
      <c r="JG285" s="46"/>
      <c r="JH285" s="46"/>
      <c r="JI285" s="46"/>
      <c r="JJ285" s="46"/>
      <c r="JK285" s="46"/>
      <c r="JL285" s="46"/>
      <c r="JM285" s="46"/>
      <c r="JN285" s="46"/>
      <c r="JO285" s="46"/>
      <c r="JP285" s="46"/>
      <c r="JQ285" s="46"/>
      <c r="JR285" s="46"/>
      <c r="JS285" s="46"/>
      <c r="JT285" s="46"/>
      <c r="JU285" s="46"/>
      <c r="JV285" s="46"/>
      <c r="JW285" s="46"/>
      <c r="JX285" s="46"/>
      <c r="JY285" s="46"/>
      <c r="JZ285" s="46"/>
      <c r="KA285" s="46"/>
      <c r="KB285" s="46"/>
      <c r="KC285" s="46"/>
      <c r="KD285" s="46"/>
      <c r="KE285" s="46"/>
      <c r="KF285" s="46"/>
      <c r="KG285" s="46"/>
      <c r="KH285" s="46"/>
      <c r="KI285" s="46"/>
      <c r="KJ285" s="46"/>
      <c r="KK285" s="46"/>
      <c r="KL285" s="46"/>
      <c r="KM285" s="46"/>
      <c r="KN285" s="46"/>
      <c r="KO285" s="46"/>
      <c r="KP285" s="46"/>
      <c r="KQ285" s="46"/>
      <c r="KR285" s="46"/>
      <c r="KS285" s="46"/>
      <c r="KT285" s="46"/>
      <c r="KU285" s="46"/>
      <c r="KV285" s="46"/>
      <c r="KW285" s="46"/>
      <c r="KX285" s="46"/>
      <c r="KY285" s="46"/>
      <c r="KZ285" s="46"/>
      <c r="LA285" s="46"/>
      <c r="LB285" s="46"/>
      <c r="LC285" s="46"/>
      <c r="LD285" s="46"/>
      <c r="LE285" s="46"/>
      <c r="LF285" s="46"/>
      <c r="LG285" s="46"/>
      <c r="LH285" s="46"/>
      <c r="LI285" s="46"/>
      <c r="LJ285" s="46"/>
      <c r="LK285" s="46"/>
      <c r="LL285" s="46"/>
      <c r="LM285" s="46"/>
      <c r="LN285" s="46"/>
      <c r="LO285" s="46"/>
      <c r="LP285" s="46"/>
      <c r="LQ285" s="46"/>
      <c r="LR285" s="46"/>
      <c r="LS285" s="46"/>
      <c r="LT285" s="46"/>
      <c r="LU285" s="46"/>
      <c r="LV285" s="46"/>
      <c r="LW285" s="46"/>
      <c r="LX285" s="46"/>
      <c r="LY285" s="46"/>
      <c r="LZ285" s="46"/>
      <c r="MA285" s="46"/>
      <c r="MB285" s="46"/>
      <c r="MC285" s="46"/>
      <c r="MD285" s="46"/>
      <c r="ME285" s="46"/>
      <c r="MF285" s="46"/>
      <c r="MG285" s="46"/>
      <c r="MH285" s="46"/>
      <c r="MI285" s="46"/>
      <c r="MJ285" s="46"/>
      <c r="MK285" s="46"/>
      <c r="ML285" s="46"/>
      <c r="MM285" s="46"/>
      <c r="MN285" s="46"/>
      <c r="MO285" s="46"/>
      <c r="MP285" s="46"/>
      <c r="MQ285" s="46"/>
      <c r="MR285" s="46"/>
      <c r="MS285" s="46"/>
      <c r="MT285" s="46"/>
      <c r="MU285" s="46"/>
      <c r="MV285" s="46"/>
      <c r="MW285" s="46"/>
      <c r="MX285" s="46"/>
      <c r="MY285" s="46"/>
      <c r="MZ285" s="46"/>
      <c r="NA285" s="46"/>
      <c r="NB285" s="46"/>
      <c r="NC285" s="46"/>
      <c r="ND285" s="46"/>
      <c r="NE285" s="46"/>
      <c r="NF285" s="46"/>
      <c r="NG285" s="46"/>
      <c r="NH285" s="46"/>
      <c r="NI285" s="46"/>
      <c r="NJ285" s="46"/>
      <c r="NK285" s="46"/>
      <c r="NL285" s="46"/>
      <c r="NM285" s="46"/>
      <c r="NN285" s="46"/>
      <c r="NO285" s="46"/>
      <c r="NP285" s="46"/>
      <c r="NQ285" s="46"/>
      <c r="NR285" s="46"/>
      <c r="NS285" s="46"/>
      <c r="NT285" s="46"/>
      <c r="NU285" s="46"/>
      <c r="NV285" s="46"/>
      <c r="NW285" s="46"/>
      <c r="NX285" s="46"/>
      <c r="NY285" s="46"/>
      <c r="NZ285" s="46"/>
      <c r="OA285" s="46"/>
      <c r="OB285" s="46"/>
      <c r="OC285" s="46"/>
      <c r="OD285" s="46"/>
      <c r="OE285" s="46"/>
      <c r="OF285" s="46"/>
    </row>
    <row r="286" spans="1:396" s="51" customFormat="1" ht="13.5" x14ac:dyDescent="0.25">
      <c r="A286" s="40">
        <v>8024</v>
      </c>
      <c r="B286" s="41" t="s">
        <v>275</v>
      </c>
      <c r="C286" s="60">
        <v>0</v>
      </c>
      <c r="D286" s="61">
        <v>8.1974000000000005E-3</v>
      </c>
      <c r="E286" s="61">
        <v>0</v>
      </c>
      <c r="F286" s="62">
        <v>7.0546799999999998E-3</v>
      </c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/>
      <c r="FA286" s="46"/>
      <c r="FB286" s="46"/>
      <c r="FC286" s="46"/>
      <c r="FD286" s="46"/>
      <c r="FE286" s="46"/>
      <c r="FF286" s="46"/>
      <c r="FG286" s="46"/>
      <c r="FH286" s="46"/>
      <c r="FI286" s="46"/>
      <c r="FJ286" s="46"/>
      <c r="FK286" s="46"/>
      <c r="FL286" s="46"/>
      <c r="FM286" s="46"/>
      <c r="FN286" s="46"/>
      <c r="FO286" s="46"/>
      <c r="FP286" s="46"/>
      <c r="FQ286" s="46"/>
      <c r="FR286" s="46"/>
      <c r="FS286" s="46"/>
      <c r="FT286" s="46"/>
      <c r="FU286" s="46"/>
      <c r="FV286" s="46"/>
      <c r="FW286" s="46"/>
      <c r="FX286" s="46"/>
      <c r="FY286" s="46"/>
      <c r="FZ286" s="46"/>
      <c r="GA286" s="46"/>
      <c r="GB286" s="46"/>
      <c r="GC286" s="46"/>
      <c r="GD286" s="46"/>
      <c r="GE286" s="46"/>
      <c r="GF286" s="46"/>
      <c r="GG286" s="46"/>
      <c r="GH286" s="46"/>
      <c r="GI286" s="46"/>
      <c r="GJ286" s="46"/>
      <c r="GK286" s="46"/>
      <c r="GL286" s="46"/>
      <c r="GM286" s="46"/>
      <c r="GN286" s="46"/>
      <c r="GO286" s="46"/>
      <c r="GP286" s="46"/>
      <c r="GQ286" s="46"/>
      <c r="GR286" s="46"/>
      <c r="GS286" s="46"/>
      <c r="GT286" s="46"/>
      <c r="GU286" s="46"/>
      <c r="GV286" s="46"/>
      <c r="GW286" s="46"/>
      <c r="GX286" s="46"/>
      <c r="GY286" s="46"/>
      <c r="GZ286" s="46"/>
      <c r="HA286" s="46"/>
      <c r="HB286" s="46"/>
      <c r="HC286" s="46"/>
      <c r="HD286" s="46"/>
      <c r="HE286" s="46"/>
      <c r="HF286" s="46"/>
      <c r="HG286" s="46"/>
      <c r="HH286" s="46"/>
      <c r="HI286" s="46"/>
      <c r="HJ286" s="46"/>
      <c r="HK286" s="46"/>
      <c r="HL286" s="46"/>
      <c r="HM286" s="46"/>
      <c r="HN286" s="46"/>
      <c r="HO286" s="46"/>
      <c r="HP286" s="46"/>
      <c r="HQ286" s="46"/>
      <c r="HR286" s="46"/>
      <c r="HS286" s="46"/>
      <c r="HT286" s="46"/>
      <c r="HU286" s="46"/>
      <c r="HV286" s="46"/>
      <c r="HW286" s="46"/>
      <c r="HX286" s="46"/>
      <c r="HY286" s="46"/>
      <c r="HZ286" s="46"/>
      <c r="IA286" s="46"/>
      <c r="IB286" s="46"/>
      <c r="IC286" s="46"/>
      <c r="ID286" s="46"/>
      <c r="IE286" s="46"/>
      <c r="IF286" s="46"/>
      <c r="IG286" s="46"/>
      <c r="IH286" s="46"/>
      <c r="II286" s="46"/>
      <c r="IJ286" s="46"/>
      <c r="IK286" s="46"/>
      <c r="IL286" s="46"/>
      <c r="IM286" s="46"/>
      <c r="IN286" s="46"/>
      <c r="IO286" s="46"/>
      <c r="IP286" s="46"/>
      <c r="IQ286" s="46"/>
      <c r="IR286" s="46"/>
      <c r="IS286" s="46"/>
      <c r="IT286" s="46"/>
      <c r="IU286" s="46"/>
      <c r="IV286" s="46"/>
      <c r="IW286" s="46"/>
      <c r="IX286" s="46"/>
      <c r="IY286" s="46"/>
      <c r="IZ286" s="46"/>
      <c r="JA286" s="46"/>
      <c r="JB286" s="46"/>
      <c r="JC286" s="46"/>
      <c r="JD286" s="46"/>
      <c r="JE286" s="46"/>
      <c r="JF286" s="46"/>
      <c r="JG286" s="46"/>
      <c r="JH286" s="46"/>
      <c r="JI286" s="46"/>
      <c r="JJ286" s="46"/>
      <c r="JK286" s="46"/>
      <c r="JL286" s="46"/>
      <c r="JM286" s="46"/>
      <c r="JN286" s="46"/>
      <c r="JO286" s="46"/>
      <c r="JP286" s="46"/>
      <c r="JQ286" s="46"/>
      <c r="JR286" s="46"/>
      <c r="JS286" s="46"/>
      <c r="JT286" s="46"/>
      <c r="JU286" s="46"/>
      <c r="JV286" s="46"/>
      <c r="JW286" s="46"/>
      <c r="JX286" s="46"/>
      <c r="JY286" s="46"/>
      <c r="JZ286" s="46"/>
      <c r="KA286" s="46"/>
      <c r="KB286" s="46"/>
      <c r="KC286" s="46"/>
      <c r="KD286" s="46"/>
      <c r="KE286" s="46"/>
      <c r="KF286" s="46"/>
      <c r="KG286" s="46"/>
      <c r="KH286" s="46"/>
      <c r="KI286" s="46"/>
      <c r="KJ286" s="46"/>
      <c r="KK286" s="46"/>
      <c r="KL286" s="46"/>
      <c r="KM286" s="46"/>
      <c r="KN286" s="46"/>
      <c r="KO286" s="46"/>
      <c r="KP286" s="46"/>
      <c r="KQ286" s="46"/>
      <c r="KR286" s="46"/>
      <c r="KS286" s="46"/>
      <c r="KT286" s="46"/>
      <c r="KU286" s="46"/>
      <c r="KV286" s="46"/>
      <c r="KW286" s="46"/>
      <c r="KX286" s="46"/>
      <c r="KY286" s="46"/>
      <c r="KZ286" s="46"/>
      <c r="LA286" s="46"/>
      <c r="LB286" s="46"/>
      <c r="LC286" s="46"/>
      <c r="LD286" s="46"/>
      <c r="LE286" s="46"/>
      <c r="LF286" s="46"/>
      <c r="LG286" s="46"/>
      <c r="LH286" s="46"/>
      <c r="LI286" s="46"/>
      <c r="LJ286" s="46"/>
      <c r="LK286" s="46"/>
      <c r="LL286" s="46"/>
      <c r="LM286" s="46"/>
      <c r="LN286" s="46"/>
      <c r="LO286" s="46"/>
      <c r="LP286" s="46"/>
      <c r="LQ286" s="46"/>
      <c r="LR286" s="46"/>
      <c r="LS286" s="46"/>
      <c r="LT286" s="46"/>
      <c r="LU286" s="46"/>
      <c r="LV286" s="46"/>
      <c r="LW286" s="46"/>
      <c r="LX286" s="46"/>
      <c r="LY286" s="46"/>
      <c r="LZ286" s="46"/>
      <c r="MA286" s="46"/>
      <c r="MB286" s="46"/>
      <c r="MC286" s="46"/>
      <c r="MD286" s="46"/>
      <c r="ME286" s="46"/>
      <c r="MF286" s="46"/>
      <c r="MG286" s="46"/>
      <c r="MH286" s="46"/>
      <c r="MI286" s="46"/>
      <c r="MJ286" s="46"/>
      <c r="MK286" s="46"/>
      <c r="ML286" s="46"/>
      <c r="MM286" s="46"/>
      <c r="MN286" s="46"/>
      <c r="MO286" s="46"/>
      <c r="MP286" s="46"/>
      <c r="MQ286" s="46"/>
      <c r="MR286" s="46"/>
      <c r="MS286" s="46"/>
      <c r="MT286" s="46"/>
      <c r="MU286" s="46"/>
      <c r="MV286" s="46"/>
      <c r="MW286" s="46"/>
      <c r="MX286" s="46"/>
      <c r="MY286" s="46"/>
      <c r="MZ286" s="46"/>
      <c r="NA286" s="46"/>
      <c r="NB286" s="46"/>
      <c r="NC286" s="46"/>
      <c r="ND286" s="46"/>
      <c r="NE286" s="46"/>
      <c r="NF286" s="46"/>
      <c r="NG286" s="46"/>
      <c r="NH286" s="46"/>
      <c r="NI286" s="46"/>
      <c r="NJ286" s="46"/>
      <c r="NK286" s="46"/>
      <c r="NL286" s="46"/>
      <c r="NM286" s="46"/>
      <c r="NN286" s="46"/>
      <c r="NO286" s="46"/>
      <c r="NP286" s="46"/>
      <c r="NQ286" s="46"/>
      <c r="NR286" s="46"/>
      <c r="NS286" s="46"/>
      <c r="NT286" s="46"/>
      <c r="NU286" s="46"/>
      <c r="NV286" s="46"/>
      <c r="NW286" s="46"/>
      <c r="NX286" s="46"/>
      <c r="NY286" s="46"/>
      <c r="NZ286" s="46"/>
      <c r="OA286" s="46"/>
      <c r="OB286" s="46"/>
      <c r="OC286" s="46"/>
      <c r="OD286" s="46"/>
      <c r="OE286" s="46"/>
      <c r="OF286" s="46"/>
    </row>
    <row r="287" spans="1:396" s="51" customFormat="1" ht="13.5" x14ac:dyDescent="0.25">
      <c r="A287" s="40">
        <v>8201</v>
      </c>
      <c r="B287" s="41" t="s">
        <v>276</v>
      </c>
      <c r="C287" s="60">
        <v>0</v>
      </c>
      <c r="D287" s="61">
        <v>1.4185999999999999E-3</v>
      </c>
      <c r="E287" s="61">
        <v>0</v>
      </c>
      <c r="F287" s="62">
        <v>1.2208500000000001E-3</v>
      </c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  <c r="IW287" s="46"/>
      <c r="IX287" s="46"/>
      <c r="IY287" s="46"/>
      <c r="IZ287" s="46"/>
      <c r="JA287" s="46"/>
      <c r="JB287" s="46"/>
      <c r="JC287" s="46"/>
      <c r="JD287" s="46"/>
      <c r="JE287" s="46"/>
      <c r="JF287" s="46"/>
      <c r="JG287" s="46"/>
      <c r="JH287" s="46"/>
      <c r="JI287" s="46"/>
      <c r="JJ287" s="46"/>
      <c r="JK287" s="46"/>
      <c r="JL287" s="46"/>
      <c r="JM287" s="46"/>
      <c r="JN287" s="46"/>
      <c r="JO287" s="46"/>
      <c r="JP287" s="46"/>
      <c r="JQ287" s="46"/>
      <c r="JR287" s="46"/>
      <c r="JS287" s="46"/>
      <c r="JT287" s="46"/>
      <c r="JU287" s="46"/>
      <c r="JV287" s="46"/>
      <c r="JW287" s="46"/>
      <c r="JX287" s="46"/>
      <c r="JY287" s="46"/>
      <c r="JZ287" s="46"/>
      <c r="KA287" s="46"/>
      <c r="KB287" s="46"/>
      <c r="KC287" s="46"/>
      <c r="KD287" s="46"/>
      <c r="KE287" s="46"/>
      <c r="KF287" s="46"/>
      <c r="KG287" s="46"/>
      <c r="KH287" s="46"/>
      <c r="KI287" s="46"/>
      <c r="KJ287" s="46"/>
      <c r="KK287" s="46"/>
      <c r="KL287" s="46"/>
      <c r="KM287" s="46"/>
      <c r="KN287" s="46"/>
      <c r="KO287" s="46"/>
      <c r="KP287" s="46"/>
      <c r="KQ287" s="46"/>
      <c r="KR287" s="46"/>
      <c r="KS287" s="46"/>
      <c r="KT287" s="46"/>
      <c r="KU287" s="46"/>
      <c r="KV287" s="46"/>
      <c r="KW287" s="46"/>
      <c r="KX287" s="46"/>
      <c r="KY287" s="46"/>
      <c r="KZ287" s="46"/>
      <c r="LA287" s="46"/>
      <c r="LB287" s="46"/>
      <c r="LC287" s="46"/>
      <c r="LD287" s="46"/>
      <c r="LE287" s="46"/>
      <c r="LF287" s="46"/>
      <c r="LG287" s="46"/>
      <c r="LH287" s="46"/>
      <c r="LI287" s="46"/>
      <c r="LJ287" s="46"/>
      <c r="LK287" s="46"/>
      <c r="LL287" s="46"/>
      <c r="LM287" s="46"/>
      <c r="LN287" s="46"/>
      <c r="LO287" s="46"/>
      <c r="LP287" s="46"/>
      <c r="LQ287" s="46"/>
      <c r="LR287" s="46"/>
      <c r="LS287" s="46"/>
      <c r="LT287" s="46"/>
      <c r="LU287" s="46"/>
      <c r="LV287" s="46"/>
      <c r="LW287" s="46"/>
      <c r="LX287" s="46"/>
      <c r="LY287" s="46"/>
      <c r="LZ287" s="46"/>
      <c r="MA287" s="46"/>
      <c r="MB287" s="46"/>
      <c r="MC287" s="46"/>
      <c r="MD287" s="46"/>
      <c r="ME287" s="46"/>
      <c r="MF287" s="46"/>
      <c r="MG287" s="46"/>
      <c r="MH287" s="46"/>
      <c r="MI287" s="46"/>
      <c r="MJ287" s="46"/>
      <c r="MK287" s="46"/>
      <c r="ML287" s="46"/>
      <c r="MM287" s="46"/>
      <c r="MN287" s="46"/>
      <c r="MO287" s="46"/>
      <c r="MP287" s="46"/>
      <c r="MQ287" s="46"/>
      <c r="MR287" s="46"/>
      <c r="MS287" s="46"/>
      <c r="MT287" s="46"/>
      <c r="MU287" s="46"/>
      <c r="MV287" s="46"/>
      <c r="MW287" s="46"/>
      <c r="MX287" s="46"/>
      <c r="MY287" s="46"/>
      <c r="MZ287" s="46"/>
      <c r="NA287" s="46"/>
      <c r="NB287" s="46"/>
      <c r="NC287" s="46"/>
      <c r="ND287" s="46"/>
      <c r="NE287" s="46"/>
      <c r="NF287" s="46"/>
      <c r="NG287" s="46"/>
      <c r="NH287" s="46"/>
      <c r="NI287" s="46"/>
      <c r="NJ287" s="46"/>
      <c r="NK287" s="46"/>
      <c r="NL287" s="46"/>
      <c r="NM287" s="46"/>
      <c r="NN287" s="46"/>
      <c r="NO287" s="46"/>
      <c r="NP287" s="46"/>
      <c r="NQ287" s="46"/>
      <c r="NR287" s="46"/>
      <c r="NS287" s="46"/>
      <c r="NT287" s="46"/>
      <c r="NU287" s="46"/>
      <c r="NV287" s="46"/>
      <c r="NW287" s="46"/>
      <c r="NX287" s="46"/>
      <c r="NY287" s="46"/>
      <c r="NZ287" s="46"/>
      <c r="OA287" s="46"/>
      <c r="OB287" s="46"/>
      <c r="OC287" s="46"/>
      <c r="OD287" s="46"/>
      <c r="OE287" s="46"/>
      <c r="OF287" s="46"/>
    </row>
    <row r="288" spans="1:396" s="51" customFormat="1" ht="13.5" x14ac:dyDescent="0.25">
      <c r="A288" s="40">
        <v>8202</v>
      </c>
      <c r="B288" s="41" t="s">
        <v>277</v>
      </c>
      <c r="C288" s="60">
        <v>164649.16</v>
      </c>
      <c r="D288" s="61">
        <v>3.0442999999999998E-3</v>
      </c>
      <c r="E288" s="61">
        <v>8.187E-5</v>
      </c>
      <c r="F288" s="62">
        <v>2.6313399999999998E-3</v>
      </c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/>
      <c r="FA288" s="46"/>
      <c r="FB288" s="46"/>
      <c r="FC288" s="46"/>
      <c r="FD288" s="46"/>
      <c r="FE288" s="46"/>
      <c r="FF288" s="46"/>
      <c r="FG288" s="46"/>
      <c r="FH288" s="46"/>
      <c r="FI288" s="46"/>
      <c r="FJ288" s="46"/>
      <c r="FK288" s="46"/>
      <c r="FL288" s="46"/>
      <c r="FM288" s="46"/>
      <c r="FN288" s="46"/>
      <c r="FO288" s="46"/>
      <c r="FP288" s="46"/>
      <c r="FQ288" s="46"/>
      <c r="FR288" s="46"/>
      <c r="FS288" s="46"/>
      <c r="FT288" s="46"/>
      <c r="FU288" s="46"/>
      <c r="FV288" s="46"/>
      <c r="FW288" s="46"/>
      <c r="FX288" s="46"/>
      <c r="FY288" s="46"/>
      <c r="FZ288" s="46"/>
      <c r="GA288" s="46"/>
      <c r="GB288" s="46"/>
      <c r="GC288" s="46"/>
      <c r="GD288" s="46"/>
      <c r="GE288" s="46"/>
      <c r="GF288" s="46"/>
      <c r="GG288" s="46"/>
      <c r="GH288" s="46"/>
      <c r="GI288" s="46"/>
      <c r="GJ288" s="46"/>
      <c r="GK288" s="46"/>
      <c r="GL288" s="46"/>
      <c r="GM288" s="46"/>
      <c r="GN288" s="46"/>
      <c r="GO288" s="46"/>
      <c r="GP288" s="46"/>
      <c r="GQ288" s="46"/>
      <c r="GR288" s="46"/>
      <c r="GS288" s="46"/>
      <c r="GT288" s="46"/>
      <c r="GU288" s="46"/>
      <c r="GV288" s="46"/>
      <c r="GW288" s="46"/>
      <c r="GX288" s="46"/>
      <c r="GY288" s="46"/>
      <c r="GZ288" s="46"/>
      <c r="HA288" s="46"/>
      <c r="HB288" s="46"/>
      <c r="HC288" s="46"/>
      <c r="HD288" s="46"/>
      <c r="HE288" s="46"/>
      <c r="HF288" s="46"/>
      <c r="HG288" s="46"/>
      <c r="HH288" s="46"/>
      <c r="HI288" s="46"/>
      <c r="HJ288" s="46"/>
      <c r="HK288" s="46"/>
      <c r="HL288" s="46"/>
      <c r="HM288" s="46"/>
      <c r="HN288" s="46"/>
      <c r="HO288" s="46"/>
      <c r="HP288" s="46"/>
      <c r="HQ288" s="46"/>
      <c r="HR288" s="46"/>
      <c r="HS288" s="46"/>
      <c r="HT288" s="46"/>
      <c r="HU288" s="46"/>
      <c r="HV288" s="46"/>
      <c r="HW288" s="46"/>
      <c r="HX288" s="46"/>
      <c r="HY288" s="46"/>
      <c r="HZ288" s="46"/>
      <c r="IA288" s="46"/>
      <c r="IB288" s="46"/>
      <c r="IC288" s="46"/>
      <c r="ID288" s="46"/>
      <c r="IE288" s="46"/>
      <c r="IF288" s="46"/>
      <c r="IG288" s="46"/>
      <c r="IH288" s="46"/>
      <c r="II288" s="46"/>
      <c r="IJ288" s="46"/>
      <c r="IK288" s="46"/>
      <c r="IL288" s="46"/>
      <c r="IM288" s="46"/>
      <c r="IN288" s="46"/>
      <c r="IO288" s="46"/>
      <c r="IP288" s="46"/>
      <c r="IQ288" s="46"/>
      <c r="IR288" s="46"/>
      <c r="IS288" s="46"/>
      <c r="IT288" s="46"/>
      <c r="IU288" s="46"/>
      <c r="IV288" s="46"/>
      <c r="IW288" s="46"/>
      <c r="IX288" s="46"/>
      <c r="IY288" s="46"/>
      <c r="IZ288" s="46"/>
      <c r="JA288" s="46"/>
      <c r="JB288" s="46"/>
      <c r="JC288" s="46"/>
      <c r="JD288" s="46"/>
      <c r="JE288" s="46"/>
      <c r="JF288" s="46"/>
      <c r="JG288" s="46"/>
      <c r="JH288" s="46"/>
      <c r="JI288" s="46"/>
      <c r="JJ288" s="46"/>
      <c r="JK288" s="46"/>
      <c r="JL288" s="46"/>
      <c r="JM288" s="46"/>
      <c r="JN288" s="46"/>
      <c r="JO288" s="46"/>
      <c r="JP288" s="46"/>
      <c r="JQ288" s="46"/>
      <c r="JR288" s="46"/>
      <c r="JS288" s="46"/>
      <c r="JT288" s="46"/>
      <c r="JU288" s="46"/>
      <c r="JV288" s="46"/>
      <c r="JW288" s="46"/>
      <c r="JX288" s="46"/>
      <c r="JY288" s="46"/>
      <c r="JZ288" s="46"/>
      <c r="KA288" s="46"/>
      <c r="KB288" s="46"/>
      <c r="KC288" s="46"/>
      <c r="KD288" s="46"/>
      <c r="KE288" s="46"/>
      <c r="KF288" s="46"/>
      <c r="KG288" s="46"/>
      <c r="KH288" s="46"/>
      <c r="KI288" s="46"/>
      <c r="KJ288" s="46"/>
      <c r="KK288" s="46"/>
      <c r="KL288" s="46"/>
      <c r="KM288" s="46"/>
      <c r="KN288" s="46"/>
      <c r="KO288" s="46"/>
      <c r="KP288" s="46"/>
      <c r="KQ288" s="46"/>
      <c r="KR288" s="46"/>
      <c r="KS288" s="46"/>
      <c r="KT288" s="46"/>
      <c r="KU288" s="46"/>
      <c r="KV288" s="46"/>
      <c r="KW288" s="46"/>
      <c r="KX288" s="46"/>
      <c r="KY288" s="46"/>
      <c r="KZ288" s="46"/>
      <c r="LA288" s="46"/>
      <c r="LB288" s="46"/>
      <c r="LC288" s="46"/>
      <c r="LD288" s="46"/>
      <c r="LE288" s="46"/>
      <c r="LF288" s="46"/>
      <c r="LG288" s="46"/>
      <c r="LH288" s="46"/>
      <c r="LI288" s="46"/>
      <c r="LJ288" s="46"/>
      <c r="LK288" s="46"/>
      <c r="LL288" s="46"/>
      <c r="LM288" s="46"/>
      <c r="LN288" s="46"/>
      <c r="LO288" s="46"/>
      <c r="LP288" s="46"/>
      <c r="LQ288" s="46"/>
      <c r="LR288" s="46"/>
      <c r="LS288" s="46"/>
      <c r="LT288" s="46"/>
      <c r="LU288" s="46"/>
      <c r="LV288" s="46"/>
      <c r="LW288" s="46"/>
      <c r="LX288" s="46"/>
      <c r="LY288" s="46"/>
      <c r="LZ288" s="46"/>
      <c r="MA288" s="46"/>
      <c r="MB288" s="46"/>
      <c r="MC288" s="46"/>
      <c r="MD288" s="46"/>
      <c r="ME288" s="46"/>
      <c r="MF288" s="46"/>
      <c r="MG288" s="46"/>
      <c r="MH288" s="46"/>
      <c r="MI288" s="46"/>
      <c r="MJ288" s="46"/>
      <c r="MK288" s="46"/>
      <c r="ML288" s="46"/>
      <c r="MM288" s="46"/>
      <c r="MN288" s="46"/>
      <c r="MO288" s="46"/>
      <c r="MP288" s="46"/>
      <c r="MQ288" s="46"/>
      <c r="MR288" s="46"/>
      <c r="MS288" s="46"/>
      <c r="MT288" s="46"/>
      <c r="MU288" s="46"/>
      <c r="MV288" s="46"/>
      <c r="MW288" s="46"/>
      <c r="MX288" s="46"/>
      <c r="MY288" s="46"/>
      <c r="MZ288" s="46"/>
      <c r="NA288" s="46"/>
      <c r="NB288" s="46"/>
      <c r="NC288" s="46"/>
      <c r="ND288" s="46"/>
      <c r="NE288" s="46"/>
      <c r="NF288" s="46"/>
      <c r="NG288" s="46"/>
      <c r="NH288" s="46"/>
      <c r="NI288" s="46"/>
      <c r="NJ288" s="46"/>
      <c r="NK288" s="46"/>
      <c r="NL288" s="46"/>
      <c r="NM288" s="46"/>
      <c r="NN288" s="46"/>
      <c r="NO288" s="46"/>
      <c r="NP288" s="46"/>
      <c r="NQ288" s="46"/>
      <c r="NR288" s="46"/>
      <c r="NS288" s="46"/>
      <c r="NT288" s="46"/>
      <c r="NU288" s="46"/>
      <c r="NV288" s="46"/>
      <c r="NW288" s="46"/>
      <c r="NX288" s="46"/>
      <c r="NY288" s="46"/>
      <c r="NZ288" s="46"/>
      <c r="OA288" s="46"/>
      <c r="OB288" s="46"/>
      <c r="OC288" s="46"/>
      <c r="OD288" s="46"/>
      <c r="OE288" s="46"/>
      <c r="OF288" s="46"/>
    </row>
    <row r="289" spans="1:396" s="51" customFormat="1" ht="13.5" x14ac:dyDescent="0.25">
      <c r="A289" s="40">
        <v>8204</v>
      </c>
      <c r="B289" s="41" t="s">
        <v>278</v>
      </c>
      <c r="C289" s="60">
        <v>8612246.7799999993</v>
      </c>
      <c r="D289" s="61">
        <v>3.5387000000000001E-3</v>
      </c>
      <c r="E289" s="61">
        <v>4.28247E-3</v>
      </c>
      <c r="F289" s="62">
        <v>3.6423800000000002E-3</v>
      </c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/>
      <c r="FA289" s="46"/>
      <c r="FB289" s="46"/>
      <c r="FC289" s="46"/>
      <c r="FD289" s="46"/>
      <c r="FE289" s="46"/>
      <c r="FF289" s="46"/>
      <c r="FG289" s="46"/>
      <c r="FH289" s="46"/>
      <c r="FI289" s="46"/>
      <c r="FJ289" s="46"/>
      <c r="FK289" s="46"/>
      <c r="FL289" s="46"/>
      <c r="FM289" s="46"/>
      <c r="FN289" s="46"/>
      <c r="FO289" s="46"/>
      <c r="FP289" s="46"/>
      <c r="FQ289" s="46"/>
      <c r="FR289" s="46"/>
      <c r="FS289" s="46"/>
      <c r="FT289" s="46"/>
      <c r="FU289" s="46"/>
      <c r="FV289" s="46"/>
      <c r="FW289" s="46"/>
      <c r="FX289" s="46"/>
      <c r="FY289" s="46"/>
      <c r="FZ289" s="46"/>
      <c r="GA289" s="46"/>
      <c r="GB289" s="46"/>
      <c r="GC289" s="46"/>
      <c r="GD289" s="46"/>
      <c r="GE289" s="46"/>
      <c r="GF289" s="46"/>
      <c r="GG289" s="46"/>
      <c r="GH289" s="46"/>
      <c r="GI289" s="46"/>
      <c r="GJ289" s="46"/>
      <c r="GK289" s="46"/>
      <c r="GL289" s="46"/>
      <c r="GM289" s="46"/>
      <c r="GN289" s="46"/>
      <c r="GO289" s="46"/>
      <c r="GP289" s="46"/>
      <c r="GQ289" s="46"/>
      <c r="GR289" s="46"/>
      <c r="GS289" s="46"/>
      <c r="GT289" s="46"/>
      <c r="GU289" s="46"/>
      <c r="GV289" s="46"/>
      <c r="GW289" s="46"/>
      <c r="GX289" s="46"/>
      <c r="GY289" s="46"/>
      <c r="GZ289" s="46"/>
      <c r="HA289" s="46"/>
      <c r="HB289" s="46"/>
      <c r="HC289" s="46"/>
      <c r="HD289" s="46"/>
      <c r="HE289" s="46"/>
      <c r="HF289" s="46"/>
      <c r="HG289" s="46"/>
      <c r="HH289" s="46"/>
      <c r="HI289" s="46"/>
      <c r="HJ289" s="46"/>
      <c r="HK289" s="46"/>
      <c r="HL289" s="46"/>
      <c r="HM289" s="46"/>
      <c r="HN289" s="46"/>
      <c r="HO289" s="46"/>
      <c r="HP289" s="46"/>
      <c r="HQ289" s="46"/>
      <c r="HR289" s="46"/>
      <c r="HS289" s="46"/>
      <c r="HT289" s="46"/>
      <c r="HU289" s="46"/>
      <c r="HV289" s="46"/>
      <c r="HW289" s="46"/>
      <c r="HX289" s="46"/>
      <c r="HY289" s="46"/>
      <c r="HZ289" s="46"/>
      <c r="IA289" s="46"/>
      <c r="IB289" s="46"/>
      <c r="IC289" s="46"/>
      <c r="ID289" s="46"/>
      <c r="IE289" s="46"/>
      <c r="IF289" s="46"/>
      <c r="IG289" s="46"/>
      <c r="IH289" s="46"/>
      <c r="II289" s="46"/>
      <c r="IJ289" s="46"/>
      <c r="IK289" s="46"/>
      <c r="IL289" s="46"/>
      <c r="IM289" s="46"/>
      <c r="IN289" s="46"/>
      <c r="IO289" s="46"/>
      <c r="IP289" s="46"/>
      <c r="IQ289" s="46"/>
      <c r="IR289" s="46"/>
      <c r="IS289" s="46"/>
      <c r="IT289" s="46"/>
      <c r="IU289" s="46"/>
      <c r="IV289" s="46"/>
      <c r="IW289" s="46"/>
      <c r="IX289" s="46"/>
      <c r="IY289" s="46"/>
      <c r="IZ289" s="46"/>
      <c r="JA289" s="46"/>
      <c r="JB289" s="46"/>
      <c r="JC289" s="46"/>
      <c r="JD289" s="46"/>
      <c r="JE289" s="46"/>
      <c r="JF289" s="46"/>
      <c r="JG289" s="46"/>
      <c r="JH289" s="46"/>
      <c r="JI289" s="46"/>
      <c r="JJ289" s="46"/>
      <c r="JK289" s="46"/>
      <c r="JL289" s="46"/>
      <c r="JM289" s="46"/>
      <c r="JN289" s="46"/>
      <c r="JO289" s="46"/>
      <c r="JP289" s="46"/>
      <c r="JQ289" s="46"/>
      <c r="JR289" s="46"/>
      <c r="JS289" s="46"/>
      <c r="JT289" s="46"/>
      <c r="JU289" s="46"/>
      <c r="JV289" s="46"/>
      <c r="JW289" s="46"/>
      <c r="JX289" s="46"/>
      <c r="JY289" s="46"/>
      <c r="JZ289" s="46"/>
      <c r="KA289" s="46"/>
      <c r="KB289" s="46"/>
      <c r="KC289" s="46"/>
      <c r="KD289" s="46"/>
      <c r="KE289" s="46"/>
      <c r="KF289" s="46"/>
      <c r="KG289" s="46"/>
      <c r="KH289" s="46"/>
      <c r="KI289" s="46"/>
      <c r="KJ289" s="46"/>
      <c r="KK289" s="46"/>
      <c r="KL289" s="46"/>
      <c r="KM289" s="46"/>
      <c r="KN289" s="46"/>
      <c r="KO289" s="46"/>
      <c r="KP289" s="46"/>
      <c r="KQ289" s="46"/>
      <c r="KR289" s="46"/>
      <c r="KS289" s="46"/>
      <c r="KT289" s="46"/>
      <c r="KU289" s="46"/>
      <c r="KV289" s="46"/>
      <c r="KW289" s="46"/>
      <c r="KX289" s="46"/>
      <c r="KY289" s="46"/>
      <c r="KZ289" s="46"/>
      <c r="LA289" s="46"/>
      <c r="LB289" s="46"/>
      <c r="LC289" s="46"/>
      <c r="LD289" s="46"/>
      <c r="LE289" s="46"/>
      <c r="LF289" s="46"/>
      <c r="LG289" s="46"/>
      <c r="LH289" s="46"/>
      <c r="LI289" s="46"/>
      <c r="LJ289" s="46"/>
      <c r="LK289" s="46"/>
      <c r="LL289" s="46"/>
      <c r="LM289" s="46"/>
      <c r="LN289" s="46"/>
      <c r="LO289" s="46"/>
      <c r="LP289" s="46"/>
      <c r="LQ289" s="46"/>
      <c r="LR289" s="46"/>
      <c r="LS289" s="46"/>
      <c r="LT289" s="46"/>
      <c r="LU289" s="46"/>
      <c r="LV289" s="46"/>
      <c r="LW289" s="46"/>
      <c r="LX289" s="46"/>
      <c r="LY289" s="46"/>
      <c r="LZ289" s="46"/>
      <c r="MA289" s="46"/>
      <c r="MB289" s="46"/>
      <c r="MC289" s="46"/>
      <c r="MD289" s="46"/>
      <c r="ME289" s="46"/>
      <c r="MF289" s="46"/>
      <c r="MG289" s="46"/>
      <c r="MH289" s="46"/>
      <c r="MI289" s="46"/>
      <c r="MJ289" s="46"/>
      <c r="MK289" s="46"/>
      <c r="ML289" s="46"/>
      <c r="MM289" s="46"/>
      <c r="MN289" s="46"/>
      <c r="MO289" s="46"/>
      <c r="MP289" s="46"/>
      <c r="MQ289" s="46"/>
      <c r="MR289" s="46"/>
      <c r="MS289" s="46"/>
      <c r="MT289" s="46"/>
      <c r="MU289" s="46"/>
      <c r="MV289" s="46"/>
      <c r="MW289" s="46"/>
      <c r="MX289" s="46"/>
      <c r="MY289" s="46"/>
      <c r="MZ289" s="46"/>
      <c r="NA289" s="46"/>
      <c r="NB289" s="46"/>
      <c r="NC289" s="46"/>
      <c r="ND289" s="46"/>
      <c r="NE289" s="46"/>
      <c r="NF289" s="46"/>
      <c r="NG289" s="46"/>
      <c r="NH289" s="46"/>
      <c r="NI289" s="46"/>
      <c r="NJ289" s="46"/>
      <c r="NK289" s="46"/>
      <c r="NL289" s="46"/>
      <c r="NM289" s="46"/>
      <c r="NN289" s="46"/>
      <c r="NO289" s="46"/>
      <c r="NP289" s="46"/>
      <c r="NQ289" s="46"/>
      <c r="NR289" s="46"/>
      <c r="NS289" s="46"/>
      <c r="NT289" s="46"/>
      <c r="NU289" s="46"/>
      <c r="NV289" s="46"/>
      <c r="NW289" s="46"/>
      <c r="NX289" s="46"/>
      <c r="NY289" s="46"/>
      <c r="NZ289" s="46"/>
      <c r="OA289" s="46"/>
      <c r="OB289" s="46"/>
      <c r="OC289" s="46"/>
      <c r="OD289" s="46"/>
      <c r="OE289" s="46"/>
      <c r="OF289" s="46"/>
    </row>
    <row r="290" spans="1:396" s="51" customFormat="1" ht="13.5" x14ac:dyDescent="0.25">
      <c r="A290" s="40">
        <v>8205</v>
      </c>
      <c r="B290" s="41" t="s">
        <v>279</v>
      </c>
      <c r="C290" s="60">
        <v>5694617.7400000002</v>
      </c>
      <c r="D290" s="61">
        <v>4.7315999999999999E-3</v>
      </c>
      <c r="E290" s="61">
        <v>2.8316700000000001E-3</v>
      </c>
      <c r="F290" s="62">
        <v>4.4667500000000002E-3</v>
      </c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/>
      <c r="FA290" s="46"/>
      <c r="FB290" s="46"/>
      <c r="FC290" s="46"/>
      <c r="FD290" s="46"/>
      <c r="FE290" s="46"/>
      <c r="FF290" s="46"/>
      <c r="FG290" s="46"/>
      <c r="FH290" s="46"/>
      <c r="FI290" s="46"/>
      <c r="FJ290" s="46"/>
      <c r="FK290" s="46"/>
      <c r="FL290" s="46"/>
      <c r="FM290" s="46"/>
      <c r="FN290" s="46"/>
      <c r="FO290" s="46"/>
      <c r="FP290" s="46"/>
      <c r="FQ290" s="46"/>
      <c r="FR290" s="46"/>
      <c r="FS290" s="46"/>
      <c r="FT290" s="46"/>
      <c r="FU290" s="46"/>
      <c r="FV290" s="46"/>
      <c r="FW290" s="46"/>
      <c r="FX290" s="46"/>
      <c r="FY290" s="46"/>
      <c r="FZ290" s="46"/>
      <c r="GA290" s="46"/>
      <c r="GB290" s="46"/>
      <c r="GC290" s="46"/>
      <c r="GD290" s="46"/>
      <c r="GE290" s="46"/>
      <c r="GF290" s="46"/>
      <c r="GG290" s="46"/>
      <c r="GH290" s="46"/>
      <c r="GI290" s="46"/>
      <c r="GJ290" s="46"/>
      <c r="GK290" s="46"/>
      <c r="GL290" s="46"/>
      <c r="GM290" s="46"/>
      <c r="GN290" s="46"/>
      <c r="GO290" s="46"/>
      <c r="GP290" s="46"/>
      <c r="GQ290" s="46"/>
      <c r="GR290" s="46"/>
      <c r="GS290" s="46"/>
      <c r="GT290" s="46"/>
      <c r="GU290" s="46"/>
      <c r="GV290" s="46"/>
      <c r="GW290" s="46"/>
      <c r="GX290" s="46"/>
      <c r="GY290" s="46"/>
      <c r="GZ290" s="46"/>
      <c r="HA290" s="46"/>
      <c r="HB290" s="46"/>
      <c r="HC290" s="46"/>
      <c r="HD290" s="46"/>
      <c r="HE290" s="46"/>
      <c r="HF290" s="46"/>
      <c r="HG290" s="46"/>
      <c r="HH290" s="46"/>
      <c r="HI290" s="46"/>
      <c r="HJ290" s="46"/>
      <c r="HK290" s="46"/>
      <c r="HL290" s="46"/>
      <c r="HM290" s="46"/>
      <c r="HN290" s="46"/>
      <c r="HO290" s="46"/>
      <c r="HP290" s="46"/>
      <c r="HQ290" s="46"/>
      <c r="HR290" s="46"/>
      <c r="HS290" s="46"/>
      <c r="HT290" s="46"/>
      <c r="HU290" s="46"/>
      <c r="HV290" s="46"/>
      <c r="HW290" s="46"/>
      <c r="HX290" s="46"/>
      <c r="HY290" s="46"/>
      <c r="HZ290" s="46"/>
      <c r="IA290" s="46"/>
      <c r="IB290" s="46"/>
      <c r="IC290" s="46"/>
      <c r="ID290" s="46"/>
      <c r="IE290" s="46"/>
      <c r="IF290" s="46"/>
      <c r="IG290" s="46"/>
      <c r="IH290" s="46"/>
      <c r="II290" s="46"/>
      <c r="IJ290" s="46"/>
      <c r="IK290" s="46"/>
      <c r="IL290" s="46"/>
      <c r="IM290" s="46"/>
      <c r="IN290" s="46"/>
      <c r="IO290" s="46"/>
      <c r="IP290" s="46"/>
      <c r="IQ290" s="46"/>
      <c r="IR290" s="46"/>
      <c r="IS290" s="46"/>
      <c r="IT290" s="46"/>
      <c r="IU290" s="46"/>
      <c r="IV290" s="46"/>
      <c r="IW290" s="46"/>
      <c r="IX290" s="46"/>
      <c r="IY290" s="46"/>
      <c r="IZ290" s="46"/>
      <c r="JA290" s="46"/>
      <c r="JB290" s="46"/>
      <c r="JC290" s="46"/>
      <c r="JD290" s="46"/>
      <c r="JE290" s="46"/>
      <c r="JF290" s="46"/>
      <c r="JG290" s="46"/>
      <c r="JH290" s="46"/>
      <c r="JI290" s="46"/>
      <c r="JJ290" s="46"/>
      <c r="JK290" s="46"/>
      <c r="JL290" s="46"/>
      <c r="JM290" s="46"/>
      <c r="JN290" s="46"/>
      <c r="JO290" s="46"/>
      <c r="JP290" s="46"/>
      <c r="JQ290" s="46"/>
      <c r="JR290" s="46"/>
      <c r="JS290" s="46"/>
      <c r="JT290" s="46"/>
      <c r="JU290" s="46"/>
      <c r="JV290" s="46"/>
      <c r="JW290" s="46"/>
      <c r="JX290" s="46"/>
      <c r="JY290" s="46"/>
      <c r="JZ290" s="46"/>
      <c r="KA290" s="46"/>
      <c r="KB290" s="46"/>
      <c r="KC290" s="46"/>
      <c r="KD290" s="46"/>
      <c r="KE290" s="46"/>
      <c r="KF290" s="46"/>
      <c r="KG290" s="46"/>
      <c r="KH290" s="46"/>
      <c r="KI290" s="46"/>
      <c r="KJ290" s="46"/>
      <c r="KK290" s="46"/>
      <c r="KL290" s="46"/>
      <c r="KM290" s="46"/>
      <c r="KN290" s="46"/>
      <c r="KO290" s="46"/>
      <c r="KP290" s="46"/>
      <c r="KQ290" s="46"/>
      <c r="KR290" s="46"/>
      <c r="KS290" s="46"/>
      <c r="KT290" s="46"/>
      <c r="KU290" s="46"/>
      <c r="KV290" s="46"/>
      <c r="KW290" s="46"/>
      <c r="KX290" s="46"/>
      <c r="KY290" s="46"/>
      <c r="KZ290" s="46"/>
      <c r="LA290" s="46"/>
      <c r="LB290" s="46"/>
      <c r="LC290" s="46"/>
      <c r="LD290" s="46"/>
      <c r="LE290" s="46"/>
      <c r="LF290" s="46"/>
      <c r="LG290" s="46"/>
      <c r="LH290" s="46"/>
      <c r="LI290" s="46"/>
      <c r="LJ290" s="46"/>
      <c r="LK290" s="46"/>
      <c r="LL290" s="46"/>
      <c r="LM290" s="46"/>
      <c r="LN290" s="46"/>
      <c r="LO290" s="46"/>
      <c r="LP290" s="46"/>
      <c r="LQ290" s="46"/>
      <c r="LR290" s="46"/>
      <c r="LS290" s="46"/>
      <c r="LT290" s="46"/>
      <c r="LU290" s="46"/>
      <c r="LV290" s="46"/>
      <c r="LW290" s="46"/>
      <c r="LX290" s="46"/>
      <c r="LY290" s="46"/>
      <c r="LZ290" s="46"/>
      <c r="MA290" s="46"/>
      <c r="MB290" s="46"/>
      <c r="MC290" s="46"/>
      <c r="MD290" s="46"/>
      <c r="ME290" s="46"/>
      <c r="MF290" s="46"/>
      <c r="MG290" s="46"/>
      <c r="MH290" s="46"/>
      <c r="MI290" s="46"/>
      <c r="MJ290" s="46"/>
      <c r="MK290" s="46"/>
      <c r="ML290" s="46"/>
      <c r="MM290" s="46"/>
      <c r="MN290" s="46"/>
      <c r="MO290" s="46"/>
      <c r="MP290" s="46"/>
      <c r="MQ290" s="46"/>
      <c r="MR290" s="46"/>
      <c r="MS290" s="46"/>
      <c r="MT290" s="46"/>
      <c r="MU290" s="46"/>
      <c r="MV290" s="46"/>
      <c r="MW290" s="46"/>
      <c r="MX290" s="46"/>
      <c r="MY290" s="46"/>
      <c r="MZ290" s="46"/>
      <c r="NA290" s="46"/>
      <c r="NB290" s="46"/>
      <c r="NC290" s="46"/>
      <c r="ND290" s="46"/>
      <c r="NE290" s="46"/>
      <c r="NF290" s="46"/>
      <c r="NG290" s="46"/>
      <c r="NH290" s="46"/>
      <c r="NI290" s="46"/>
      <c r="NJ290" s="46"/>
      <c r="NK290" s="46"/>
      <c r="NL290" s="46"/>
      <c r="NM290" s="46"/>
      <c r="NN290" s="46"/>
      <c r="NO290" s="46"/>
      <c r="NP290" s="46"/>
      <c r="NQ290" s="46"/>
      <c r="NR290" s="46"/>
      <c r="NS290" s="46"/>
      <c r="NT290" s="46"/>
      <c r="NU290" s="46"/>
      <c r="NV290" s="46"/>
      <c r="NW290" s="46"/>
      <c r="NX290" s="46"/>
      <c r="NY290" s="46"/>
      <c r="NZ290" s="46"/>
      <c r="OA290" s="46"/>
      <c r="OB290" s="46"/>
      <c r="OC290" s="46"/>
      <c r="OD290" s="46"/>
      <c r="OE290" s="46"/>
      <c r="OF290" s="46"/>
    </row>
    <row r="291" spans="1:396" s="51" customFormat="1" ht="13.5" x14ac:dyDescent="0.25">
      <c r="A291" s="40">
        <v>8208</v>
      </c>
      <c r="B291" s="41" t="s">
        <v>280</v>
      </c>
      <c r="C291" s="60">
        <v>19865917.899999999</v>
      </c>
      <c r="D291" s="61">
        <v>5.2227000000000003E-3</v>
      </c>
      <c r="E291" s="61">
        <v>9.8784100000000007E-3</v>
      </c>
      <c r="F291" s="62">
        <v>5.8717099999999996E-3</v>
      </c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  <c r="FI291" s="46"/>
      <c r="FJ291" s="46"/>
      <c r="FK291" s="46"/>
      <c r="FL291" s="46"/>
      <c r="FM291" s="46"/>
      <c r="FN291" s="46"/>
      <c r="FO291" s="46"/>
      <c r="FP291" s="46"/>
      <c r="FQ291" s="46"/>
      <c r="FR291" s="46"/>
      <c r="FS291" s="46"/>
      <c r="FT291" s="46"/>
      <c r="FU291" s="46"/>
      <c r="FV291" s="46"/>
      <c r="FW291" s="46"/>
      <c r="FX291" s="46"/>
      <c r="FY291" s="46"/>
      <c r="FZ291" s="46"/>
      <c r="GA291" s="46"/>
      <c r="GB291" s="46"/>
      <c r="GC291" s="46"/>
      <c r="GD291" s="46"/>
      <c r="GE291" s="46"/>
      <c r="GF291" s="46"/>
      <c r="GG291" s="46"/>
      <c r="GH291" s="46"/>
      <c r="GI291" s="46"/>
      <c r="GJ291" s="46"/>
      <c r="GK291" s="46"/>
      <c r="GL291" s="46"/>
      <c r="GM291" s="46"/>
      <c r="GN291" s="46"/>
      <c r="GO291" s="46"/>
      <c r="GP291" s="46"/>
      <c r="GQ291" s="46"/>
      <c r="GR291" s="46"/>
      <c r="GS291" s="46"/>
      <c r="GT291" s="46"/>
      <c r="GU291" s="46"/>
      <c r="GV291" s="46"/>
      <c r="GW291" s="46"/>
      <c r="GX291" s="46"/>
      <c r="GY291" s="46"/>
      <c r="GZ291" s="46"/>
      <c r="HA291" s="46"/>
      <c r="HB291" s="46"/>
      <c r="HC291" s="46"/>
      <c r="HD291" s="46"/>
      <c r="HE291" s="46"/>
      <c r="HF291" s="46"/>
      <c r="HG291" s="46"/>
      <c r="HH291" s="46"/>
      <c r="HI291" s="46"/>
      <c r="HJ291" s="46"/>
      <c r="HK291" s="46"/>
      <c r="HL291" s="46"/>
      <c r="HM291" s="46"/>
      <c r="HN291" s="46"/>
      <c r="HO291" s="46"/>
      <c r="HP291" s="46"/>
      <c r="HQ291" s="46"/>
      <c r="HR291" s="46"/>
      <c r="HS291" s="46"/>
      <c r="HT291" s="46"/>
      <c r="HU291" s="46"/>
      <c r="HV291" s="46"/>
      <c r="HW291" s="46"/>
      <c r="HX291" s="46"/>
      <c r="HY291" s="46"/>
      <c r="HZ291" s="46"/>
      <c r="IA291" s="46"/>
      <c r="IB291" s="46"/>
      <c r="IC291" s="46"/>
      <c r="ID291" s="46"/>
      <c r="IE291" s="46"/>
      <c r="IF291" s="46"/>
      <c r="IG291" s="46"/>
      <c r="IH291" s="46"/>
      <c r="II291" s="46"/>
      <c r="IJ291" s="46"/>
      <c r="IK291" s="46"/>
      <c r="IL291" s="46"/>
      <c r="IM291" s="46"/>
      <c r="IN291" s="46"/>
      <c r="IO291" s="46"/>
      <c r="IP291" s="46"/>
      <c r="IQ291" s="46"/>
      <c r="IR291" s="46"/>
      <c r="IS291" s="46"/>
      <c r="IT291" s="46"/>
      <c r="IU291" s="46"/>
      <c r="IV291" s="46"/>
      <c r="IW291" s="46"/>
      <c r="IX291" s="46"/>
      <c r="IY291" s="46"/>
      <c r="IZ291" s="46"/>
      <c r="JA291" s="46"/>
      <c r="JB291" s="46"/>
      <c r="JC291" s="46"/>
      <c r="JD291" s="46"/>
      <c r="JE291" s="46"/>
      <c r="JF291" s="46"/>
      <c r="JG291" s="46"/>
      <c r="JH291" s="46"/>
      <c r="JI291" s="46"/>
      <c r="JJ291" s="46"/>
      <c r="JK291" s="46"/>
      <c r="JL291" s="46"/>
      <c r="JM291" s="46"/>
      <c r="JN291" s="46"/>
      <c r="JO291" s="46"/>
      <c r="JP291" s="46"/>
      <c r="JQ291" s="46"/>
      <c r="JR291" s="46"/>
      <c r="JS291" s="46"/>
      <c r="JT291" s="46"/>
      <c r="JU291" s="46"/>
      <c r="JV291" s="46"/>
      <c r="JW291" s="46"/>
      <c r="JX291" s="46"/>
      <c r="JY291" s="46"/>
      <c r="JZ291" s="46"/>
      <c r="KA291" s="46"/>
      <c r="KB291" s="46"/>
      <c r="KC291" s="46"/>
      <c r="KD291" s="46"/>
      <c r="KE291" s="46"/>
      <c r="KF291" s="46"/>
      <c r="KG291" s="46"/>
      <c r="KH291" s="46"/>
      <c r="KI291" s="46"/>
      <c r="KJ291" s="46"/>
      <c r="KK291" s="46"/>
      <c r="KL291" s="46"/>
      <c r="KM291" s="46"/>
      <c r="KN291" s="46"/>
      <c r="KO291" s="46"/>
      <c r="KP291" s="46"/>
      <c r="KQ291" s="46"/>
      <c r="KR291" s="46"/>
      <c r="KS291" s="46"/>
      <c r="KT291" s="46"/>
      <c r="KU291" s="46"/>
      <c r="KV291" s="46"/>
      <c r="KW291" s="46"/>
      <c r="KX291" s="46"/>
      <c r="KY291" s="46"/>
      <c r="KZ291" s="46"/>
      <c r="LA291" s="46"/>
      <c r="LB291" s="46"/>
      <c r="LC291" s="46"/>
      <c r="LD291" s="46"/>
      <c r="LE291" s="46"/>
      <c r="LF291" s="46"/>
      <c r="LG291" s="46"/>
      <c r="LH291" s="46"/>
      <c r="LI291" s="46"/>
      <c r="LJ291" s="46"/>
      <c r="LK291" s="46"/>
      <c r="LL291" s="46"/>
      <c r="LM291" s="46"/>
      <c r="LN291" s="46"/>
      <c r="LO291" s="46"/>
      <c r="LP291" s="46"/>
      <c r="LQ291" s="46"/>
      <c r="LR291" s="46"/>
      <c r="LS291" s="46"/>
      <c r="LT291" s="46"/>
      <c r="LU291" s="46"/>
      <c r="LV291" s="46"/>
      <c r="LW291" s="46"/>
      <c r="LX291" s="46"/>
      <c r="LY291" s="46"/>
      <c r="LZ291" s="46"/>
      <c r="MA291" s="46"/>
      <c r="MB291" s="46"/>
      <c r="MC291" s="46"/>
      <c r="MD291" s="46"/>
      <c r="ME291" s="46"/>
      <c r="MF291" s="46"/>
      <c r="MG291" s="46"/>
      <c r="MH291" s="46"/>
      <c r="MI291" s="46"/>
      <c r="MJ291" s="46"/>
      <c r="MK291" s="46"/>
      <c r="ML291" s="46"/>
      <c r="MM291" s="46"/>
      <c r="MN291" s="46"/>
      <c r="MO291" s="46"/>
      <c r="MP291" s="46"/>
      <c r="MQ291" s="46"/>
      <c r="MR291" s="46"/>
      <c r="MS291" s="46"/>
      <c r="MT291" s="46"/>
      <c r="MU291" s="46"/>
      <c r="MV291" s="46"/>
      <c r="MW291" s="46"/>
      <c r="MX291" s="46"/>
      <c r="MY291" s="46"/>
      <c r="MZ291" s="46"/>
      <c r="NA291" s="46"/>
      <c r="NB291" s="46"/>
      <c r="NC291" s="46"/>
      <c r="ND291" s="46"/>
      <c r="NE291" s="46"/>
      <c r="NF291" s="46"/>
      <c r="NG291" s="46"/>
      <c r="NH291" s="46"/>
      <c r="NI291" s="46"/>
      <c r="NJ291" s="46"/>
      <c r="NK291" s="46"/>
      <c r="NL291" s="46"/>
      <c r="NM291" s="46"/>
      <c r="NN291" s="46"/>
      <c r="NO291" s="46"/>
      <c r="NP291" s="46"/>
      <c r="NQ291" s="46"/>
      <c r="NR291" s="46"/>
      <c r="NS291" s="46"/>
      <c r="NT291" s="46"/>
      <c r="NU291" s="46"/>
      <c r="NV291" s="46"/>
      <c r="NW291" s="46"/>
      <c r="NX291" s="46"/>
      <c r="NY291" s="46"/>
      <c r="NZ291" s="46"/>
      <c r="OA291" s="46"/>
      <c r="OB291" s="46"/>
      <c r="OC291" s="46"/>
      <c r="OD291" s="46"/>
      <c r="OE291" s="46"/>
      <c r="OF291" s="46"/>
    </row>
    <row r="292" spans="1:396" s="51" customFormat="1" ht="13.5" x14ac:dyDescent="0.25">
      <c r="A292" s="40">
        <v>8209</v>
      </c>
      <c r="B292" s="41" t="s">
        <v>281</v>
      </c>
      <c r="C292" s="60">
        <v>10445583.41</v>
      </c>
      <c r="D292" s="61">
        <v>1.8885E-3</v>
      </c>
      <c r="E292" s="61">
        <v>5.19411E-3</v>
      </c>
      <c r="F292" s="62">
        <v>2.3492999999999999E-3</v>
      </c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/>
      <c r="FA292" s="46"/>
      <c r="FB292" s="46"/>
      <c r="FC292" s="46"/>
      <c r="FD292" s="46"/>
      <c r="FE292" s="46"/>
      <c r="FF292" s="46"/>
      <c r="FG292" s="46"/>
      <c r="FH292" s="46"/>
      <c r="FI292" s="46"/>
      <c r="FJ292" s="46"/>
      <c r="FK292" s="46"/>
      <c r="FL292" s="46"/>
      <c r="FM292" s="46"/>
      <c r="FN292" s="46"/>
      <c r="FO292" s="46"/>
      <c r="FP292" s="46"/>
      <c r="FQ292" s="46"/>
      <c r="FR292" s="46"/>
      <c r="FS292" s="46"/>
      <c r="FT292" s="46"/>
      <c r="FU292" s="46"/>
      <c r="FV292" s="46"/>
      <c r="FW292" s="46"/>
      <c r="FX292" s="46"/>
      <c r="FY292" s="46"/>
      <c r="FZ292" s="46"/>
      <c r="GA292" s="46"/>
      <c r="GB292" s="46"/>
      <c r="GC292" s="46"/>
      <c r="GD292" s="46"/>
      <c r="GE292" s="46"/>
      <c r="GF292" s="46"/>
      <c r="GG292" s="46"/>
      <c r="GH292" s="46"/>
      <c r="GI292" s="46"/>
      <c r="GJ292" s="46"/>
      <c r="GK292" s="46"/>
      <c r="GL292" s="46"/>
      <c r="GM292" s="46"/>
      <c r="GN292" s="46"/>
      <c r="GO292" s="46"/>
      <c r="GP292" s="46"/>
      <c r="GQ292" s="46"/>
      <c r="GR292" s="46"/>
      <c r="GS292" s="46"/>
      <c r="GT292" s="46"/>
      <c r="GU292" s="46"/>
      <c r="GV292" s="46"/>
      <c r="GW292" s="46"/>
      <c r="GX292" s="46"/>
      <c r="GY292" s="46"/>
      <c r="GZ292" s="46"/>
      <c r="HA292" s="46"/>
      <c r="HB292" s="46"/>
      <c r="HC292" s="46"/>
      <c r="HD292" s="46"/>
      <c r="HE292" s="46"/>
      <c r="HF292" s="46"/>
      <c r="HG292" s="46"/>
      <c r="HH292" s="46"/>
      <c r="HI292" s="46"/>
      <c r="HJ292" s="46"/>
      <c r="HK292" s="46"/>
      <c r="HL292" s="46"/>
      <c r="HM292" s="46"/>
      <c r="HN292" s="46"/>
      <c r="HO292" s="46"/>
      <c r="HP292" s="46"/>
      <c r="HQ292" s="46"/>
      <c r="HR292" s="46"/>
      <c r="HS292" s="46"/>
      <c r="HT292" s="46"/>
      <c r="HU292" s="46"/>
      <c r="HV292" s="46"/>
      <c r="HW292" s="46"/>
      <c r="HX292" s="46"/>
      <c r="HY292" s="46"/>
      <c r="HZ292" s="46"/>
      <c r="IA292" s="46"/>
      <c r="IB292" s="46"/>
      <c r="IC292" s="46"/>
      <c r="ID292" s="46"/>
      <c r="IE292" s="46"/>
      <c r="IF292" s="46"/>
      <c r="IG292" s="46"/>
      <c r="IH292" s="46"/>
      <c r="II292" s="46"/>
      <c r="IJ292" s="46"/>
      <c r="IK292" s="46"/>
      <c r="IL292" s="46"/>
      <c r="IM292" s="46"/>
      <c r="IN292" s="46"/>
      <c r="IO292" s="46"/>
      <c r="IP292" s="46"/>
      <c r="IQ292" s="46"/>
      <c r="IR292" s="46"/>
      <c r="IS292" s="46"/>
      <c r="IT292" s="46"/>
      <c r="IU292" s="46"/>
      <c r="IV292" s="46"/>
      <c r="IW292" s="46"/>
      <c r="IX292" s="46"/>
      <c r="IY292" s="46"/>
      <c r="IZ292" s="46"/>
      <c r="JA292" s="46"/>
      <c r="JB292" s="46"/>
      <c r="JC292" s="46"/>
      <c r="JD292" s="46"/>
      <c r="JE292" s="46"/>
      <c r="JF292" s="46"/>
      <c r="JG292" s="46"/>
      <c r="JH292" s="46"/>
      <c r="JI292" s="46"/>
      <c r="JJ292" s="46"/>
      <c r="JK292" s="46"/>
      <c r="JL292" s="46"/>
      <c r="JM292" s="46"/>
      <c r="JN292" s="46"/>
      <c r="JO292" s="46"/>
      <c r="JP292" s="46"/>
      <c r="JQ292" s="46"/>
      <c r="JR292" s="46"/>
      <c r="JS292" s="46"/>
      <c r="JT292" s="46"/>
      <c r="JU292" s="46"/>
      <c r="JV292" s="46"/>
      <c r="JW292" s="46"/>
      <c r="JX292" s="46"/>
      <c r="JY292" s="46"/>
      <c r="JZ292" s="46"/>
      <c r="KA292" s="46"/>
      <c r="KB292" s="46"/>
      <c r="KC292" s="46"/>
      <c r="KD292" s="46"/>
      <c r="KE292" s="46"/>
      <c r="KF292" s="46"/>
      <c r="KG292" s="46"/>
      <c r="KH292" s="46"/>
      <c r="KI292" s="46"/>
      <c r="KJ292" s="46"/>
      <c r="KK292" s="46"/>
      <c r="KL292" s="46"/>
      <c r="KM292" s="46"/>
      <c r="KN292" s="46"/>
      <c r="KO292" s="46"/>
      <c r="KP292" s="46"/>
      <c r="KQ292" s="46"/>
      <c r="KR292" s="46"/>
      <c r="KS292" s="46"/>
      <c r="KT292" s="46"/>
      <c r="KU292" s="46"/>
      <c r="KV292" s="46"/>
      <c r="KW292" s="46"/>
      <c r="KX292" s="46"/>
      <c r="KY292" s="46"/>
      <c r="KZ292" s="46"/>
      <c r="LA292" s="46"/>
      <c r="LB292" s="46"/>
      <c r="LC292" s="46"/>
      <c r="LD292" s="46"/>
      <c r="LE292" s="46"/>
      <c r="LF292" s="46"/>
      <c r="LG292" s="46"/>
      <c r="LH292" s="46"/>
      <c r="LI292" s="46"/>
      <c r="LJ292" s="46"/>
      <c r="LK292" s="46"/>
      <c r="LL292" s="46"/>
      <c r="LM292" s="46"/>
      <c r="LN292" s="46"/>
      <c r="LO292" s="46"/>
      <c r="LP292" s="46"/>
      <c r="LQ292" s="46"/>
      <c r="LR292" s="46"/>
      <c r="LS292" s="46"/>
      <c r="LT292" s="46"/>
      <c r="LU292" s="46"/>
      <c r="LV292" s="46"/>
      <c r="LW292" s="46"/>
      <c r="LX292" s="46"/>
      <c r="LY292" s="46"/>
      <c r="LZ292" s="46"/>
      <c r="MA292" s="46"/>
      <c r="MB292" s="46"/>
      <c r="MC292" s="46"/>
      <c r="MD292" s="46"/>
      <c r="ME292" s="46"/>
      <c r="MF292" s="46"/>
      <c r="MG292" s="46"/>
      <c r="MH292" s="46"/>
      <c r="MI292" s="46"/>
      <c r="MJ292" s="46"/>
      <c r="MK292" s="46"/>
      <c r="ML292" s="46"/>
      <c r="MM292" s="46"/>
      <c r="MN292" s="46"/>
      <c r="MO292" s="46"/>
      <c r="MP292" s="46"/>
      <c r="MQ292" s="46"/>
      <c r="MR292" s="46"/>
      <c r="MS292" s="46"/>
      <c r="MT292" s="46"/>
      <c r="MU292" s="46"/>
      <c r="MV292" s="46"/>
      <c r="MW292" s="46"/>
      <c r="MX292" s="46"/>
      <c r="MY292" s="46"/>
      <c r="MZ292" s="46"/>
      <c r="NA292" s="46"/>
      <c r="NB292" s="46"/>
      <c r="NC292" s="46"/>
      <c r="ND292" s="46"/>
      <c r="NE292" s="46"/>
      <c r="NF292" s="46"/>
      <c r="NG292" s="46"/>
      <c r="NH292" s="46"/>
      <c r="NI292" s="46"/>
      <c r="NJ292" s="46"/>
      <c r="NK292" s="46"/>
      <c r="NL292" s="46"/>
      <c r="NM292" s="46"/>
      <c r="NN292" s="46"/>
      <c r="NO292" s="46"/>
      <c r="NP292" s="46"/>
      <c r="NQ292" s="46"/>
      <c r="NR292" s="46"/>
      <c r="NS292" s="46"/>
      <c r="NT292" s="46"/>
      <c r="NU292" s="46"/>
      <c r="NV292" s="46"/>
      <c r="NW292" s="46"/>
      <c r="NX292" s="46"/>
      <c r="NY292" s="46"/>
      <c r="NZ292" s="46"/>
      <c r="OA292" s="46"/>
      <c r="OB292" s="46"/>
      <c r="OC292" s="46"/>
      <c r="OD292" s="46"/>
      <c r="OE292" s="46"/>
      <c r="OF292" s="46"/>
    </row>
    <row r="293" spans="1:396" s="51" customFormat="1" ht="13.5" x14ac:dyDescent="0.25">
      <c r="A293" s="40">
        <v>8210</v>
      </c>
      <c r="B293" s="41" t="s">
        <v>282</v>
      </c>
      <c r="C293" s="60">
        <v>39502696.899999999</v>
      </c>
      <c r="D293" s="61">
        <v>9.7690999999999993E-3</v>
      </c>
      <c r="E293" s="61">
        <v>1.964287E-2</v>
      </c>
      <c r="F293" s="62">
        <v>1.1145499999999999E-2</v>
      </c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46"/>
      <c r="FZ293" s="46"/>
      <c r="GA293" s="46"/>
      <c r="GB293" s="46"/>
      <c r="GC293" s="46"/>
      <c r="GD293" s="46"/>
      <c r="GE293" s="46"/>
      <c r="GF293" s="46"/>
      <c r="GG293" s="46"/>
      <c r="GH293" s="46"/>
      <c r="GI293" s="46"/>
      <c r="GJ293" s="46"/>
      <c r="GK293" s="46"/>
      <c r="GL293" s="46"/>
      <c r="GM293" s="46"/>
      <c r="GN293" s="46"/>
      <c r="GO293" s="46"/>
      <c r="GP293" s="46"/>
      <c r="GQ293" s="46"/>
      <c r="GR293" s="46"/>
      <c r="GS293" s="46"/>
      <c r="GT293" s="46"/>
      <c r="GU293" s="46"/>
      <c r="GV293" s="46"/>
      <c r="GW293" s="46"/>
      <c r="GX293" s="46"/>
      <c r="GY293" s="46"/>
      <c r="GZ293" s="46"/>
      <c r="HA293" s="46"/>
      <c r="HB293" s="46"/>
      <c r="HC293" s="46"/>
      <c r="HD293" s="46"/>
      <c r="HE293" s="46"/>
      <c r="HF293" s="46"/>
      <c r="HG293" s="46"/>
      <c r="HH293" s="46"/>
      <c r="HI293" s="46"/>
      <c r="HJ293" s="46"/>
      <c r="HK293" s="46"/>
      <c r="HL293" s="46"/>
      <c r="HM293" s="46"/>
      <c r="HN293" s="46"/>
      <c r="HO293" s="46"/>
      <c r="HP293" s="46"/>
      <c r="HQ293" s="46"/>
      <c r="HR293" s="46"/>
      <c r="HS293" s="46"/>
      <c r="HT293" s="46"/>
      <c r="HU293" s="46"/>
      <c r="HV293" s="46"/>
      <c r="HW293" s="46"/>
      <c r="HX293" s="46"/>
      <c r="HY293" s="46"/>
      <c r="HZ293" s="46"/>
      <c r="IA293" s="46"/>
      <c r="IB293" s="46"/>
      <c r="IC293" s="46"/>
      <c r="ID293" s="46"/>
      <c r="IE293" s="46"/>
      <c r="IF293" s="46"/>
      <c r="IG293" s="46"/>
      <c r="IH293" s="46"/>
      <c r="II293" s="46"/>
      <c r="IJ293" s="46"/>
      <c r="IK293" s="46"/>
      <c r="IL293" s="46"/>
      <c r="IM293" s="46"/>
      <c r="IN293" s="46"/>
      <c r="IO293" s="46"/>
      <c r="IP293" s="46"/>
      <c r="IQ293" s="46"/>
      <c r="IR293" s="46"/>
      <c r="IS293" s="46"/>
      <c r="IT293" s="46"/>
      <c r="IU293" s="46"/>
      <c r="IV293" s="46"/>
      <c r="IW293" s="46"/>
      <c r="IX293" s="46"/>
      <c r="IY293" s="46"/>
      <c r="IZ293" s="46"/>
      <c r="JA293" s="46"/>
      <c r="JB293" s="46"/>
      <c r="JC293" s="46"/>
      <c r="JD293" s="46"/>
      <c r="JE293" s="46"/>
      <c r="JF293" s="46"/>
      <c r="JG293" s="46"/>
      <c r="JH293" s="46"/>
      <c r="JI293" s="46"/>
      <c r="JJ293" s="46"/>
      <c r="JK293" s="46"/>
      <c r="JL293" s="46"/>
      <c r="JM293" s="46"/>
      <c r="JN293" s="46"/>
      <c r="JO293" s="46"/>
      <c r="JP293" s="46"/>
      <c r="JQ293" s="46"/>
      <c r="JR293" s="46"/>
      <c r="JS293" s="46"/>
      <c r="JT293" s="46"/>
      <c r="JU293" s="46"/>
      <c r="JV293" s="46"/>
      <c r="JW293" s="46"/>
      <c r="JX293" s="46"/>
      <c r="JY293" s="46"/>
      <c r="JZ293" s="46"/>
      <c r="KA293" s="46"/>
      <c r="KB293" s="46"/>
      <c r="KC293" s="46"/>
      <c r="KD293" s="46"/>
      <c r="KE293" s="46"/>
      <c r="KF293" s="46"/>
      <c r="KG293" s="46"/>
      <c r="KH293" s="46"/>
      <c r="KI293" s="46"/>
      <c r="KJ293" s="46"/>
      <c r="KK293" s="46"/>
      <c r="KL293" s="46"/>
      <c r="KM293" s="46"/>
      <c r="KN293" s="46"/>
      <c r="KO293" s="46"/>
      <c r="KP293" s="46"/>
      <c r="KQ293" s="46"/>
      <c r="KR293" s="46"/>
      <c r="KS293" s="46"/>
      <c r="KT293" s="46"/>
      <c r="KU293" s="46"/>
      <c r="KV293" s="46"/>
      <c r="KW293" s="46"/>
      <c r="KX293" s="46"/>
      <c r="KY293" s="46"/>
      <c r="KZ293" s="46"/>
      <c r="LA293" s="46"/>
      <c r="LB293" s="46"/>
      <c r="LC293" s="46"/>
      <c r="LD293" s="46"/>
      <c r="LE293" s="46"/>
      <c r="LF293" s="46"/>
      <c r="LG293" s="46"/>
      <c r="LH293" s="46"/>
      <c r="LI293" s="46"/>
      <c r="LJ293" s="46"/>
      <c r="LK293" s="46"/>
      <c r="LL293" s="46"/>
      <c r="LM293" s="46"/>
      <c r="LN293" s="46"/>
      <c r="LO293" s="46"/>
      <c r="LP293" s="46"/>
      <c r="LQ293" s="46"/>
      <c r="LR293" s="46"/>
      <c r="LS293" s="46"/>
      <c r="LT293" s="46"/>
      <c r="LU293" s="46"/>
      <c r="LV293" s="46"/>
      <c r="LW293" s="46"/>
      <c r="LX293" s="46"/>
      <c r="LY293" s="46"/>
      <c r="LZ293" s="46"/>
      <c r="MA293" s="46"/>
      <c r="MB293" s="46"/>
      <c r="MC293" s="46"/>
      <c r="MD293" s="46"/>
      <c r="ME293" s="46"/>
      <c r="MF293" s="46"/>
      <c r="MG293" s="46"/>
      <c r="MH293" s="46"/>
      <c r="MI293" s="46"/>
      <c r="MJ293" s="46"/>
      <c r="MK293" s="46"/>
      <c r="ML293" s="46"/>
      <c r="MM293" s="46"/>
      <c r="MN293" s="46"/>
      <c r="MO293" s="46"/>
      <c r="MP293" s="46"/>
      <c r="MQ293" s="46"/>
      <c r="MR293" s="46"/>
      <c r="MS293" s="46"/>
      <c r="MT293" s="46"/>
      <c r="MU293" s="46"/>
      <c r="MV293" s="46"/>
      <c r="MW293" s="46"/>
      <c r="MX293" s="46"/>
      <c r="MY293" s="46"/>
      <c r="MZ293" s="46"/>
      <c r="NA293" s="46"/>
      <c r="NB293" s="46"/>
      <c r="NC293" s="46"/>
      <c r="ND293" s="46"/>
      <c r="NE293" s="46"/>
      <c r="NF293" s="46"/>
      <c r="NG293" s="46"/>
      <c r="NH293" s="46"/>
      <c r="NI293" s="46"/>
      <c r="NJ293" s="46"/>
      <c r="NK293" s="46"/>
      <c r="NL293" s="46"/>
      <c r="NM293" s="46"/>
      <c r="NN293" s="46"/>
      <c r="NO293" s="46"/>
      <c r="NP293" s="46"/>
      <c r="NQ293" s="46"/>
      <c r="NR293" s="46"/>
      <c r="NS293" s="46"/>
      <c r="NT293" s="46"/>
      <c r="NU293" s="46"/>
      <c r="NV293" s="46"/>
      <c r="NW293" s="46"/>
      <c r="NX293" s="46"/>
      <c r="NY293" s="46"/>
      <c r="NZ293" s="46"/>
      <c r="OA293" s="46"/>
      <c r="OB293" s="46"/>
      <c r="OC293" s="46"/>
      <c r="OD293" s="46"/>
      <c r="OE293" s="46"/>
      <c r="OF293" s="46"/>
    </row>
    <row r="294" spans="1:396" s="51" customFormat="1" ht="13.5" x14ac:dyDescent="0.25">
      <c r="A294" s="40">
        <v>8213</v>
      </c>
      <c r="B294" s="41" t="s">
        <v>284</v>
      </c>
      <c r="C294" s="60">
        <v>23405211.390000001</v>
      </c>
      <c r="D294" s="61">
        <v>1.5866999999999999E-3</v>
      </c>
      <c r="E294" s="61">
        <v>1.1638330000000001E-2</v>
      </c>
      <c r="F294" s="62">
        <v>2.9878999999999999E-3</v>
      </c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/>
      <c r="FA294" s="46"/>
      <c r="FB294" s="46"/>
      <c r="FC294" s="46"/>
      <c r="FD294" s="46"/>
      <c r="FE294" s="46"/>
      <c r="FF294" s="46"/>
      <c r="FG294" s="46"/>
      <c r="FH294" s="46"/>
      <c r="FI294" s="46"/>
      <c r="FJ294" s="46"/>
      <c r="FK294" s="46"/>
      <c r="FL294" s="46"/>
      <c r="FM294" s="46"/>
      <c r="FN294" s="46"/>
      <c r="FO294" s="46"/>
      <c r="FP294" s="46"/>
      <c r="FQ294" s="46"/>
      <c r="FR294" s="46"/>
      <c r="FS294" s="46"/>
      <c r="FT294" s="46"/>
      <c r="FU294" s="46"/>
      <c r="FV294" s="46"/>
      <c r="FW294" s="46"/>
      <c r="FX294" s="46"/>
      <c r="FY294" s="46"/>
      <c r="FZ294" s="46"/>
      <c r="GA294" s="46"/>
      <c r="GB294" s="46"/>
      <c r="GC294" s="46"/>
      <c r="GD294" s="46"/>
      <c r="GE294" s="46"/>
      <c r="GF294" s="46"/>
      <c r="GG294" s="46"/>
      <c r="GH294" s="46"/>
      <c r="GI294" s="46"/>
      <c r="GJ294" s="46"/>
      <c r="GK294" s="46"/>
      <c r="GL294" s="46"/>
      <c r="GM294" s="46"/>
      <c r="GN294" s="46"/>
      <c r="GO294" s="46"/>
      <c r="GP294" s="46"/>
      <c r="GQ294" s="46"/>
      <c r="GR294" s="46"/>
      <c r="GS294" s="46"/>
      <c r="GT294" s="46"/>
      <c r="GU294" s="46"/>
      <c r="GV294" s="46"/>
      <c r="GW294" s="46"/>
      <c r="GX294" s="46"/>
      <c r="GY294" s="46"/>
      <c r="GZ294" s="46"/>
      <c r="HA294" s="46"/>
      <c r="HB294" s="46"/>
      <c r="HC294" s="46"/>
      <c r="HD294" s="46"/>
      <c r="HE294" s="46"/>
      <c r="HF294" s="46"/>
      <c r="HG294" s="46"/>
      <c r="HH294" s="46"/>
      <c r="HI294" s="46"/>
      <c r="HJ294" s="46"/>
      <c r="HK294" s="46"/>
      <c r="HL294" s="46"/>
      <c r="HM294" s="46"/>
      <c r="HN294" s="46"/>
      <c r="HO294" s="46"/>
      <c r="HP294" s="46"/>
      <c r="HQ294" s="46"/>
      <c r="HR294" s="46"/>
      <c r="HS294" s="46"/>
      <c r="HT294" s="46"/>
      <c r="HU294" s="46"/>
      <c r="HV294" s="46"/>
      <c r="HW294" s="46"/>
      <c r="HX294" s="46"/>
      <c r="HY294" s="46"/>
      <c r="HZ294" s="46"/>
      <c r="IA294" s="46"/>
      <c r="IB294" s="46"/>
      <c r="IC294" s="46"/>
      <c r="ID294" s="46"/>
      <c r="IE294" s="46"/>
      <c r="IF294" s="46"/>
      <c r="IG294" s="46"/>
      <c r="IH294" s="46"/>
      <c r="II294" s="46"/>
      <c r="IJ294" s="46"/>
      <c r="IK294" s="46"/>
      <c r="IL294" s="46"/>
      <c r="IM294" s="46"/>
      <c r="IN294" s="46"/>
      <c r="IO294" s="46"/>
      <c r="IP294" s="46"/>
      <c r="IQ294" s="46"/>
      <c r="IR294" s="46"/>
      <c r="IS294" s="46"/>
      <c r="IT294" s="46"/>
      <c r="IU294" s="46"/>
      <c r="IV294" s="46"/>
      <c r="IW294" s="46"/>
      <c r="IX294" s="46"/>
      <c r="IY294" s="46"/>
      <c r="IZ294" s="46"/>
      <c r="JA294" s="46"/>
      <c r="JB294" s="46"/>
      <c r="JC294" s="46"/>
      <c r="JD294" s="46"/>
      <c r="JE294" s="46"/>
      <c r="JF294" s="46"/>
      <c r="JG294" s="46"/>
      <c r="JH294" s="46"/>
      <c r="JI294" s="46"/>
      <c r="JJ294" s="46"/>
      <c r="JK294" s="46"/>
      <c r="JL294" s="46"/>
      <c r="JM294" s="46"/>
      <c r="JN294" s="46"/>
      <c r="JO294" s="46"/>
      <c r="JP294" s="46"/>
      <c r="JQ294" s="46"/>
      <c r="JR294" s="46"/>
      <c r="JS294" s="46"/>
      <c r="JT294" s="46"/>
      <c r="JU294" s="46"/>
      <c r="JV294" s="46"/>
      <c r="JW294" s="46"/>
      <c r="JX294" s="46"/>
      <c r="JY294" s="46"/>
      <c r="JZ294" s="46"/>
      <c r="KA294" s="46"/>
      <c r="KB294" s="46"/>
      <c r="KC294" s="46"/>
      <c r="KD294" s="46"/>
      <c r="KE294" s="46"/>
      <c r="KF294" s="46"/>
      <c r="KG294" s="46"/>
      <c r="KH294" s="46"/>
      <c r="KI294" s="46"/>
      <c r="KJ294" s="46"/>
      <c r="KK294" s="46"/>
      <c r="KL294" s="46"/>
      <c r="KM294" s="46"/>
      <c r="KN294" s="46"/>
      <c r="KO294" s="46"/>
      <c r="KP294" s="46"/>
      <c r="KQ294" s="46"/>
      <c r="KR294" s="46"/>
      <c r="KS294" s="46"/>
      <c r="KT294" s="46"/>
      <c r="KU294" s="46"/>
      <c r="KV294" s="46"/>
      <c r="KW294" s="46"/>
      <c r="KX294" s="46"/>
      <c r="KY294" s="46"/>
      <c r="KZ294" s="46"/>
      <c r="LA294" s="46"/>
      <c r="LB294" s="46"/>
      <c r="LC294" s="46"/>
      <c r="LD294" s="46"/>
      <c r="LE294" s="46"/>
      <c r="LF294" s="46"/>
      <c r="LG294" s="46"/>
      <c r="LH294" s="46"/>
      <c r="LI294" s="46"/>
      <c r="LJ294" s="46"/>
      <c r="LK294" s="46"/>
      <c r="LL294" s="46"/>
      <c r="LM294" s="46"/>
      <c r="LN294" s="46"/>
      <c r="LO294" s="46"/>
      <c r="LP294" s="46"/>
      <c r="LQ294" s="46"/>
      <c r="LR294" s="46"/>
      <c r="LS294" s="46"/>
      <c r="LT294" s="46"/>
      <c r="LU294" s="46"/>
      <c r="LV294" s="46"/>
      <c r="LW294" s="46"/>
      <c r="LX294" s="46"/>
      <c r="LY294" s="46"/>
      <c r="LZ294" s="46"/>
      <c r="MA294" s="46"/>
      <c r="MB294" s="46"/>
      <c r="MC294" s="46"/>
      <c r="MD294" s="46"/>
      <c r="ME294" s="46"/>
      <c r="MF294" s="46"/>
      <c r="MG294" s="46"/>
      <c r="MH294" s="46"/>
      <c r="MI294" s="46"/>
      <c r="MJ294" s="46"/>
      <c r="MK294" s="46"/>
      <c r="ML294" s="46"/>
      <c r="MM294" s="46"/>
      <c r="MN294" s="46"/>
      <c r="MO294" s="46"/>
      <c r="MP294" s="46"/>
      <c r="MQ294" s="46"/>
      <c r="MR294" s="46"/>
      <c r="MS294" s="46"/>
      <c r="MT294" s="46"/>
      <c r="MU294" s="46"/>
      <c r="MV294" s="46"/>
      <c r="MW294" s="46"/>
      <c r="MX294" s="46"/>
      <c r="MY294" s="46"/>
      <c r="MZ294" s="46"/>
      <c r="NA294" s="46"/>
      <c r="NB294" s="46"/>
      <c r="NC294" s="46"/>
      <c r="ND294" s="46"/>
      <c r="NE294" s="46"/>
      <c r="NF294" s="46"/>
      <c r="NG294" s="46"/>
      <c r="NH294" s="46"/>
      <c r="NI294" s="46"/>
      <c r="NJ294" s="46"/>
      <c r="NK294" s="46"/>
      <c r="NL294" s="46"/>
      <c r="NM294" s="46"/>
      <c r="NN294" s="46"/>
      <c r="NO294" s="46"/>
      <c r="NP294" s="46"/>
      <c r="NQ294" s="46"/>
      <c r="NR294" s="46"/>
      <c r="NS294" s="46"/>
      <c r="NT294" s="46"/>
      <c r="NU294" s="46"/>
      <c r="NV294" s="46"/>
      <c r="NW294" s="46"/>
      <c r="NX294" s="46"/>
      <c r="NY294" s="46"/>
      <c r="NZ294" s="46"/>
      <c r="OA294" s="46"/>
      <c r="OB294" s="46"/>
      <c r="OC294" s="46"/>
      <c r="OD294" s="46"/>
      <c r="OE294" s="46"/>
      <c r="OF294" s="46"/>
    </row>
    <row r="295" spans="1:396" s="51" customFormat="1" ht="13.5" x14ac:dyDescent="0.25">
      <c r="A295" s="40">
        <v>8216</v>
      </c>
      <c r="B295" s="41" t="s">
        <v>285</v>
      </c>
      <c r="C295" s="60">
        <v>3913564.92</v>
      </c>
      <c r="D295" s="61">
        <v>1.5449999999999999E-3</v>
      </c>
      <c r="E295" s="61">
        <v>1.94604E-3</v>
      </c>
      <c r="F295" s="62">
        <v>1.6008999999999999E-3</v>
      </c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  <c r="FI295" s="46"/>
      <c r="FJ295" s="46"/>
      <c r="FK295" s="46"/>
      <c r="FL295" s="46"/>
      <c r="FM295" s="46"/>
      <c r="FN295" s="46"/>
      <c r="FO295" s="46"/>
      <c r="FP295" s="46"/>
      <c r="FQ295" s="46"/>
      <c r="FR295" s="46"/>
      <c r="FS295" s="46"/>
      <c r="FT295" s="46"/>
      <c r="FU295" s="46"/>
      <c r="FV295" s="46"/>
      <c r="FW295" s="46"/>
      <c r="FX295" s="46"/>
      <c r="FY295" s="46"/>
      <c r="FZ295" s="46"/>
      <c r="GA295" s="46"/>
      <c r="GB295" s="46"/>
      <c r="GC295" s="46"/>
      <c r="GD295" s="46"/>
      <c r="GE295" s="46"/>
      <c r="GF295" s="46"/>
      <c r="GG295" s="46"/>
      <c r="GH295" s="46"/>
      <c r="GI295" s="46"/>
      <c r="GJ295" s="46"/>
      <c r="GK295" s="46"/>
      <c r="GL295" s="46"/>
      <c r="GM295" s="46"/>
      <c r="GN295" s="46"/>
      <c r="GO295" s="46"/>
      <c r="GP295" s="46"/>
      <c r="GQ295" s="46"/>
      <c r="GR295" s="46"/>
      <c r="GS295" s="46"/>
      <c r="GT295" s="46"/>
      <c r="GU295" s="46"/>
      <c r="GV295" s="46"/>
      <c r="GW295" s="46"/>
      <c r="GX295" s="46"/>
      <c r="GY295" s="46"/>
      <c r="GZ295" s="46"/>
      <c r="HA295" s="46"/>
      <c r="HB295" s="46"/>
      <c r="HC295" s="46"/>
      <c r="HD295" s="46"/>
      <c r="HE295" s="46"/>
      <c r="HF295" s="46"/>
      <c r="HG295" s="46"/>
      <c r="HH295" s="46"/>
      <c r="HI295" s="46"/>
      <c r="HJ295" s="46"/>
      <c r="HK295" s="46"/>
      <c r="HL295" s="46"/>
      <c r="HM295" s="46"/>
      <c r="HN295" s="46"/>
      <c r="HO295" s="46"/>
      <c r="HP295" s="46"/>
      <c r="HQ295" s="46"/>
      <c r="HR295" s="46"/>
      <c r="HS295" s="46"/>
      <c r="HT295" s="46"/>
      <c r="HU295" s="46"/>
      <c r="HV295" s="46"/>
      <c r="HW295" s="46"/>
      <c r="HX295" s="46"/>
      <c r="HY295" s="46"/>
      <c r="HZ295" s="46"/>
      <c r="IA295" s="46"/>
      <c r="IB295" s="46"/>
      <c r="IC295" s="46"/>
      <c r="ID295" s="46"/>
      <c r="IE295" s="46"/>
      <c r="IF295" s="46"/>
      <c r="IG295" s="46"/>
      <c r="IH295" s="46"/>
      <c r="II295" s="46"/>
      <c r="IJ295" s="46"/>
      <c r="IK295" s="46"/>
      <c r="IL295" s="46"/>
      <c r="IM295" s="46"/>
      <c r="IN295" s="46"/>
      <c r="IO295" s="46"/>
      <c r="IP295" s="46"/>
      <c r="IQ295" s="46"/>
      <c r="IR295" s="46"/>
      <c r="IS295" s="46"/>
      <c r="IT295" s="46"/>
      <c r="IU295" s="46"/>
      <c r="IV295" s="46"/>
      <c r="IW295" s="46"/>
      <c r="IX295" s="46"/>
      <c r="IY295" s="46"/>
      <c r="IZ295" s="46"/>
      <c r="JA295" s="46"/>
      <c r="JB295" s="46"/>
      <c r="JC295" s="46"/>
      <c r="JD295" s="46"/>
      <c r="JE295" s="46"/>
      <c r="JF295" s="46"/>
      <c r="JG295" s="46"/>
      <c r="JH295" s="46"/>
      <c r="JI295" s="46"/>
      <c r="JJ295" s="46"/>
      <c r="JK295" s="46"/>
      <c r="JL295" s="46"/>
      <c r="JM295" s="46"/>
      <c r="JN295" s="46"/>
      <c r="JO295" s="46"/>
      <c r="JP295" s="46"/>
      <c r="JQ295" s="46"/>
      <c r="JR295" s="46"/>
      <c r="JS295" s="46"/>
      <c r="JT295" s="46"/>
      <c r="JU295" s="46"/>
      <c r="JV295" s="46"/>
      <c r="JW295" s="46"/>
      <c r="JX295" s="46"/>
      <c r="JY295" s="46"/>
      <c r="JZ295" s="46"/>
      <c r="KA295" s="46"/>
      <c r="KB295" s="46"/>
      <c r="KC295" s="46"/>
      <c r="KD295" s="46"/>
      <c r="KE295" s="46"/>
      <c r="KF295" s="46"/>
      <c r="KG295" s="46"/>
      <c r="KH295" s="46"/>
      <c r="KI295" s="46"/>
      <c r="KJ295" s="46"/>
      <c r="KK295" s="46"/>
      <c r="KL295" s="46"/>
      <c r="KM295" s="46"/>
      <c r="KN295" s="46"/>
      <c r="KO295" s="46"/>
      <c r="KP295" s="46"/>
      <c r="KQ295" s="46"/>
      <c r="KR295" s="46"/>
      <c r="KS295" s="46"/>
      <c r="KT295" s="46"/>
      <c r="KU295" s="46"/>
      <c r="KV295" s="46"/>
      <c r="KW295" s="46"/>
      <c r="KX295" s="46"/>
      <c r="KY295" s="46"/>
      <c r="KZ295" s="46"/>
      <c r="LA295" s="46"/>
      <c r="LB295" s="46"/>
      <c r="LC295" s="46"/>
      <c r="LD295" s="46"/>
      <c r="LE295" s="46"/>
      <c r="LF295" s="46"/>
      <c r="LG295" s="46"/>
      <c r="LH295" s="46"/>
      <c r="LI295" s="46"/>
      <c r="LJ295" s="46"/>
      <c r="LK295" s="46"/>
      <c r="LL295" s="46"/>
      <c r="LM295" s="46"/>
      <c r="LN295" s="46"/>
      <c r="LO295" s="46"/>
      <c r="LP295" s="46"/>
      <c r="LQ295" s="46"/>
      <c r="LR295" s="46"/>
      <c r="LS295" s="46"/>
      <c r="LT295" s="46"/>
      <c r="LU295" s="46"/>
      <c r="LV295" s="46"/>
      <c r="LW295" s="46"/>
      <c r="LX295" s="46"/>
      <c r="LY295" s="46"/>
      <c r="LZ295" s="46"/>
      <c r="MA295" s="46"/>
      <c r="MB295" s="46"/>
      <c r="MC295" s="46"/>
      <c r="MD295" s="46"/>
      <c r="ME295" s="46"/>
      <c r="MF295" s="46"/>
      <c r="MG295" s="46"/>
      <c r="MH295" s="46"/>
      <c r="MI295" s="46"/>
      <c r="MJ295" s="46"/>
      <c r="MK295" s="46"/>
      <c r="ML295" s="46"/>
      <c r="MM295" s="46"/>
      <c r="MN295" s="46"/>
      <c r="MO295" s="46"/>
      <c r="MP295" s="46"/>
      <c r="MQ295" s="46"/>
      <c r="MR295" s="46"/>
      <c r="MS295" s="46"/>
      <c r="MT295" s="46"/>
      <c r="MU295" s="46"/>
      <c r="MV295" s="46"/>
      <c r="MW295" s="46"/>
      <c r="MX295" s="46"/>
      <c r="MY295" s="46"/>
      <c r="MZ295" s="46"/>
      <c r="NA295" s="46"/>
      <c r="NB295" s="46"/>
      <c r="NC295" s="46"/>
      <c r="ND295" s="46"/>
      <c r="NE295" s="46"/>
      <c r="NF295" s="46"/>
      <c r="NG295" s="46"/>
      <c r="NH295" s="46"/>
      <c r="NI295" s="46"/>
      <c r="NJ295" s="46"/>
      <c r="NK295" s="46"/>
      <c r="NL295" s="46"/>
      <c r="NM295" s="46"/>
      <c r="NN295" s="46"/>
      <c r="NO295" s="46"/>
      <c r="NP295" s="46"/>
      <c r="NQ295" s="46"/>
      <c r="NR295" s="46"/>
      <c r="NS295" s="46"/>
      <c r="NT295" s="46"/>
      <c r="NU295" s="46"/>
      <c r="NV295" s="46"/>
      <c r="NW295" s="46"/>
      <c r="NX295" s="46"/>
      <c r="NY295" s="46"/>
      <c r="NZ295" s="46"/>
      <c r="OA295" s="46"/>
      <c r="OB295" s="46"/>
      <c r="OC295" s="46"/>
      <c r="OD295" s="46"/>
      <c r="OE295" s="46"/>
      <c r="OF295" s="46"/>
    </row>
    <row r="296" spans="1:396" s="51" customFormat="1" ht="13.5" x14ac:dyDescent="0.25">
      <c r="A296" s="40">
        <v>8220</v>
      </c>
      <c r="B296" s="41" t="s">
        <v>286</v>
      </c>
      <c r="C296" s="60">
        <v>24387639.66</v>
      </c>
      <c r="D296" s="61">
        <v>6.8685999999999999E-3</v>
      </c>
      <c r="E296" s="61">
        <v>1.212685E-2</v>
      </c>
      <c r="F296" s="62">
        <v>7.6016E-3</v>
      </c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  <c r="FI296" s="46"/>
      <c r="FJ296" s="46"/>
      <c r="FK296" s="46"/>
      <c r="FL296" s="46"/>
      <c r="FM296" s="46"/>
      <c r="FN296" s="46"/>
      <c r="FO296" s="46"/>
      <c r="FP296" s="46"/>
      <c r="FQ296" s="46"/>
      <c r="FR296" s="46"/>
      <c r="FS296" s="46"/>
      <c r="FT296" s="46"/>
      <c r="FU296" s="46"/>
      <c r="FV296" s="46"/>
      <c r="FW296" s="46"/>
      <c r="FX296" s="46"/>
      <c r="FY296" s="46"/>
      <c r="FZ296" s="46"/>
      <c r="GA296" s="46"/>
      <c r="GB296" s="46"/>
      <c r="GC296" s="46"/>
      <c r="GD296" s="46"/>
      <c r="GE296" s="46"/>
      <c r="GF296" s="46"/>
      <c r="GG296" s="46"/>
      <c r="GH296" s="46"/>
      <c r="GI296" s="46"/>
      <c r="GJ296" s="46"/>
      <c r="GK296" s="46"/>
      <c r="GL296" s="46"/>
      <c r="GM296" s="46"/>
      <c r="GN296" s="46"/>
      <c r="GO296" s="46"/>
      <c r="GP296" s="46"/>
      <c r="GQ296" s="46"/>
      <c r="GR296" s="46"/>
      <c r="GS296" s="46"/>
      <c r="GT296" s="46"/>
      <c r="GU296" s="46"/>
      <c r="GV296" s="46"/>
      <c r="GW296" s="46"/>
      <c r="GX296" s="46"/>
      <c r="GY296" s="46"/>
      <c r="GZ296" s="46"/>
      <c r="HA296" s="46"/>
      <c r="HB296" s="46"/>
      <c r="HC296" s="46"/>
      <c r="HD296" s="46"/>
      <c r="HE296" s="46"/>
      <c r="HF296" s="46"/>
      <c r="HG296" s="46"/>
      <c r="HH296" s="46"/>
      <c r="HI296" s="46"/>
      <c r="HJ296" s="46"/>
      <c r="HK296" s="46"/>
      <c r="HL296" s="46"/>
      <c r="HM296" s="46"/>
      <c r="HN296" s="46"/>
      <c r="HO296" s="46"/>
      <c r="HP296" s="46"/>
      <c r="HQ296" s="46"/>
      <c r="HR296" s="46"/>
      <c r="HS296" s="46"/>
      <c r="HT296" s="46"/>
      <c r="HU296" s="46"/>
      <c r="HV296" s="46"/>
      <c r="HW296" s="46"/>
      <c r="HX296" s="46"/>
      <c r="HY296" s="46"/>
      <c r="HZ296" s="46"/>
      <c r="IA296" s="46"/>
      <c r="IB296" s="46"/>
      <c r="IC296" s="46"/>
      <c r="ID296" s="46"/>
      <c r="IE296" s="46"/>
      <c r="IF296" s="46"/>
      <c r="IG296" s="46"/>
      <c r="IH296" s="46"/>
      <c r="II296" s="46"/>
      <c r="IJ296" s="46"/>
      <c r="IK296" s="46"/>
      <c r="IL296" s="46"/>
      <c r="IM296" s="46"/>
      <c r="IN296" s="46"/>
      <c r="IO296" s="46"/>
      <c r="IP296" s="46"/>
      <c r="IQ296" s="46"/>
      <c r="IR296" s="46"/>
      <c r="IS296" s="46"/>
      <c r="IT296" s="46"/>
      <c r="IU296" s="46"/>
      <c r="IV296" s="46"/>
      <c r="IW296" s="46"/>
      <c r="IX296" s="46"/>
      <c r="IY296" s="46"/>
      <c r="IZ296" s="46"/>
      <c r="JA296" s="46"/>
      <c r="JB296" s="46"/>
      <c r="JC296" s="46"/>
      <c r="JD296" s="46"/>
      <c r="JE296" s="46"/>
      <c r="JF296" s="46"/>
      <c r="JG296" s="46"/>
      <c r="JH296" s="46"/>
      <c r="JI296" s="46"/>
      <c r="JJ296" s="46"/>
      <c r="JK296" s="46"/>
      <c r="JL296" s="46"/>
      <c r="JM296" s="46"/>
      <c r="JN296" s="46"/>
      <c r="JO296" s="46"/>
      <c r="JP296" s="46"/>
      <c r="JQ296" s="46"/>
      <c r="JR296" s="46"/>
      <c r="JS296" s="46"/>
      <c r="JT296" s="46"/>
      <c r="JU296" s="46"/>
      <c r="JV296" s="46"/>
      <c r="JW296" s="46"/>
      <c r="JX296" s="46"/>
      <c r="JY296" s="46"/>
      <c r="JZ296" s="46"/>
      <c r="KA296" s="46"/>
      <c r="KB296" s="46"/>
      <c r="KC296" s="46"/>
      <c r="KD296" s="46"/>
      <c r="KE296" s="46"/>
      <c r="KF296" s="46"/>
      <c r="KG296" s="46"/>
      <c r="KH296" s="46"/>
      <c r="KI296" s="46"/>
      <c r="KJ296" s="46"/>
      <c r="KK296" s="46"/>
      <c r="KL296" s="46"/>
      <c r="KM296" s="46"/>
      <c r="KN296" s="46"/>
      <c r="KO296" s="46"/>
      <c r="KP296" s="46"/>
      <c r="KQ296" s="46"/>
      <c r="KR296" s="46"/>
      <c r="KS296" s="46"/>
      <c r="KT296" s="46"/>
      <c r="KU296" s="46"/>
      <c r="KV296" s="46"/>
      <c r="KW296" s="46"/>
      <c r="KX296" s="46"/>
      <c r="KY296" s="46"/>
      <c r="KZ296" s="46"/>
      <c r="LA296" s="46"/>
      <c r="LB296" s="46"/>
      <c r="LC296" s="46"/>
      <c r="LD296" s="46"/>
      <c r="LE296" s="46"/>
      <c r="LF296" s="46"/>
      <c r="LG296" s="46"/>
      <c r="LH296" s="46"/>
      <c r="LI296" s="46"/>
      <c r="LJ296" s="46"/>
      <c r="LK296" s="46"/>
      <c r="LL296" s="46"/>
      <c r="LM296" s="46"/>
      <c r="LN296" s="46"/>
      <c r="LO296" s="46"/>
      <c r="LP296" s="46"/>
      <c r="LQ296" s="46"/>
      <c r="LR296" s="46"/>
      <c r="LS296" s="46"/>
      <c r="LT296" s="46"/>
      <c r="LU296" s="46"/>
      <c r="LV296" s="46"/>
      <c r="LW296" s="46"/>
      <c r="LX296" s="46"/>
      <c r="LY296" s="46"/>
      <c r="LZ296" s="46"/>
      <c r="MA296" s="46"/>
      <c r="MB296" s="46"/>
      <c r="MC296" s="46"/>
      <c r="MD296" s="46"/>
      <c r="ME296" s="46"/>
      <c r="MF296" s="46"/>
      <c r="MG296" s="46"/>
      <c r="MH296" s="46"/>
      <c r="MI296" s="46"/>
      <c r="MJ296" s="46"/>
      <c r="MK296" s="46"/>
      <c r="ML296" s="46"/>
      <c r="MM296" s="46"/>
      <c r="MN296" s="46"/>
      <c r="MO296" s="46"/>
      <c r="MP296" s="46"/>
      <c r="MQ296" s="46"/>
      <c r="MR296" s="46"/>
      <c r="MS296" s="46"/>
      <c r="MT296" s="46"/>
      <c r="MU296" s="46"/>
      <c r="MV296" s="46"/>
      <c r="MW296" s="46"/>
      <c r="MX296" s="46"/>
      <c r="MY296" s="46"/>
      <c r="MZ296" s="46"/>
      <c r="NA296" s="46"/>
      <c r="NB296" s="46"/>
      <c r="NC296" s="46"/>
      <c r="ND296" s="46"/>
      <c r="NE296" s="46"/>
      <c r="NF296" s="46"/>
      <c r="NG296" s="46"/>
      <c r="NH296" s="46"/>
      <c r="NI296" s="46"/>
      <c r="NJ296" s="46"/>
      <c r="NK296" s="46"/>
      <c r="NL296" s="46"/>
      <c r="NM296" s="46"/>
      <c r="NN296" s="46"/>
      <c r="NO296" s="46"/>
      <c r="NP296" s="46"/>
      <c r="NQ296" s="46"/>
      <c r="NR296" s="46"/>
      <c r="NS296" s="46"/>
      <c r="NT296" s="46"/>
      <c r="NU296" s="46"/>
      <c r="NV296" s="46"/>
      <c r="NW296" s="46"/>
      <c r="NX296" s="46"/>
      <c r="NY296" s="46"/>
      <c r="NZ296" s="46"/>
      <c r="OA296" s="46"/>
      <c r="OB296" s="46"/>
      <c r="OC296" s="46"/>
      <c r="OD296" s="46"/>
      <c r="OE296" s="46"/>
      <c r="OF296" s="46"/>
    </row>
    <row r="297" spans="1:396" s="51" customFormat="1" ht="13.5" x14ac:dyDescent="0.25">
      <c r="A297" s="40">
        <v>8221</v>
      </c>
      <c r="B297" s="41" t="s">
        <v>287</v>
      </c>
      <c r="C297" s="60">
        <v>4596362.53</v>
      </c>
      <c r="D297" s="61">
        <v>2.4350000000000001E-3</v>
      </c>
      <c r="E297" s="61">
        <v>2.2855599999999998E-3</v>
      </c>
      <c r="F297" s="62">
        <v>2.4141700000000002E-3</v>
      </c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6"/>
      <c r="FR297" s="46"/>
      <c r="FS297" s="46"/>
      <c r="FT297" s="46"/>
      <c r="FU297" s="46"/>
      <c r="FV297" s="46"/>
      <c r="FW297" s="46"/>
      <c r="FX297" s="46"/>
      <c r="FY297" s="46"/>
      <c r="FZ297" s="46"/>
      <c r="GA297" s="46"/>
      <c r="GB297" s="46"/>
      <c r="GC297" s="46"/>
      <c r="GD297" s="46"/>
      <c r="GE297" s="46"/>
      <c r="GF297" s="46"/>
      <c r="GG297" s="46"/>
      <c r="GH297" s="46"/>
      <c r="GI297" s="46"/>
      <c r="GJ297" s="46"/>
      <c r="GK297" s="46"/>
      <c r="GL297" s="46"/>
      <c r="GM297" s="46"/>
      <c r="GN297" s="46"/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/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/>
      <c r="HT297" s="46"/>
      <c r="HU297" s="46"/>
      <c r="HV297" s="46"/>
      <c r="HW297" s="46"/>
      <c r="HX297" s="46"/>
      <c r="HY297" s="46"/>
      <c r="HZ297" s="46"/>
      <c r="IA297" s="46"/>
      <c r="IB297" s="46"/>
      <c r="IC297" s="46"/>
      <c r="ID297" s="46"/>
      <c r="IE297" s="46"/>
      <c r="IF297" s="46"/>
      <c r="IG297" s="46"/>
      <c r="IH297" s="46"/>
      <c r="II297" s="46"/>
      <c r="IJ297" s="46"/>
      <c r="IK297" s="46"/>
      <c r="IL297" s="46"/>
      <c r="IM297" s="46"/>
      <c r="IN297" s="46"/>
      <c r="IO297" s="46"/>
      <c r="IP297" s="46"/>
      <c r="IQ297" s="46"/>
      <c r="IR297" s="46"/>
      <c r="IS297" s="46"/>
      <c r="IT297" s="46"/>
      <c r="IU297" s="46"/>
      <c r="IV297" s="46"/>
      <c r="IW297" s="46"/>
      <c r="IX297" s="46"/>
      <c r="IY297" s="46"/>
      <c r="IZ297" s="46"/>
      <c r="JA297" s="46"/>
      <c r="JB297" s="46"/>
      <c r="JC297" s="46"/>
      <c r="JD297" s="46"/>
      <c r="JE297" s="46"/>
      <c r="JF297" s="46"/>
      <c r="JG297" s="46"/>
      <c r="JH297" s="46"/>
      <c r="JI297" s="46"/>
      <c r="JJ297" s="46"/>
      <c r="JK297" s="46"/>
      <c r="JL297" s="46"/>
      <c r="JM297" s="46"/>
      <c r="JN297" s="46"/>
      <c r="JO297" s="46"/>
      <c r="JP297" s="46"/>
      <c r="JQ297" s="46"/>
      <c r="JR297" s="46"/>
      <c r="JS297" s="46"/>
      <c r="JT297" s="46"/>
      <c r="JU297" s="46"/>
      <c r="JV297" s="46"/>
      <c r="JW297" s="46"/>
      <c r="JX297" s="46"/>
      <c r="JY297" s="46"/>
      <c r="JZ297" s="46"/>
      <c r="KA297" s="46"/>
      <c r="KB297" s="46"/>
      <c r="KC297" s="46"/>
      <c r="KD297" s="46"/>
      <c r="KE297" s="46"/>
      <c r="KF297" s="46"/>
      <c r="KG297" s="46"/>
      <c r="KH297" s="46"/>
      <c r="KI297" s="46"/>
      <c r="KJ297" s="46"/>
      <c r="KK297" s="46"/>
      <c r="KL297" s="46"/>
      <c r="KM297" s="46"/>
      <c r="KN297" s="46"/>
      <c r="KO297" s="46"/>
      <c r="KP297" s="46"/>
      <c r="KQ297" s="46"/>
      <c r="KR297" s="46"/>
      <c r="KS297" s="46"/>
      <c r="KT297" s="46"/>
      <c r="KU297" s="46"/>
      <c r="KV297" s="46"/>
      <c r="KW297" s="46"/>
      <c r="KX297" s="46"/>
      <c r="KY297" s="46"/>
      <c r="KZ297" s="46"/>
      <c r="LA297" s="46"/>
      <c r="LB297" s="46"/>
      <c r="LC297" s="46"/>
      <c r="LD297" s="46"/>
      <c r="LE297" s="46"/>
      <c r="LF297" s="46"/>
      <c r="LG297" s="46"/>
      <c r="LH297" s="46"/>
      <c r="LI297" s="46"/>
      <c r="LJ297" s="46"/>
      <c r="LK297" s="46"/>
      <c r="LL297" s="46"/>
      <c r="LM297" s="46"/>
      <c r="LN297" s="46"/>
      <c r="LO297" s="46"/>
      <c r="LP297" s="46"/>
      <c r="LQ297" s="46"/>
      <c r="LR297" s="46"/>
      <c r="LS297" s="46"/>
      <c r="LT297" s="46"/>
      <c r="LU297" s="46"/>
      <c r="LV297" s="46"/>
      <c r="LW297" s="46"/>
      <c r="LX297" s="46"/>
      <c r="LY297" s="46"/>
      <c r="LZ297" s="46"/>
      <c r="MA297" s="46"/>
      <c r="MB297" s="46"/>
      <c r="MC297" s="46"/>
      <c r="MD297" s="46"/>
      <c r="ME297" s="46"/>
      <c r="MF297" s="46"/>
      <c r="MG297" s="46"/>
      <c r="MH297" s="46"/>
      <c r="MI297" s="46"/>
      <c r="MJ297" s="46"/>
      <c r="MK297" s="46"/>
      <c r="ML297" s="46"/>
      <c r="MM297" s="46"/>
      <c r="MN297" s="46"/>
      <c r="MO297" s="46"/>
      <c r="MP297" s="46"/>
      <c r="MQ297" s="46"/>
      <c r="MR297" s="46"/>
      <c r="MS297" s="46"/>
      <c r="MT297" s="46"/>
      <c r="MU297" s="46"/>
      <c r="MV297" s="46"/>
      <c r="MW297" s="46"/>
      <c r="MX297" s="46"/>
      <c r="MY297" s="46"/>
      <c r="MZ297" s="46"/>
      <c r="NA297" s="46"/>
      <c r="NB297" s="46"/>
      <c r="NC297" s="46"/>
      <c r="ND297" s="46"/>
      <c r="NE297" s="46"/>
      <c r="NF297" s="46"/>
      <c r="NG297" s="46"/>
      <c r="NH297" s="46"/>
      <c r="NI297" s="46"/>
      <c r="NJ297" s="46"/>
      <c r="NK297" s="46"/>
      <c r="NL297" s="46"/>
      <c r="NM297" s="46"/>
      <c r="NN297" s="46"/>
      <c r="NO297" s="46"/>
      <c r="NP297" s="46"/>
      <c r="NQ297" s="46"/>
      <c r="NR297" s="46"/>
      <c r="NS297" s="46"/>
      <c r="NT297" s="46"/>
      <c r="NU297" s="46"/>
      <c r="NV297" s="46"/>
      <c r="NW297" s="46"/>
      <c r="NX297" s="46"/>
      <c r="NY297" s="46"/>
      <c r="NZ297" s="46"/>
      <c r="OA297" s="46"/>
      <c r="OB297" s="46"/>
      <c r="OC297" s="46"/>
      <c r="OD297" s="46"/>
      <c r="OE297" s="46"/>
      <c r="OF297" s="46"/>
    </row>
    <row r="298" spans="1:396" s="51" customFormat="1" ht="13.5" x14ac:dyDescent="0.25">
      <c r="A298" s="40" t="s">
        <v>49</v>
      </c>
      <c r="B298" s="41" t="s">
        <v>50</v>
      </c>
      <c r="C298" s="60">
        <v>123457.58</v>
      </c>
      <c r="D298" s="61">
        <v>5.4700000000000001E-5</v>
      </c>
      <c r="E298" s="61">
        <v>6.1389999999999993E-5</v>
      </c>
      <c r="F298" s="62">
        <v>5.5630000000000001E-5</v>
      </c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/>
      <c r="FA298" s="46"/>
      <c r="FB298" s="46"/>
      <c r="FC298" s="46"/>
      <c r="FD298" s="46"/>
      <c r="FE298" s="46"/>
      <c r="FF298" s="46"/>
      <c r="FG298" s="46"/>
      <c r="FH298" s="46"/>
      <c r="FI298" s="46"/>
      <c r="FJ298" s="46"/>
      <c r="FK298" s="46"/>
      <c r="FL298" s="46"/>
      <c r="FM298" s="46"/>
      <c r="FN298" s="46"/>
      <c r="FO298" s="46"/>
      <c r="FP298" s="46"/>
      <c r="FQ298" s="46"/>
      <c r="FR298" s="46"/>
      <c r="FS298" s="46"/>
      <c r="FT298" s="46"/>
      <c r="FU298" s="46"/>
      <c r="FV298" s="46"/>
      <c r="FW298" s="46"/>
      <c r="FX298" s="46"/>
      <c r="FY298" s="46"/>
      <c r="FZ298" s="46"/>
      <c r="GA298" s="46"/>
      <c r="GB298" s="46"/>
      <c r="GC298" s="46"/>
      <c r="GD298" s="46"/>
      <c r="GE298" s="46"/>
      <c r="GF298" s="46"/>
      <c r="GG298" s="46"/>
      <c r="GH298" s="46"/>
      <c r="GI298" s="46"/>
      <c r="GJ298" s="46"/>
      <c r="GK298" s="46"/>
      <c r="GL298" s="46"/>
      <c r="GM298" s="46"/>
      <c r="GN298" s="46"/>
      <c r="GO298" s="46"/>
      <c r="GP298" s="46"/>
      <c r="GQ298" s="46"/>
      <c r="GR298" s="46"/>
      <c r="GS298" s="46"/>
      <c r="GT298" s="46"/>
      <c r="GU298" s="46"/>
      <c r="GV298" s="46"/>
      <c r="GW298" s="46"/>
      <c r="GX298" s="46"/>
      <c r="GY298" s="46"/>
      <c r="GZ298" s="46"/>
      <c r="HA298" s="46"/>
      <c r="HB298" s="46"/>
      <c r="HC298" s="46"/>
      <c r="HD298" s="46"/>
      <c r="HE298" s="46"/>
      <c r="HF298" s="46"/>
      <c r="HG298" s="46"/>
      <c r="HH298" s="46"/>
      <c r="HI298" s="46"/>
      <c r="HJ298" s="46"/>
      <c r="HK298" s="46"/>
      <c r="HL298" s="46"/>
      <c r="HM298" s="46"/>
      <c r="HN298" s="46"/>
      <c r="HO298" s="46"/>
      <c r="HP298" s="46"/>
      <c r="HQ298" s="46"/>
      <c r="HR298" s="46"/>
      <c r="HS298" s="46"/>
      <c r="HT298" s="46"/>
      <c r="HU298" s="46"/>
      <c r="HV298" s="46"/>
      <c r="HW298" s="46"/>
      <c r="HX298" s="46"/>
      <c r="HY298" s="46"/>
      <c r="HZ298" s="46"/>
      <c r="IA298" s="46"/>
      <c r="IB298" s="46"/>
      <c r="IC298" s="46"/>
      <c r="ID298" s="46"/>
      <c r="IE298" s="46"/>
      <c r="IF298" s="46"/>
      <c r="IG298" s="46"/>
      <c r="IH298" s="46"/>
      <c r="II298" s="46"/>
      <c r="IJ298" s="46"/>
      <c r="IK298" s="46"/>
      <c r="IL298" s="46"/>
      <c r="IM298" s="46"/>
      <c r="IN298" s="46"/>
      <c r="IO298" s="46"/>
      <c r="IP298" s="46"/>
      <c r="IQ298" s="46"/>
      <c r="IR298" s="46"/>
      <c r="IS298" s="46"/>
      <c r="IT298" s="46"/>
      <c r="IU298" s="46"/>
      <c r="IV298" s="46"/>
      <c r="IW298" s="46"/>
      <c r="IX298" s="46"/>
      <c r="IY298" s="46"/>
      <c r="IZ298" s="46"/>
      <c r="JA298" s="46"/>
      <c r="JB298" s="46"/>
      <c r="JC298" s="46"/>
      <c r="JD298" s="46"/>
      <c r="JE298" s="46"/>
      <c r="JF298" s="46"/>
      <c r="JG298" s="46"/>
      <c r="JH298" s="46"/>
      <c r="JI298" s="46"/>
      <c r="JJ298" s="46"/>
      <c r="JK298" s="46"/>
      <c r="JL298" s="46"/>
      <c r="JM298" s="46"/>
      <c r="JN298" s="46"/>
      <c r="JO298" s="46"/>
      <c r="JP298" s="46"/>
      <c r="JQ298" s="46"/>
      <c r="JR298" s="46"/>
      <c r="JS298" s="46"/>
      <c r="JT298" s="46"/>
      <c r="JU298" s="46"/>
      <c r="JV298" s="46"/>
      <c r="JW298" s="46"/>
      <c r="JX298" s="46"/>
      <c r="JY298" s="46"/>
      <c r="JZ298" s="46"/>
      <c r="KA298" s="46"/>
      <c r="KB298" s="46"/>
      <c r="KC298" s="46"/>
      <c r="KD298" s="46"/>
      <c r="KE298" s="46"/>
      <c r="KF298" s="46"/>
      <c r="KG298" s="46"/>
      <c r="KH298" s="46"/>
      <c r="KI298" s="46"/>
      <c r="KJ298" s="46"/>
      <c r="KK298" s="46"/>
      <c r="KL298" s="46"/>
      <c r="KM298" s="46"/>
      <c r="KN298" s="46"/>
      <c r="KO298" s="46"/>
      <c r="KP298" s="46"/>
      <c r="KQ298" s="46"/>
      <c r="KR298" s="46"/>
      <c r="KS298" s="46"/>
      <c r="KT298" s="46"/>
      <c r="KU298" s="46"/>
      <c r="KV298" s="46"/>
      <c r="KW298" s="46"/>
      <c r="KX298" s="46"/>
      <c r="KY298" s="46"/>
      <c r="KZ298" s="46"/>
      <c r="LA298" s="46"/>
      <c r="LB298" s="46"/>
      <c r="LC298" s="46"/>
      <c r="LD298" s="46"/>
      <c r="LE298" s="46"/>
      <c r="LF298" s="46"/>
      <c r="LG298" s="46"/>
      <c r="LH298" s="46"/>
      <c r="LI298" s="46"/>
      <c r="LJ298" s="46"/>
      <c r="LK298" s="46"/>
      <c r="LL298" s="46"/>
      <c r="LM298" s="46"/>
      <c r="LN298" s="46"/>
      <c r="LO298" s="46"/>
      <c r="LP298" s="46"/>
      <c r="LQ298" s="46"/>
      <c r="LR298" s="46"/>
      <c r="LS298" s="46"/>
      <c r="LT298" s="46"/>
      <c r="LU298" s="46"/>
      <c r="LV298" s="46"/>
      <c r="LW298" s="46"/>
      <c r="LX298" s="46"/>
      <c r="LY298" s="46"/>
      <c r="LZ298" s="46"/>
      <c r="MA298" s="46"/>
      <c r="MB298" s="46"/>
      <c r="MC298" s="46"/>
      <c r="MD298" s="46"/>
      <c r="ME298" s="46"/>
      <c r="MF298" s="46"/>
      <c r="MG298" s="46"/>
      <c r="MH298" s="46"/>
      <c r="MI298" s="46"/>
      <c r="MJ298" s="46"/>
      <c r="MK298" s="46"/>
      <c r="ML298" s="46"/>
      <c r="MM298" s="46"/>
      <c r="MN298" s="46"/>
      <c r="MO298" s="46"/>
      <c r="MP298" s="46"/>
      <c r="MQ298" s="46"/>
      <c r="MR298" s="46"/>
      <c r="MS298" s="46"/>
      <c r="MT298" s="46"/>
      <c r="MU298" s="46"/>
      <c r="MV298" s="46"/>
      <c r="MW298" s="46"/>
      <c r="MX298" s="46"/>
      <c r="MY298" s="46"/>
      <c r="MZ298" s="46"/>
      <c r="NA298" s="46"/>
      <c r="NB298" s="46"/>
      <c r="NC298" s="46"/>
      <c r="ND298" s="46"/>
      <c r="NE298" s="46"/>
      <c r="NF298" s="46"/>
      <c r="NG298" s="46"/>
      <c r="NH298" s="46"/>
      <c r="NI298" s="46"/>
      <c r="NJ298" s="46"/>
      <c r="NK298" s="46"/>
      <c r="NL298" s="46"/>
      <c r="NM298" s="46"/>
      <c r="NN298" s="46"/>
      <c r="NO298" s="46"/>
      <c r="NP298" s="46"/>
      <c r="NQ298" s="46"/>
      <c r="NR298" s="46"/>
      <c r="NS298" s="46"/>
      <c r="NT298" s="46"/>
      <c r="NU298" s="46"/>
      <c r="NV298" s="46"/>
      <c r="NW298" s="46"/>
      <c r="NX298" s="46"/>
      <c r="NY298" s="46"/>
      <c r="NZ298" s="46"/>
      <c r="OA298" s="46"/>
      <c r="OB298" s="46"/>
      <c r="OC298" s="46"/>
      <c r="OD298" s="46"/>
      <c r="OE298" s="46"/>
      <c r="OF298" s="46"/>
    </row>
    <row r="299" spans="1:396" s="51" customFormat="1" ht="13.5" x14ac:dyDescent="0.25">
      <c r="A299" s="40" t="s">
        <v>438</v>
      </c>
      <c r="B299" s="41" t="s">
        <v>65</v>
      </c>
      <c r="C299" s="60">
        <v>27139.919999999998</v>
      </c>
      <c r="D299" s="61">
        <v>5.2299999999999997E-5</v>
      </c>
      <c r="E299" s="61">
        <v>1.3499999999999999E-5</v>
      </c>
      <c r="F299" s="62">
        <v>4.689E-5</v>
      </c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6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6"/>
      <c r="GC299" s="46"/>
      <c r="GD299" s="46"/>
      <c r="GE299" s="46"/>
      <c r="GF299" s="46"/>
      <c r="GG299" s="46"/>
      <c r="GH299" s="46"/>
      <c r="GI299" s="46"/>
      <c r="GJ299" s="46"/>
      <c r="GK299" s="46"/>
      <c r="GL299" s="46"/>
      <c r="GM299" s="46"/>
      <c r="GN299" s="46"/>
      <c r="GO299" s="46"/>
      <c r="GP299" s="46"/>
      <c r="GQ299" s="46"/>
      <c r="GR299" s="46"/>
      <c r="GS299" s="46"/>
      <c r="GT299" s="46"/>
      <c r="GU299" s="46"/>
      <c r="GV299" s="46"/>
      <c r="GW299" s="46"/>
      <c r="GX299" s="46"/>
      <c r="GY299" s="46"/>
      <c r="GZ299" s="46"/>
      <c r="HA299" s="46"/>
      <c r="HB299" s="46"/>
      <c r="HC299" s="46"/>
      <c r="HD299" s="46"/>
      <c r="HE299" s="46"/>
      <c r="HF299" s="46"/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/>
      <c r="HT299" s="46"/>
      <c r="HU299" s="46"/>
      <c r="HV299" s="46"/>
      <c r="HW299" s="46"/>
      <c r="HX299" s="46"/>
      <c r="HY299" s="46"/>
      <c r="HZ299" s="46"/>
      <c r="IA299" s="46"/>
      <c r="IB299" s="46"/>
      <c r="IC299" s="46"/>
      <c r="ID299" s="46"/>
      <c r="IE299" s="46"/>
      <c r="IF299" s="46"/>
      <c r="IG299" s="46"/>
      <c r="IH299" s="46"/>
      <c r="II299" s="46"/>
      <c r="IJ299" s="46"/>
      <c r="IK299" s="46"/>
      <c r="IL299" s="46"/>
      <c r="IM299" s="46"/>
      <c r="IN299" s="46"/>
      <c r="IO299" s="46"/>
      <c r="IP299" s="46"/>
      <c r="IQ299" s="46"/>
      <c r="IR299" s="46"/>
      <c r="IS299" s="46"/>
      <c r="IT299" s="46"/>
      <c r="IU299" s="46"/>
      <c r="IV299" s="46"/>
      <c r="IW299" s="46"/>
      <c r="IX299" s="46"/>
      <c r="IY299" s="46"/>
      <c r="IZ299" s="46"/>
      <c r="JA299" s="46"/>
      <c r="JB299" s="46"/>
      <c r="JC299" s="46"/>
      <c r="JD299" s="46"/>
      <c r="JE299" s="46"/>
      <c r="JF299" s="46"/>
      <c r="JG299" s="46"/>
      <c r="JH299" s="46"/>
      <c r="JI299" s="46"/>
      <c r="JJ299" s="46"/>
      <c r="JK299" s="46"/>
      <c r="JL299" s="46"/>
      <c r="JM299" s="46"/>
      <c r="JN299" s="46"/>
      <c r="JO299" s="46"/>
      <c r="JP299" s="46"/>
      <c r="JQ299" s="46"/>
      <c r="JR299" s="46"/>
      <c r="JS299" s="46"/>
      <c r="JT299" s="46"/>
      <c r="JU299" s="46"/>
      <c r="JV299" s="46"/>
      <c r="JW299" s="46"/>
      <c r="JX299" s="46"/>
      <c r="JY299" s="46"/>
      <c r="JZ299" s="46"/>
      <c r="KA299" s="46"/>
      <c r="KB299" s="46"/>
      <c r="KC299" s="46"/>
      <c r="KD299" s="46"/>
      <c r="KE299" s="46"/>
      <c r="KF299" s="46"/>
      <c r="KG299" s="46"/>
      <c r="KH299" s="46"/>
      <c r="KI299" s="46"/>
      <c r="KJ299" s="46"/>
      <c r="KK299" s="46"/>
      <c r="KL299" s="46"/>
      <c r="KM299" s="46"/>
      <c r="KN299" s="46"/>
      <c r="KO299" s="46"/>
      <c r="KP299" s="46"/>
      <c r="KQ299" s="46"/>
      <c r="KR299" s="46"/>
      <c r="KS299" s="46"/>
      <c r="KT299" s="46"/>
      <c r="KU299" s="46"/>
      <c r="KV299" s="46"/>
      <c r="KW299" s="46"/>
      <c r="KX299" s="46"/>
      <c r="KY299" s="46"/>
      <c r="KZ299" s="46"/>
      <c r="LA299" s="46"/>
      <c r="LB299" s="46"/>
      <c r="LC299" s="46"/>
      <c r="LD299" s="46"/>
      <c r="LE299" s="46"/>
      <c r="LF299" s="46"/>
      <c r="LG299" s="46"/>
      <c r="LH299" s="46"/>
      <c r="LI299" s="46"/>
      <c r="LJ299" s="46"/>
      <c r="LK299" s="46"/>
      <c r="LL299" s="46"/>
      <c r="LM299" s="46"/>
      <c r="LN299" s="46"/>
      <c r="LO299" s="46"/>
      <c r="LP299" s="46"/>
      <c r="LQ299" s="46"/>
      <c r="LR299" s="46"/>
      <c r="LS299" s="46"/>
      <c r="LT299" s="46"/>
      <c r="LU299" s="46"/>
      <c r="LV299" s="46"/>
      <c r="LW299" s="46"/>
      <c r="LX299" s="46"/>
      <c r="LY299" s="46"/>
      <c r="LZ299" s="46"/>
      <c r="MA299" s="46"/>
      <c r="MB299" s="46"/>
      <c r="MC299" s="46"/>
      <c r="MD299" s="46"/>
      <c r="ME299" s="46"/>
      <c r="MF299" s="46"/>
      <c r="MG299" s="46"/>
      <c r="MH299" s="46"/>
      <c r="MI299" s="46"/>
      <c r="MJ299" s="46"/>
      <c r="MK299" s="46"/>
      <c r="ML299" s="46"/>
      <c r="MM299" s="46"/>
      <c r="MN299" s="46"/>
      <c r="MO299" s="46"/>
      <c r="MP299" s="46"/>
      <c r="MQ299" s="46"/>
      <c r="MR299" s="46"/>
      <c r="MS299" s="46"/>
      <c r="MT299" s="46"/>
      <c r="MU299" s="46"/>
      <c r="MV299" s="46"/>
      <c r="MW299" s="46"/>
      <c r="MX299" s="46"/>
      <c r="MY299" s="46"/>
      <c r="MZ299" s="46"/>
      <c r="NA299" s="46"/>
      <c r="NB299" s="46"/>
      <c r="NC299" s="46"/>
      <c r="ND299" s="46"/>
      <c r="NE299" s="46"/>
      <c r="NF299" s="46"/>
      <c r="NG299" s="46"/>
      <c r="NH299" s="46"/>
      <c r="NI299" s="46"/>
      <c r="NJ299" s="46"/>
      <c r="NK299" s="46"/>
      <c r="NL299" s="46"/>
      <c r="NM299" s="46"/>
      <c r="NN299" s="46"/>
      <c r="NO299" s="46"/>
      <c r="NP299" s="46"/>
      <c r="NQ299" s="46"/>
      <c r="NR299" s="46"/>
      <c r="NS299" s="46"/>
      <c r="NT299" s="46"/>
      <c r="NU299" s="46"/>
      <c r="NV299" s="46"/>
      <c r="NW299" s="46"/>
      <c r="NX299" s="46"/>
      <c r="NY299" s="46"/>
      <c r="NZ299" s="46"/>
      <c r="OA299" s="46"/>
      <c r="OB299" s="46"/>
      <c r="OC299" s="46"/>
      <c r="OD299" s="46"/>
      <c r="OE299" s="46"/>
      <c r="OF299" s="46"/>
    </row>
    <row r="300" spans="1:396" s="51" customFormat="1" ht="13.5" x14ac:dyDescent="0.25">
      <c r="A300" s="40" t="s">
        <v>439</v>
      </c>
      <c r="B300" s="41" t="s">
        <v>70</v>
      </c>
      <c r="C300" s="60">
        <v>24029.040000000001</v>
      </c>
      <c r="D300" s="61">
        <v>2.5199999999999999E-5</v>
      </c>
      <c r="E300" s="61">
        <v>1.1950000000000001E-5</v>
      </c>
      <c r="F300" s="62">
        <v>2.3349999999999998E-5</v>
      </c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/>
      <c r="FA300" s="46"/>
      <c r="FB300" s="46"/>
      <c r="FC300" s="46"/>
      <c r="FD300" s="46"/>
      <c r="FE300" s="46"/>
      <c r="FF300" s="46"/>
      <c r="FG300" s="46"/>
      <c r="FH300" s="46"/>
      <c r="FI300" s="46"/>
      <c r="FJ300" s="46"/>
      <c r="FK300" s="46"/>
      <c r="FL300" s="46"/>
      <c r="FM300" s="46"/>
      <c r="FN300" s="46"/>
      <c r="FO300" s="46"/>
      <c r="FP300" s="46"/>
      <c r="FQ300" s="46"/>
      <c r="FR300" s="46"/>
      <c r="FS300" s="46"/>
      <c r="FT300" s="46"/>
      <c r="FU300" s="46"/>
      <c r="FV300" s="46"/>
      <c r="FW300" s="46"/>
      <c r="FX300" s="46"/>
      <c r="FY300" s="46"/>
      <c r="FZ300" s="46"/>
      <c r="GA300" s="46"/>
      <c r="GB300" s="46"/>
      <c r="GC300" s="46"/>
      <c r="GD300" s="46"/>
      <c r="GE300" s="46"/>
      <c r="GF300" s="46"/>
      <c r="GG300" s="46"/>
      <c r="GH300" s="46"/>
      <c r="GI300" s="46"/>
      <c r="GJ300" s="46"/>
      <c r="GK300" s="46"/>
      <c r="GL300" s="46"/>
      <c r="GM300" s="46"/>
      <c r="GN300" s="46"/>
      <c r="GO300" s="46"/>
      <c r="GP300" s="46"/>
      <c r="GQ300" s="46"/>
      <c r="GR300" s="46"/>
      <c r="GS300" s="46"/>
      <c r="GT300" s="46"/>
      <c r="GU300" s="46"/>
      <c r="GV300" s="46"/>
      <c r="GW300" s="46"/>
      <c r="GX300" s="46"/>
      <c r="GY300" s="46"/>
      <c r="GZ300" s="46"/>
      <c r="HA300" s="46"/>
      <c r="HB300" s="46"/>
      <c r="HC300" s="46"/>
      <c r="HD300" s="46"/>
      <c r="HE300" s="46"/>
      <c r="HF300" s="46"/>
      <c r="HG300" s="46"/>
      <c r="HH300" s="46"/>
      <c r="HI300" s="46"/>
      <c r="HJ300" s="46"/>
      <c r="HK300" s="46"/>
      <c r="HL300" s="46"/>
      <c r="HM300" s="46"/>
      <c r="HN300" s="46"/>
      <c r="HO300" s="46"/>
      <c r="HP300" s="46"/>
      <c r="HQ300" s="46"/>
      <c r="HR300" s="46"/>
      <c r="HS300" s="46"/>
      <c r="HT300" s="46"/>
      <c r="HU300" s="46"/>
      <c r="HV300" s="46"/>
      <c r="HW300" s="46"/>
      <c r="HX300" s="46"/>
      <c r="HY300" s="46"/>
      <c r="HZ300" s="46"/>
      <c r="IA300" s="46"/>
      <c r="IB300" s="46"/>
      <c r="IC300" s="46"/>
      <c r="ID300" s="46"/>
      <c r="IE300" s="46"/>
      <c r="IF300" s="46"/>
      <c r="IG300" s="46"/>
      <c r="IH300" s="46"/>
      <c r="II300" s="46"/>
      <c r="IJ300" s="46"/>
      <c r="IK300" s="46"/>
      <c r="IL300" s="46"/>
      <c r="IM300" s="46"/>
      <c r="IN300" s="46"/>
      <c r="IO300" s="46"/>
      <c r="IP300" s="46"/>
      <c r="IQ300" s="46"/>
      <c r="IR300" s="46"/>
      <c r="IS300" s="46"/>
      <c r="IT300" s="46"/>
      <c r="IU300" s="46"/>
      <c r="IV300" s="46"/>
      <c r="IW300" s="46"/>
      <c r="IX300" s="46"/>
      <c r="IY300" s="46"/>
      <c r="IZ300" s="46"/>
      <c r="JA300" s="46"/>
      <c r="JB300" s="46"/>
      <c r="JC300" s="46"/>
      <c r="JD300" s="46"/>
      <c r="JE300" s="46"/>
      <c r="JF300" s="46"/>
      <c r="JG300" s="46"/>
      <c r="JH300" s="46"/>
      <c r="JI300" s="46"/>
      <c r="JJ300" s="46"/>
      <c r="JK300" s="46"/>
      <c r="JL300" s="46"/>
      <c r="JM300" s="46"/>
      <c r="JN300" s="46"/>
      <c r="JO300" s="46"/>
      <c r="JP300" s="46"/>
      <c r="JQ300" s="46"/>
      <c r="JR300" s="46"/>
      <c r="JS300" s="46"/>
      <c r="JT300" s="46"/>
      <c r="JU300" s="46"/>
      <c r="JV300" s="46"/>
      <c r="JW300" s="46"/>
      <c r="JX300" s="46"/>
      <c r="JY300" s="46"/>
      <c r="JZ300" s="46"/>
      <c r="KA300" s="46"/>
      <c r="KB300" s="46"/>
      <c r="KC300" s="46"/>
      <c r="KD300" s="46"/>
      <c r="KE300" s="46"/>
      <c r="KF300" s="46"/>
      <c r="KG300" s="46"/>
      <c r="KH300" s="46"/>
      <c r="KI300" s="46"/>
      <c r="KJ300" s="46"/>
      <c r="KK300" s="46"/>
      <c r="KL300" s="46"/>
      <c r="KM300" s="46"/>
      <c r="KN300" s="46"/>
      <c r="KO300" s="46"/>
      <c r="KP300" s="46"/>
      <c r="KQ300" s="46"/>
      <c r="KR300" s="46"/>
      <c r="KS300" s="46"/>
      <c r="KT300" s="46"/>
      <c r="KU300" s="46"/>
      <c r="KV300" s="46"/>
      <c r="KW300" s="46"/>
      <c r="KX300" s="46"/>
      <c r="KY300" s="46"/>
      <c r="KZ300" s="46"/>
      <c r="LA300" s="46"/>
      <c r="LB300" s="46"/>
      <c r="LC300" s="46"/>
      <c r="LD300" s="46"/>
      <c r="LE300" s="46"/>
      <c r="LF300" s="46"/>
      <c r="LG300" s="46"/>
      <c r="LH300" s="46"/>
      <c r="LI300" s="46"/>
      <c r="LJ300" s="46"/>
      <c r="LK300" s="46"/>
      <c r="LL300" s="46"/>
      <c r="LM300" s="46"/>
      <c r="LN300" s="46"/>
      <c r="LO300" s="46"/>
      <c r="LP300" s="46"/>
      <c r="LQ300" s="46"/>
      <c r="LR300" s="46"/>
      <c r="LS300" s="46"/>
      <c r="LT300" s="46"/>
      <c r="LU300" s="46"/>
      <c r="LV300" s="46"/>
      <c r="LW300" s="46"/>
      <c r="LX300" s="46"/>
      <c r="LY300" s="46"/>
      <c r="LZ300" s="46"/>
      <c r="MA300" s="46"/>
      <c r="MB300" s="46"/>
      <c r="MC300" s="46"/>
      <c r="MD300" s="46"/>
      <c r="ME300" s="46"/>
      <c r="MF300" s="46"/>
      <c r="MG300" s="46"/>
      <c r="MH300" s="46"/>
      <c r="MI300" s="46"/>
      <c r="MJ300" s="46"/>
      <c r="MK300" s="46"/>
      <c r="ML300" s="46"/>
      <c r="MM300" s="46"/>
      <c r="MN300" s="46"/>
      <c r="MO300" s="46"/>
      <c r="MP300" s="46"/>
      <c r="MQ300" s="46"/>
      <c r="MR300" s="46"/>
      <c r="MS300" s="46"/>
      <c r="MT300" s="46"/>
      <c r="MU300" s="46"/>
      <c r="MV300" s="46"/>
      <c r="MW300" s="46"/>
      <c r="MX300" s="46"/>
      <c r="MY300" s="46"/>
      <c r="MZ300" s="46"/>
      <c r="NA300" s="46"/>
      <c r="NB300" s="46"/>
      <c r="NC300" s="46"/>
      <c r="ND300" s="46"/>
      <c r="NE300" s="46"/>
      <c r="NF300" s="46"/>
      <c r="NG300" s="46"/>
      <c r="NH300" s="46"/>
      <c r="NI300" s="46"/>
      <c r="NJ300" s="46"/>
      <c r="NK300" s="46"/>
      <c r="NL300" s="46"/>
      <c r="NM300" s="46"/>
      <c r="NN300" s="46"/>
      <c r="NO300" s="46"/>
      <c r="NP300" s="46"/>
      <c r="NQ300" s="46"/>
      <c r="NR300" s="46"/>
      <c r="NS300" s="46"/>
      <c r="NT300" s="46"/>
      <c r="NU300" s="46"/>
      <c r="NV300" s="46"/>
      <c r="NW300" s="46"/>
      <c r="NX300" s="46"/>
      <c r="NY300" s="46"/>
      <c r="NZ300" s="46"/>
      <c r="OA300" s="46"/>
      <c r="OB300" s="46"/>
      <c r="OC300" s="46"/>
      <c r="OD300" s="46"/>
      <c r="OE300" s="46"/>
      <c r="OF300" s="46"/>
    </row>
    <row r="301" spans="1:396" s="51" customFormat="1" ht="13.5" x14ac:dyDescent="0.25">
      <c r="A301" s="40" t="s">
        <v>440</v>
      </c>
      <c r="B301" s="41" t="s">
        <v>82</v>
      </c>
      <c r="C301" s="60">
        <v>25961.55</v>
      </c>
      <c r="D301" s="61">
        <v>4.7899999999999999E-5</v>
      </c>
      <c r="E301" s="61">
        <v>1.291E-5</v>
      </c>
      <c r="F301" s="62">
        <v>4.3019999999999998E-5</v>
      </c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/>
      <c r="FA301" s="46"/>
      <c r="FB301" s="46"/>
      <c r="FC301" s="46"/>
      <c r="FD301" s="46"/>
      <c r="FE301" s="46"/>
      <c r="FF301" s="46"/>
      <c r="FG301" s="46"/>
      <c r="FH301" s="46"/>
      <c r="FI301" s="46"/>
      <c r="FJ301" s="46"/>
      <c r="FK301" s="46"/>
      <c r="FL301" s="46"/>
      <c r="FM301" s="46"/>
      <c r="FN301" s="46"/>
      <c r="FO301" s="46"/>
      <c r="FP301" s="46"/>
      <c r="FQ301" s="46"/>
      <c r="FR301" s="46"/>
      <c r="FS301" s="46"/>
      <c r="FT301" s="46"/>
      <c r="FU301" s="46"/>
      <c r="FV301" s="46"/>
      <c r="FW301" s="46"/>
      <c r="FX301" s="46"/>
      <c r="FY301" s="46"/>
      <c r="FZ301" s="46"/>
      <c r="GA301" s="46"/>
      <c r="GB301" s="46"/>
      <c r="GC301" s="46"/>
      <c r="GD301" s="46"/>
      <c r="GE301" s="46"/>
      <c r="GF301" s="46"/>
      <c r="GG301" s="46"/>
      <c r="GH301" s="46"/>
      <c r="GI301" s="46"/>
      <c r="GJ301" s="46"/>
      <c r="GK301" s="46"/>
      <c r="GL301" s="46"/>
      <c r="GM301" s="46"/>
      <c r="GN301" s="46"/>
      <c r="GO301" s="46"/>
      <c r="GP301" s="46"/>
      <c r="GQ301" s="46"/>
      <c r="GR301" s="46"/>
      <c r="GS301" s="46"/>
      <c r="GT301" s="46"/>
      <c r="GU301" s="46"/>
      <c r="GV301" s="46"/>
      <c r="GW301" s="46"/>
      <c r="GX301" s="46"/>
      <c r="GY301" s="46"/>
      <c r="GZ301" s="46"/>
      <c r="HA301" s="46"/>
      <c r="HB301" s="46"/>
      <c r="HC301" s="46"/>
      <c r="HD301" s="46"/>
      <c r="HE301" s="46"/>
      <c r="HF301" s="46"/>
      <c r="HG301" s="46"/>
      <c r="HH301" s="46"/>
      <c r="HI301" s="46"/>
      <c r="HJ301" s="46"/>
      <c r="HK301" s="46"/>
      <c r="HL301" s="46"/>
      <c r="HM301" s="46"/>
      <c r="HN301" s="46"/>
      <c r="HO301" s="46"/>
      <c r="HP301" s="46"/>
      <c r="HQ301" s="46"/>
      <c r="HR301" s="46"/>
      <c r="HS301" s="46"/>
      <c r="HT301" s="46"/>
      <c r="HU301" s="46"/>
      <c r="HV301" s="46"/>
      <c r="HW301" s="46"/>
      <c r="HX301" s="46"/>
      <c r="HY301" s="46"/>
      <c r="HZ301" s="46"/>
      <c r="IA301" s="46"/>
      <c r="IB301" s="46"/>
      <c r="IC301" s="46"/>
      <c r="ID301" s="46"/>
      <c r="IE301" s="46"/>
      <c r="IF301" s="46"/>
      <c r="IG301" s="46"/>
      <c r="IH301" s="46"/>
      <c r="II301" s="46"/>
      <c r="IJ301" s="46"/>
      <c r="IK301" s="46"/>
      <c r="IL301" s="46"/>
      <c r="IM301" s="46"/>
      <c r="IN301" s="46"/>
      <c r="IO301" s="46"/>
      <c r="IP301" s="46"/>
      <c r="IQ301" s="46"/>
      <c r="IR301" s="46"/>
      <c r="IS301" s="46"/>
      <c r="IT301" s="46"/>
      <c r="IU301" s="46"/>
      <c r="IV301" s="46"/>
      <c r="IW301" s="46"/>
      <c r="IX301" s="46"/>
      <c r="IY301" s="46"/>
      <c r="IZ301" s="46"/>
      <c r="JA301" s="46"/>
      <c r="JB301" s="46"/>
      <c r="JC301" s="46"/>
      <c r="JD301" s="46"/>
      <c r="JE301" s="46"/>
      <c r="JF301" s="46"/>
      <c r="JG301" s="46"/>
      <c r="JH301" s="46"/>
      <c r="JI301" s="46"/>
      <c r="JJ301" s="46"/>
      <c r="JK301" s="46"/>
      <c r="JL301" s="46"/>
      <c r="JM301" s="46"/>
      <c r="JN301" s="46"/>
      <c r="JO301" s="46"/>
      <c r="JP301" s="46"/>
      <c r="JQ301" s="46"/>
      <c r="JR301" s="46"/>
      <c r="JS301" s="46"/>
      <c r="JT301" s="46"/>
      <c r="JU301" s="46"/>
      <c r="JV301" s="46"/>
      <c r="JW301" s="46"/>
      <c r="JX301" s="46"/>
      <c r="JY301" s="46"/>
      <c r="JZ301" s="46"/>
      <c r="KA301" s="46"/>
      <c r="KB301" s="46"/>
      <c r="KC301" s="46"/>
      <c r="KD301" s="46"/>
      <c r="KE301" s="46"/>
      <c r="KF301" s="46"/>
      <c r="KG301" s="46"/>
      <c r="KH301" s="46"/>
      <c r="KI301" s="46"/>
      <c r="KJ301" s="46"/>
      <c r="KK301" s="46"/>
      <c r="KL301" s="46"/>
      <c r="KM301" s="46"/>
      <c r="KN301" s="46"/>
      <c r="KO301" s="46"/>
      <c r="KP301" s="46"/>
      <c r="KQ301" s="46"/>
      <c r="KR301" s="46"/>
      <c r="KS301" s="46"/>
      <c r="KT301" s="46"/>
      <c r="KU301" s="46"/>
      <c r="KV301" s="46"/>
      <c r="KW301" s="46"/>
      <c r="KX301" s="46"/>
      <c r="KY301" s="46"/>
      <c r="KZ301" s="46"/>
      <c r="LA301" s="46"/>
      <c r="LB301" s="46"/>
      <c r="LC301" s="46"/>
      <c r="LD301" s="46"/>
      <c r="LE301" s="46"/>
      <c r="LF301" s="46"/>
      <c r="LG301" s="46"/>
      <c r="LH301" s="46"/>
      <c r="LI301" s="46"/>
      <c r="LJ301" s="46"/>
      <c r="LK301" s="46"/>
      <c r="LL301" s="46"/>
      <c r="LM301" s="46"/>
      <c r="LN301" s="46"/>
      <c r="LO301" s="46"/>
      <c r="LP301" s="46"/>
      <c r="LQ301" s="46"/>
      <c r="LR301" s="46"/>
      <c r="LS301" s="46"/>
      <c r="LT301" s="46"/>
      <c r="LU301" s="46"/>
      <c r="LV301" s="46"/>
      <c r="LW301" s="46"/>
      <c r="LX301" s="46"/>
      <c r="LY301" s="46"/>
      <c r="LZ301" s="46"/>
      <c r="MA301" s="46"/>
      <c r="MB301" s="46"/>
      <c r="MC301" s="46"/>
      <c r="MD301" s="46"/>
      <c r="ME301" s="46"/>
      <c r="MF301" s="46"/>
      <c r="MG301" s="46"/>
      <c r="MH301" s="46"/>
      <c r="MI301" s="46"/>
      <c r="MJ301" s="46"/>
      <c r="MK301" s="46"/>
      <c r="ML301" s="46"/>
      <c r="MM301" s="46"/>
      <c r="MN301" s="46"/>
      <c r="MO301" s="46"/>
      <c r="MP301" s="46"/>
      <c r="MQ301" s="46"/>
      <c r="MR301" s="46"/>
      <c r="MS301" s="46"/>
      <c r="MT301" s="46"/>
      <c r="MU301" s="46"/>
      <c r="MV301" s="46"/>
      <c r="MW301" s="46"/>
      <c r="MX301" s="46"/>
      <c r="MY301" s="46"/>
      <c r="MZ301" s="46"/>
      <c r="NA301" s="46"/>
      <c r="NB301" s="46"/>
      <c r="NC301" s="46"/>
      <c r="ND301" s="46"/>
      <c r="NE301" s="46"/>
      <c r="NF301" s="46"/>
      <c r="NG301" s="46"/>
      <c r="NH301" s="46"/>
      <c r="NI301" s="46"/>
      <c r="NJ301" s="46"/>
      <c r="NK301" s="46"/>
      <c r="NL301" s="46"/>
      <c r="NM301" s="46"/>
      <c r="NN301" s="46"/>
      <c r="NO301" s="46"/>
      <c r="NP301" s="46"/>
      <c r="NQ301" s="46"/>
      <c r="NR301" s="46"/>
      <c r="NS301" s="46"/>
      <c r="NT301" s="46"/>
      <c r="NU301" s="46"/>
      <c r="NV301" s="46"/>
      <c r="NW301" s="46"/>
      <c r="NX301" s="46"/>
      <c r="NY301" s="46"/>
      <c r="NZ301" s="46"/>
      <c r="OA301" s="46"/>
      <c r="OB301" s="46"/>
      <c r="OC301" s="46"/>
      <c r="OD301" s="46"/>
      <c r="OE301" s="46"/>
      <c r="OF301" s="46"/>
    </row>
    <row r="302" spans="1:396" s="51" customFormat="1" ht="13.5" x14ac:dyDescent="0.25">
      <c r="A302" s="40" t="s">
        <v>441</v>
      </c>
      <c r="B302" s="41" t="s">
        <v>89</v>
      </c>
      <c r="C302" s="60">
        <v>130473.71</v>
      </c>
      <c r="D302" s="61">
        <v>9.4699999999999998E-5</v>
      </c>
      <c r="E302" s="61">
        <v>6.4880000000000002E-5</v>
      </c>
      <c r="F302" s="62">
        <v>9.0539999999999997E-5</v>
      </c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  <c r="FI302" s="46"/>
      <c r="FJ302" s="46"/>
      <c r="FK302" s="46"/>
      <c r="FL302" s="46"/>
      <c r="FM302" s="46"/>
      <c r="FN302" s="46"/>
      <c r="FO302" s="46"/>
      <c r="FP302" s="46"/>
      <c r="FQ302" s="46"/>
      <c r="FR302" s="46"/>
      <c r="FS302" s="46"/>
      <c r="FT302" s="46"/>
      <c r="FU302" s="46"/>
      <c r="FV302" s="46"/>
      <c r="FW302" s="46"/>
      <c r="FX302" s="46"/>
      <c r="FY302" s="46"/>
      <c r="FZ302" s="46"/>
      <c r="GA302" s="46"/>
      <c r="GB302" s="46"/>
      <c r="GC302" s="46"/>
      <c r="GD302" s="46"/>
      <c r="GE302" s="46"/>
      <c r="GF302" s="46"/>
      <c r="GG302" s="46"/>
      <c r="GH302" s="46"/>
      <c r="GI302" s="46"/>
      <c r="GJ302" s="46"/>
      <c r="GK302" s="46"/>
      <c r="GL302" s="46"/>
      <c r="GM302" s="46"/>
      <c r="GN302" s="46"/>
      <c r="GO302" s="46"/>
      <c r="GP302" s="46"/>
      <c r="GQ302" s="46"/>
      <c r="GR302" s="46"/>
      <c r="GS302" s="46"/>
      <c r="GT302" s="46"/>
      <c r="GU302" s="46"/>
      <c r="GV302" s="46"/>
      <c r="GW302" s="46"/>
      <c r="GX302" s="46"/>
      <c r="GY302" s="46"/>
      <c r="GZ302" s="46"/>
      <c r="HA302" s="46"/>
      <c r="HB302" s="46"/>
      <c r="HC302" s="46"/>
      <c r="HD302" s="46"/>
      <c r="HE302" s="46"/>
      <c r="HF302" s="46"/>
      <c r="HG302" s="46"/>
      <c r="HH302" s="46"/>
      <c r="HI302" s="46"/>
      <c r="HJ302" s="46"/>
      <c r="HK302" s="46"/>
      <c r="HL302" s="46"/>
      <c r="HM302" s="46"/>
      <c r="HN302" s="46"/>
      <c r="HO302" s="46"/>
      <c r="HP302" s="46"/>
      <c r="HQ302" s="46"/>
      <c r="HR302" s="46"/>
      <c r="HS302" s="46"/>
      <c r="HT302" s="46"/>
      <c r="HU302" s="46"/>
      <c r="HV302" s="46"/>
      <c r="HW302" s="46"/>
      <c r="HX302" s="46"/>
      <c r="HY302" s="46"/>
      <c r="HZ302" s="46"/>
      <c r="IA302" s="46"/>
      <c r="IB302" s="46"/>
      <c r="IC302" s="46"/>
      <c r="ID302" s="46"/>
      <c r="IE302" s="46"/>
      <c r="IF302" s="46"/>
      <c r="IG302" s="46"/>
      <c r="IH302" s="46"/>
      <c r="II302" s="46"/>
      <c r="IJ302" s="46"/>
      <c r="IK302" s="46"/>
      <c r="IL302" s="46"/>
      <c r="IM302" s="46"/>
      <c r="IN302" s="46"/>
      <c r="IO302" s="46"/>
      <c r="IP302" s="46"/>
      <c r="IQ302" s="46"/>
      <c r="IR302" s="46"/>
      <c r="IS302" s="46"/>
      <c r="IT302" s="46"/>
      <c r="IU302" s="46"/>
      <c r="IV302" s="46"/>
      <c r="IW302" s="46"/>
      <c r="IX302" s="46"/>
      <c r="IY302" s="46"/>
      <c r="IZ302" s="46"/>
      <c r="JA302" s="46"/>
      <c r="JB302" s="46"/>
      <c r="JC302" s="46"/>
      <c r="JD302" s="46"/>
      <c r="JE302" s="46"/>
      <c r="JF302" s="46"/>
      <c r="JG302" s="46"/>
      <c r="JH302" s="46"/>
      <c r="JI302" s="46"/>
      <c r="JJ302" s="46"/>
      <c r="JK302" s="46"/>
      <c r="JL302" s="46"/>
      <c r="JM302" s="46"/>
      <c r="JN302" s="46"/>
      <c r="JO302" s="46"/>
      <c r="JP302" s="46"/>
      <c r="JQ302" s="46"/>
      <c r="JR302" s="46"/>
      <c r="JS302" s="46"/>
      <c r="JT302" s="46"/>
      <c r="JU302" s="46"/>
      <c r="JV302" s="46"/>
      <c r="JW302" s="46"/>
      <c r="JX302" s="46"/>
      <c r="JY302" s="46"/>
      <c r="JZ302" s="46"/>
      <c r="KA302" s="46"/>
      <c r="KB302" s="46"/>
      <c r="KC302" s="46"/>
      <c r="KD302" s="46"/>
      <c r="KE302" s="46"/>
      <c r="KF302" s="46"/>
      <c r="KG302" s="46"/>
      <c r="KH302" s="46"/>
      <c r="KI302" s="46"/>
      <c r="KJ302" s="46"/>
      <c r="KK302" s="46"/>
      <c r="KL302" s="46"/>
      <c r="KM302" s="46"/>
      <c r="KN302" s="46"/>
      <c r="KO302" s="46"/>
      <c r="KP302" s="46"/>
      <c r="KQ302" s="46"/>
      <c r="KR302" s="46"/>
      <c r="KS302" s="46"/>
      <c r="KT302" s="46"/>
      <c r="KU302" s="46"/>
      <c r="KV302" s="46"/>
      <c r="KW302" s="46"/>
      <c r="KX302" s="46"/>
      <c r="KY302" s="46"/>
      <c r="KZ302" s="46"/>
      <c r="LA302" s="46"/>
      <c r="LB302" s="46"/>
      <c r="LC302" s="46"/>
      <c r="LD302" s="46"/>
      <c r="LE302" s="46"/>
      <c r="LF302" s="46"/>
      <c r="LG302" s="46"/>
      <c r="LH302" s="46"/>
      <c r="LI302" s="46"/>
      <c r="LJ302" s="46"/>
      <c r="LK302" s="46"/>
      <c r="LL302" s="46"/>
      <c r="LM302" s="46"/>
      <c r="LN302" s="46"/>
      <c r="LO302" s="46"/>
      <c r="LP302" s="46"/>
      <c r="LQ302" s="46"/>
      <c r="LR302" s="46"/>
      <c r="LS302" s="46"/>
      <c r="LT302" s="46"/>
      <c r="LU302" s="46"/>
      <c r="LV302" s="46"/>
      <c r="LW302" s="46"/>
      <c r="LX302" s="46"/>
      <c r="LY302" s="46"/>
      <c r="LZ302" s="46"/>
      <c r="MA302" s="46"/>
      <c r="MB302" s="46"/>
      <c r="MC302" s="46"/>
      <c r="MD302" s="46"/>
      <c r="ME302" s="46"/>
      <c r="MF302" s="46"/>
      <c r="MG302" s="46"/>
      <c r="MH302" s="46"/>
      <c r="MI302" s="46"/>
      <c r="MJ302" s="46"/>
      <c r="MK302" s="46"/>
      <c r="ML302" s="46"/>
      <c r="MM302" s="46"/>
      <c r="MN302" s="46"/>
      <c r="MO302" s="46"/>
      <c r="MP302" s="46"/>
      <c r="MQ302" s="46"/>
      <c r="MR302" s="46"/>
      <c r="MS302" s="46"/>
      <c r="MT302" s="46"/>
      <c r="MU302" s="46"/>
      <c r="MV302" s="46"/>
      <c r="MW302" s="46"/>
      <c r="MX302" s="46"/>
      <c r="MY302" s="46"/>
      <c r="MZ302" s="46"/>
      <c r="NA302" s="46"/>
      <c r="NB302" s="46"/>
      <c r="NC302" s="46"/>
      <c r="ND302" s="46"/>
      <c r="NE302" s="46"/>
      <c r="NF302" s="46"/>
      <c r="NG302" s="46"/>
      <c r="NH302" s="46"/>
      <c r="NI302" s="46"/>
      <c r="NJ302" s="46"/>
      <c r="NK302" s="46"/>
      <c r="NL302" s="46"/>
      <c r="NM302" s="46"/>
      <c r="NN302" s="46"/>
      <c r="NO302" s="46"/>
      <c r="NP302" s="46"/>
      <c r="NQ302" s="46"/>
      <c r="NR302" s="46"/>
      <c r="NS302" s="46"/>
      <c r="NT302" s="46"/>
      <c r="NU302" s="46"/>
      <c r="NV302" s="46"/>
      <c r="NW302" s="46"/>
      <c r="NX302" s="46"/>
      <c r="NY302" s="46"/>
      <c r="NZ302" s="46"/>
      <c r="OA302" s="46"/>
      <c r="OB302" s="46"/>
      <c r="OC302" s="46"/>
      <c r="OD302" s="46"/>
      <c r="OE302" s="46"/>
      <c r="OF302" s="46"/>
    </row>
    <row r="303" spans="1:396" s="51" customFormat="1" ht="13.5" x14ac:dyDescent="0.25">
      <c r="A303" s="40" t="s">
        <v>442</v>
      </c>
      <c r="B303" s="41" t="s">
        <v>443</v>
      </c>
      <c r="C303" s="60">
        <v>0</v>
      </c>
      <c r="D303" s="61">
        <v>3.2799999999999998E-5</v>
      </c>
      <c r="E303" s="61">
        <v>0</v>
      </c>
      <c r="F303" s="62">
        <v>2.8229999999999999E-5</v>
      </c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  <c r="FI303" s="46"/>
      <c r="FJ303" s="46"/>
      <c r="FK303" s="46"/>
      <c r="FL303" s="46"/>
      <c r="FM303" s="46"/>
      <c r="FN303" s="46"/>
      <c r="FO303" s="46"/>
      <c r="FP303" s="46"/>
      <c r="FQ303" s="46"/>
      <c r="FR303" s="46"/>
      <c r="FS303" s="46"/>
      <c r="FT303" s="46"/>
      <c r="FU303" s="46"/>
      <c r="FV303" s="46"/>
      <c r="FW303" s="46"/>
      <c r="FX303" s="46"/>
      <c r="FY303" s="46"/>
      <c r="FZ303" s="46"/>
      <c r="GA303" s="46"/>
      <c r="GB303" s="46"/>
      <c r="GC303" s="46"/>
      <c r="GD303" s="46"/>
      <c r="GE303" s="46"/>
      <c r="GF303" s="46"/>
      <c r="GG303" s="46"/>
      <c r="GH303" s="46"/>
      <c r="GI303" s="46"/>
      <c r="GJ303" s="46"/>
      <c r="GK303" s="46"/>
      <c r="GL303" s="46"/>
      <c r="GM303" s="46"/>
      <c r="GN303" s="46"/>
      <c r="GO303" s="46"/>
      <c r="GP303" s="46"/>
      <c r="GQ303" s="46"/>
      <c r="GR303" s="46"/>
      <c r="GS303" s="46"/>
      <c r="GT303" s="46"/>
      <c r="GU303" s="46"/>
      <c r="GV303" s="46"/>
      <c r="GW303" s="46"/>
      <c r="GX303" s="46"/>
      <c r="GY303" s="46"/>
      <c r="GZ303" s="46"/>
      <c r="HA303" s="46"/>
      <c r="HB303" s="46"/>
      <c r="HC303" s="46"/>
      <c r="HD303" s="46"/>
      <c r="HE303" s="46"/>
      <c r="HF303" s="46"/>
      <c r="HG303" s="46"/>
      <c r="HH303" s="46"/>
      <c r="HI303" s="46"/>
      <c r="HJ303" s="46"/>
      <c r="HK303" s="46"/>
      <c r="HL303" s="46"/>
      <c r="HM303" s="46"/>
      <c r="HN303" s="46"/>
      <c r="HO303" s="46"/>
      <c r="HP303" s="46"/>
      <c r="HQ303" s="46"/>
      <c r="HR303" s="46"/>
      <c r="HS303" s="46"/>
      <c r="HT303" s="46"/>
      <c r="HU303" s="46"/>
      <c r="HV303" s="46"/>
      <c r="HW303" s="46"/>
      <c r="HX303" s="46"/>
      <c r="HY303" s="46"/>
      <c r="HZ303" s="46"/>
      <c r="IA303" s="46"/>
      <c r="IB303" s="46"/>
      <c r="IC303" s="46"/>
      <c r="ID303" s="46"/>
      <c r="IE303" s="46"/>
      <c r="IF303" s="46"/>
      <c r="IG303" s="46"/>
      <c r="IH303" s="46"/>
      <c r="II303" s="46"/>
      <c r="IJ303" s="46"/>
      <c r="IK303" s="46"/>
      <c r="IL303" s="46"/>
      <c r="IM303" s="46"/>
      <c r="IN303" s="46"/>
      <c r="IO303" s="46"/>
      <c r="IP303" s="46"/>
      <c r="IQ303" s="46"/>
      <c r="IR303" s="46"/>
      <c r="IS303" s="46"/>
      <c r="IT303" s="46"/>
      <c r="IU303" s="46"/>
      <c r="IV303" s="46"/>
      <c r="IW303" s="46"/>
      <c r="IX303" s="46"/>
      <c r="IY303" s="46"/>
      <c r="IZ303" s="46"/>
      <c r="JA303" s="46"/>
      <c r="JB303" s="46"/>
      <c r="JC303" s="46"/>
      <c r="JD303" s="46"/>
      <c r="JE303" s="46"/>
      <c r="JF303" s="46"/>
      <c r="JG303" s="46"/>
      <c r="JH303" s="46"/>
      <c r="JI303" s="46"/>
      <c r="JJ303" s="46"/>
      <c r="JK303" s="46"/>
      <c r="JL303" s="46"/>
      <c r="JM303" s="46"/>
      <c r="JN303" s="46"/>
      <c r="JO303" s="46"/>
      <c r="JP303" s="46"/>
      <c r="JQ303" s="46"/>
      <c r="JR303" s="46"/>
      <c r="JS303" s="46"/>
      <c r="JT303" s="46"/>
      <c r="JU303" s="46"/>
      <c r="JV303" s="46"/>
      <c r="JW303" s="46"/>
      <c r="JX303" s="46"/>
      <c r="JY303" s="46"/>
      <c r="JZ303" s="46"/>
      <c r="KA303" s="46"/>
      <c r="KB303" s="46"/>
      <c r="KC303" s="46"/>
      <c r="KD303" s="46"/>
      <c r="KE303" s="46"/>
      <c r="KF303" s="46"/>
      <c r="KG303" s="46"/>
      <c r="KH303" s="46"/>
      <c r="KI303" s="46"/>
      <c r="KJ303" s="46"/>
      <c r="KK303" s="46"/>
      <c r="KL303" s="46"/>
      <c r="KM303" s="46"/>
      <c r="KN303" s="46"/>
      <c r="KO303" s="46"/>
      <c r="KP303" s="46"/>
      <c r="KQ303" s="46"/>
      <c r="KR303" s="46"/>
      <c r="KS303" s="46"/>
      <c r="KT303" s="46"/>
      <c r="KU303" s="46"/>
      <c r="KV303" s="46"/>
      <c r="KW303" s="46"/>
      <c r="KX303" s="46"/>
      <c r="KY303" s="46"/>
      <c r="KZ303" s="46"/>
      <c r="LA303" s="46"/>
      <c r="LB303" s="46"/>
      <c r="LC303" s="46"/>
      <c r="LD303" s="46"/>
      <c r="LE303" s="46"/>
      <c r="LF303" s="46"/>
      <c r="LG303" s="46"/>
      <c r="LH303" s="46"/>
      <c r="LI303" s="46"/>
      <c r="LJ303" s="46"/>
      <c r="LK303" s="46"/>
      <c r="LL303" s="46"/>
      <c r="LM303" s="46"/>
      <c r="LN303" s="46"/>
      <c r="LO303" s="46"/>
      <c r="LP303" s="46"/>
      <c r="LQ303" s="46"/>
      <c r="LR303" s="46"/>
      <c r="LS303" s="46"/>
      <c r="LT303" s="46"/>
      <c r="LU303" s="46"/>
      <c r="LV303" s="46"/>
      <c r="LW303" s="46"/>
      <c r="LX303" s="46"/>
      <c r="LY303" s="46"/>
      <c r="LZ303" s="46"/>
      <c r="MA303" s="46"/>
      <c r="MB303" s="46"/>
      <c r="MC303" s="46"/>
      <c r="MD303" s="46"/>
      <c r="ME303" s="46"/>
      <c r="MF303" s="46"/>
      <c r="MG303" s="46"/>
      <c r="MH303" s="46"/>
      <c r="MI303" s="46"/>
      <c r="MJ303" s="46"/>
      <c r="MK303" s="46"/>
      <c r="ML303" s="46"/>
      <c r="MM303" s="46"/>
      <c r="MN303" s="46"/>
      <c r="MO303" s="46"/>
      <c r="MP303" s="46"/>
      <c r="MQ303" s="46"/>
      <c r="MR303" s="46"/>
      <c r="MS303" s="46"/>
      <c r="MT303" s="46"/>
      <c r="MU303" s="46"/>
      <c r="MV303" s="46"/>
      <c r="MW303" s="46"/>
      <c r="MX303" s="46"/>
      <c r="MY303" s="46"/>
      <c r="MZ303" s="46"/>
      <c r="NA303" s="46"/>
      <c r="NB303" s="46"/>
      <c r="NC303" s="46"/>
      <c r="ND303" s="46"/>
      <c r="NE303" s="46"/>
      <c r="NF303" s="46"/>
      <c r="NG303" s="46"/>
      <c r="NH303" s="46"/>
      <c r="NI303" s="46"/>
      <c r="NJ303" s="46"/>
      <c r="NK303" s="46"/>
      <c r="NL303" s="46"/>
      <c r="NM303" s="46"/>
      <c r="NN303" s="46"/>
      <c r="NO303" s="46"/>
      <c r="NP303" s="46"/>
      <c r="NQ303" s="46"/>
      <c r="NR303" s="46"/>
      <c r="NS303" s="46"/>
      <c r="NT303" s="46"/>
      <c r="NU303" s="46"/>
      <c r="NV303" s="46"/>
      <c r="NW303" s="46"/>
      <c r="NX303" s="46"/>
      <c r="NY303" s="46"/>
      <c r="NZ303" s="46"/>
      <c r="OA303" s="46"/>
      <c r="OB303" s="46"/>
      <c r="OC303" s="46"/>
      <c r="OD303" s="46"/>
      <c r="OE303" s="46"/>
      <c r="OF303" s="46"/>
    </row>
    <row r="304" spans="1:396" s="51" customFormat="1" ht="13.5" x14ac:dyDescent="0.25">
      <c r="A304" s="40" t="s">
        <v>51</v>
      </c>
      <c r="B304" s="41" t="s">
        <v>52</v>
      </c>
      <c r="C304" s="60">
        <v>0</v>
      </c>
      <c r="D304" s="61">
        <v>3.5500000000000002E-5</v>
      </c>
      <c r="E304" s="61">
        <v>0</v>
      </c>
      <c r="F304" s="62">
        <v>3.0549999999999997E-5</v>
      </c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/>
      <c r="FA304" s="46"/>
      <c r="FB304" s="46"/>
      <c r="FC304" s="46"/>
      <c r="FD304" s="46"/>
      <c r="FE304" s="46"/>
      <c r="FF304" s="46"/>
      <c r="FG304" s="46"/>
      <c r="FH304" s="46"/>
      <c r="FI304" s="46"/>
      <c r="FJ304" s="46"/>
      <c r="FK304" s="46"/>
      <c r="FL304" s="46"/>
      <c r="FM304" s="46"/>
      <c r="FN304" s="46"/>
      <c r="FO304" s="46"/>
      <c r="FP304" s="46"/>
      <c r="FQ304" s="46"/>
      <c r="FR304" s="46"/>
      <c r="FS304" s="46"/>
      <c r="FT304" s="46"/>
      <c r="FU304" s="46"/>
      <c r="FV304" s="46"/>
      <c r="FW304" s="46"/>
      <c r="FX304" s="46"/>
      <c r="FY304" s="46"/>
      <c r="FZ304" s="46"/>
      <c r="GA304" s="46"/>
      <c r="GB304" s="46"/>
      <c r="GC304" s="46"/>
      <c r="GD304" s="46"/>
      <c r="GE304" s="46"/>
      <c r="GF304" s="46"/>
      <c r="GG304" s="46"/>
      <c r="GH304" s="46"/>
      <c r="GI304" s="46"/>
      <c r="GJ304" s="46"/>
      <c r="GK304" s="46"/>
      <c r="GL304" s="46"/>
      <c r="GM304" s="46"/>
      <c r="GN304" s="46"/>
      <c r="GO304" s="46"/>
      <c r="GP304" s="46"/>
      <c r="GQ304" s="46"/>
      <c r="GR304" s="46"/>
      <c r="GS304" s="46"/>
      <c r="GT304" s="46"/>
      <c r="GU304" s="46"/>
      <c r="GV304" s="46"/>
      <c r="GW304" s="46"/>
      <c r="GX304" s="46"/>
      <c r="GY304" s="46"/>
      <c r="GZ304" s="46"/>
      <c r="HA304" s="46"/>
      <c r="HB304" s="46"/>
      <c r="HC304" s="46"/>
      <c r="HD304" s="46"/>
      <c r="HE304" s="46"/>
      <c r="HF304" s="46"/>
      <c r="HG304" s="46"/>
      <c r="HH304" s="46"/>
      <c r="HI304" s="46"/>
      <c r="HJ304" s="46"/>
      <c r="HK304" s="46"/>
      <c r="HL304" s="46"/>
      <c r="HM304" s="46"/>
      <c r="HN304" s="46"/>
      <c r="HO304" s="46"/>
      <c r="HP304" s="46"/>
      <c r="HQ304" s="46"/>
      <c r="HR304" s="46"/>
      <c r="HS304" s="46"/>
      <c r="HT304" s="46"/>
      <c r="HU304" s="46"/>
      <c r="HV304" s="46"/>
      <c r="HW304" s="46"/>
      <c r="HX304" s="46"/>
      <c r="HY304" s="46"/>
      <c r="HZ304" s="46"/>
      <c r="IA304" s="46"/>
      <c r="IB304" s="46"/>
      <c r="IC304" s="46"/>
      <c r="ID304" s="46"/>
      <c r="IE304" s="46"/>
      <c r="IF304" s="46"/>
      <c r="IG304" s="46"/>
      <c r="IH304" s="46"/>
      <c r="II304" s="46"/>
      <c r="IJ304" s="46"/>
      <c r="IK304" s="46"/>
      <c r="IL304" s="46"/>
      <c r="IM304" s="46"/>
      <c r="IN304" s="46"/>
      <c r="IO304" s="46"/>
      <c r="IP304" s="46"/>
      <c r="IQ304" s="46"/>
      <c r="IR304" s="46"/>
      <c r="IS304" s="46"/>
      <c r="IT304" s="46"/>
      <c r="IU304" s="46"/>
      <c r="IV304" s="46"/>
      <c r="IW304" s="46"/>
      <c r="IX304" s="46"/>
      <c r="IY304" s="46"/>
      <c r="IZ304" s="46"/>
      <c r="JA304" s="46"/>
      <c r="JB304" s="46"/>
      <c r="JC304" s="46"/>
      <c r="JD304" s="46"/>
      <c r="JE304" s="46"/>
      <c r="JF304" s="46"/>
      <c r="JG304" s="46"/>
      <c r="JH304" s="46"/>
      <c r="JI304" s="46"/>
      <c r="JJ304" s="46"/>
      <c r="JK304" s="46"/>
      <c r="JL304" s="46"/>
      <c r="JM304" s="46"/>
      <c r="JN304" s="46"/>
      <c r="JO304" s="46"/>
      <c r="JP304" s="46"/>
      <c r="JQ304" s="46"/>
      <c r="JR304" s="46"/>
      <c r="JS304" s="46"/>
      <c r="JT304" s="46"/>
      <c r="JU304" s="46"/>
      <c r="JV304" s="46"/>
      <c r="JW304" s="46"/>
      <c r="JX304" s="46"/>
      <c r="JY304" s="46"/>
      <c r="JZ304" s="46"/>
      <c r="KA304" s="46"/>
      <c r="KB304" s="46"/>
      <c r="KC304" s="46"/>
      <c r="KD304" s="46"/>
      <c r="KE304" s="46"/>
      <c r="KF304" s="46"/>
      <c r="KG304" s="46"/>
      <c r="KH304" s="46"/>
      <c r="KI304" s="46"/>
      <c r="KJ304" s="46"/>
      <c r="KK304" s="46"/>
      <c r="KL304" s="46"/>
      <c r="KM304" s="46"/>
      <c r="KN304" s="46"/>
      <c r="KO304" s="46"/>
      <c r="KP304" s="46"/>
      <c r="KQ304" s="46"/>
      <c r="KR304" s="46"/>
      <c r="KS304" s="46"/>
      <c r="KT304" s="46"/>
      <c r="KU304" s="46"/>
      <c r="KV304" s="46"/>
      <c r="KW304" s="46"/>
      <c r="KX304" s="46"/>
      <c r="KY304" s="46"/>
      <c r="KZ304" s="46"/>
      <c r="LA304" s="46"/>
      <c r="LB304" s="46"/>
      <c r="LC304" s="46"/>
      <c r="LD304" s="46"/>
      <c r="LE304" s="46"/>
      <c r="LF304" s="46"/>
      <c r="LG304" s="46"/>
      <c r="LH304" s="46"/>
      <c r="LI304" s="46"/>
      <c r="LJ304" s="46"/>
      <c r="LK304" s="46"/>
      <c r="LL304" s="46"/>
      <c r="LM304" s="46"/>
      <c r="LN304" s="46"/>
      <c r="LO304" s="46"/>
      <c r="LP304" s="46"/>
      <c r="LQ304" s="46"/>
      <c r="LR304" s="46"/>
      <c r="LS304" s="46"/>
      <c r="LT304" s="46"/>
      <c r="LU304" s="46"/>
      <c r="LV304" s="46"/>
      <c r="LW304" s="46"/>
      <c r="LX304" s="46"/>
      <c r="LY304" s="46"/>
      <c r="LZ304" s="46"/>
      <c r="MA304" s="46"/>
      <c r="MB304" s="46"/>
      <c r="MC304" s="46"/>
      <c r="MD304" s="46"/>
      <c r="ME304" s="46"/>
      <c r="MF304" s="46"/>
      <c r="MG304" s="46"/>
      <c r="MH304" s="46"/>
      <c r="MI304" s="46"/>
      <c r="MJ304" s="46"/>
      <c r="MK304" s="46"/>
      <c r="ML304" s="46"/>
      <c r="MM304" s="46"/>
      <c r="MN304" s="46"/>
      <c r="MO304" s="46"/>
      <c r="MP304" s="46"/>
      <c r="MQ304" s="46"/>
      <c r="MR304" s="46"/>
      <c r="MS304" s="46"/>
      <c r="MT304" s="46"/>
      <c r="MU304" s="46"/>
      <c r="MV304" s="46"/>
      <c r="MW304" s="46"/>
      <c r="MX304" s="46"/>
      <c r="MY304" s="46"/>
      <c r="MZ304" s="46"/>
      <c r="NA304" s="46"/>
      <c r="NB304" s="46"/>
      <c r="NC304" s="46"/>
      <c r="ND304" s="46"/>
      <c r="NE304" s="46"/>
      <c r="NF304" s="46"/>
      <c r="NG304" s="46"/>
      <c r="NH304" s="46"/>
      <c r="NI304" s="46"/>
      <c r="NJ304" s="46"/>
      <c r="NK304" s="46"/>
      <c r="NL304" s="46"/>
      <c r="NM304" s="46"/>
      <c r="NN304" s="46"/>
      <c r="NO304" s="46"/>
      <c r="NP304" s="46"/>
      <c r="NQ304" s="46"/>
      <c r="NR304" s="46"/>
      <c r="NS304" s="46"/>
      <c r="NT304" s="46"/>
      <c r="NU304" s="46"/>
      <c r="NV304" s="46"/>
      <c r="NW304" s="46"/>
      <c r="NX304" s="46"/>
      <c r="NY304" s="46"/>
      <c r="NZ304" s="46"/>
      <c r="OA304" s="46"/>
      <c r="OB304" s="46"/>
      <c r="OC304" s="46"/>
      <c r="OD304" s="46"/>
      <c r="OE304" s="46"/>
      <c r="OF304" s="46"/>
    </row>
    <row r="305" spans="1:396" s="51" customFormat="1" ht="13.5" x14ac:dyDescent="0.25">
      <c r="A305" s="40" t="s">
        <v>444</v>
      </c>
      <c r="B305" s="41" t="s">
        <v>445</v>
      </c>
      <c r="C305" s="60">
        <v>116415</v>
      </c>
      <c r="D305" s="61">
        <v>8.8200000000000003E-5</v>
      </c>
      <c r="E305" s="61">
        <v>5.7890000000000003E-5</v>
      </c>
      <c r="F305" s="62">
        <v>8.3969999999999997E-5</v>
      </c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/>
      <c r="FA305" s="46"/>
      <c r="FB305" s="46"/>
      <c r="FC305" s="46"/>
      <c r="FD305" s="46"/>
      <c r="FE305" s="46"/>
      <c r="FF305" s="46"/>
      <c r="FG305" s="46"/>
      <c r="FH305" s="46"/>
      <c r="FI305" s="46"/>
      <c r="FJ305" s="46"/>
      <c r="FK305" s="46"/>
      <c r="FL305" s="46"/>
      <c r="FM305" s="46"/>
      <c r="FN305" s="46"/>
      <c r="FO305" s="46"/>
      <c r="FP305" s="46"/>
      <c r="FQ305" s="46"/>
      <c r="FR305" s="46"/>
      <c r="FS305" s="46"/>
      <c r="FT305" s="46"/>
      <c r="FU305" s="46"/>
      <c r="FV305" s="46"/>
      <c r="FW305" s="46"/>
      <c r="FX305" s="46"/>
      <c r="FY305" s="46"/>
      <c r="FZ305" s="46"/>
      <c r="GA305" s="46"/>
      <c r="GB305" s="46"/>
      <c r="GC305" s="46"/>
      <c r="GD305" s="46"/>
      <c r="GE305" s="46"/>
      <c r="GF305" s="46"/>
      <c r="GG305" s="46"/>
      <c r="GH305" s="46"/>
      <c r="GI305" s="46"/>
      <c r="GJ305" s="46"/>
      <c r="GK305" s="46"/>
      <c r="GL305" s="46"/>
      <c r="GM305" s="46"/>
      <c r="GN305" s="46"/>
      <c r="GO305" s="46"/>
      <c r="GP305" s="46"/>
      <c r="GQ305" s="46"/>
      <c r="GR305" s="46"/>
      <c r="GS305" s="46"/>
      <c r="GT305" s="46"/>
      <c r="GU305" s="46"/>
      <c r="GV305" s="46"/>
      <c r="GW305" s="46"/>
      <c r="GX305" s="46"/>
      <c r="GY305" s="46"/>
      <c r="GZ305" s="46"/>
      <c r="HA305" s="46"/>
      <c r="HB305" s="46"/>
      <c r="HC305" s="46"/>
      <c r="HD305" s="46"/>
      <c r="HE305" s="46"/>
      <c r="HF305" s="46"/>
      <c r="HG305" s="46"/>
      <c r="HH305" s="46"/>
      <c r="HI305" s="46"/>
      <c r="HJ305" s="46"/>
      <c r="HK305" s="46"/>
      <c r="HL305" s="46"/>
      <c r="HM305" s="46"/>
      <c r="HN305" s="46"/>
      <c r="HO305" s="46"/>
      <c r="HP305" s="46"/>
      <c r="HQ305" s="46"/>
      <c r="HR305" s="46"/>
      <c r="HS305" s="46"/>
      <c r="HT305" s="46"/>
      <c r="HU305" s="46"/>
      <c r="HV305" s="46"/>
      <c r="HW305" s="46"/>
      <c r="HX305" s="46"/>
      <c r="HY305" s="46"/>
      <c r="HZ305" s="46"/>
      <c r="IA305" s="46"/>
      <c r="IB305" s="46"/>
      <c r="IC305" s="46"/>
      <c r="ID305" s="46"/>
      <c r="IE305" s="46"/>
      <c r="IF305" s="46"/>
      <c r="IG305" s="46"/>
      <c r="IH305" s="46"/>
      <c r="II305" s="46"/>
      <c r="IJ305" s="46"/>
      <c r="IK305" s="46"/>
      <c r="IL305" s="46"/>
      <c r="IM305" s="46"/>
      <c r="IN305" s="46"/>
      <c r="IO305" s="46"/>
      <c r="IP305" s="46"/>
      <c r="IQ305" s="46"/>
      <c r="IR305" s="46"/>
      <c r="IS305" s="46"/>
      <c r="IT305" s="46"/>
      <c r="IU305" s="46"/>
      <c r="IV305" s="46"/>
      <c r="IW305" s="46"/>
      <c r="IX305" s="46"/>
      <c r="IY305" s="46"/>
      <c r="IZ305" s="46"/>
      <c r="JA305" s="46"/>
      <c r="JB305" s="46"/>
      <c r="JC305" s="46"/>
      <c r="JD305" s="46"/>
      <c r="JE305" s="46"/>
      <c r="JF305" s="46"/>
      <c r="JG305" s="46"/>
      <c r="JH305" s="46"/>
      <c r="JI305" s="46"/>
      <c r="JJ305" s="46"/>
      <c r="JK305" s="46"/>
      <c r="JL305" s="46"/>
      <c r="JM305" s="46"/>
      <c r="JN305" s="46"/>
      <c r="JO305" s="46"/>
      <c r="JP305" s="46"/>
      <c r="JQ305" s="46"/>
      <c r="JR305" s="46"/>
      <c r="JS305" s="46"/>
      <c r="JT305" s="46"/>
      <c r="JU305" s="46"/>
      <c r="JV305" s="46"/>
      <c r="JW305" s="46"/>
      <c r="JX305" s="46"/>
      <c r="JY305" s="46"/>
      <c r="JZ305" s="46"/>
      <c r="KA305" s="46"/>
      <c r="KB305" s="46"/>
      <c r="KC305" s="46"/>
      <c r="KD305" s="46"/>
      <c r="KE305" s="46"/>
      <c r="KF305" s="46"/>
      <c r="KG305" s="46"/>
      <c r="KH305" s="46"/>
      <c r="KI305" s="46"/>
      <c r="KJ305" s="46"/>
      <c r="KK305" s="46"/>
      <c r="KL305" s="46"/>
      <c r="KM305" s="46"/>
      <c r="KN305" s="46"/>
      <c r="KO305" s="46"/>
      <c r="KP305" s="46"/>
      <c r="KQ305" s="46"/>
      <c r="KR305" s="46"/>
      <c r="KS305" s="46"/>
      <c r="KT305" s="46"/>
      <c r="KU305" s="46"/>
      <c r="KV305" s="46"/>
      <c r="KW305" s="46"/>
      <c r="KX305" s="46"/>
      <c r="KY305" s="46"/>
      <c r="KZ305" s="46"/>
      <c r="LA305" s="46"/>
      <c r="LB305" s="46"/>
      <c r="LC305" s="46"/>
      <c r="LD305" s="46"/>
      <c r="LE305" s="46"/>
      <c r="LF305" s="46"/>
      <c r="LG305" s="46"/>
      <c r="LH305" s="46"/>
      <c r="LI305" s="46"/>
      <c r="LJ305" s="46"/>
      <c r="LK305" s="46"/>
      <c r="LL305" s="46"/>
      <c r="LM305" s="46"/>
      <c r="LN305" s="46"/>
      <c r="LO305" s="46"/>
      <c r="LP305" s="46"/>
      <c r="LQ305" s="46"/>
      <c r="LR305" s="46"/>
      <c r="LS305" s="46"/>
      <c r="LT305" s="46"/>
      <c r="LU305" s="46"/>
      <c r="LV305" s="46"/>
      <c r="LW305" s="46"/>
      <c r="LX305" s="46"/>
      <c r="LY305" s="46"/>
      <c r="LZ305" s="46"/>
      <c r="MA305" s="46"/>
      <c r="MB305" s="46"/>
      <c r="MC305" s="46"/>
      <c r="MD305" s="46"/>
      <c r="ME305" s="46"/>
      <c r="MF305" s="46"/>
      <c r="MG305" s="46"/>
      <c r="MH305" s="46"/>
      <c r="MI305" s="46"/>
      <c r="MJ305" s="46"/>
      <c r="MK305" s="46"/>
      <c r="ML305" s="46"/>
      <c r="MM305" s="46"/>
      <c r="MN305" s="46"/>
      <c r="MO305" s="46"/>
      <c r="MP305" s="46"/>
      <c r="MQ305" s="46"/>
      <c r="MR305" s="46"/>
      <c r="MS305" s="46"/>
      <c r="MT305" s="46"/>
      <c r="MU305" s="46"/>
      <c r="MV305" s="46"/>
      <c r="MW305" s="46"/>
      <c r="MX305" s="46"/>
      <c r="MY305" s="46"/>
      <c r="MZ305" s="46"/>
      <c r="NA305" s="46"/>
      <c r="NB305" s="46"/>
      <c r="NC305" s="46"/>
      <c r="ND305" s="46"/>
      <c r="NE305" s="46"/>
      <c r="NF305" s="46"/>
      <c r="NG305" s="46"/>
      <c r="NH305" s="46"/>
      <c r="NI305" s="46"/>
      <c r="NJ305" s="46"/>
      <c r="NK305" s="46"/>
      <c r="NL305" s="46"/>
      <c r="NM305" s="46"/>
      <c r="NN305" s="46"/>
      <c r="NO305" s="46"/>
      <c r="NP305" s="46"/>
      <c r="NQ305" s="46"/>
      <c r="NR305" s="46"/>
      <c r="NS305" s="46"/>
      <c r="NT305" s="46"/>
      <c r="NU305" s="46"/>
      <c r="NV305" s="46"/>
      <c r="NW305" s="46"/>
      <c r="NX305" s="46"/>
      <c r="NY305" s="46"/>
      <c r="NZ305" s="46"/>
      <c r="OA305" s="46"/>
      <c r="OB305" s="46"/>
      <c r="OC305" s="46"/>
      <c r="OD305" s="46"/>
      <c r="OE305" s="46"/>
      <c r="OF305" s="46"/>
    </row>
    <row r="306" spans="1:396" s="51" customFormat="1" ht="13.5" x14ac:dyDescent="0.25">
      <c r="A306" s="40" t="s">
        <v>53</v>
      </c>
      <c r="B306" s="41" t="s">
        <v>54</v>
      </c>
      <c r="C306" s="60">
        <v>0</v>
      </c>
      <c r="D306" s="61">
        <v>1.048E-4</v>
      </c>
      <c r="E306" s="61">
        <v>0</v>
      </c>
      <c r="F306" s="62">
        <v>9.0190000000000002E-5</v>
      </c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/>
      <c r="FA306" s="46"/>
      <c r="FB306" s="46"/>
      <c r="FC306" s="46"/>
      <c r="FD306" s="46"/>
      <c r="FE306" s="46"/>
      <c r="FF306" s="46"/>
      <c r="FG306" s="46"/>
      <c r="FH306" s="46"/>
      <c r="FI306" s="46"/>
      <c r="FJ306" s="46"/>
      <c r="FK306" s="46"/>
      <c r="FL306" s="46"/>
      <c r="FM306" s="46"/>
      <c r="FN306" s="46"/>
      <c r="FO306" s="46"/>
      <c r="FP306" s="46"/>
      <c r="FQ306" s="46"/>
      <c r="FR306" s="46"/>
      <c r="FS306" s="46"/>
      <c r="FT306" s="46"/>
      <c r="FU306" s="46"/>
      <c r="FV306" s="46"/>
      <c r="FW306" s="46"/>
      <c r="FX306" s="46"/>
      <c r="FY306" s="46"/>
      <c r="FZ306" s="46"/>
      <c r="GA306" s="46"/>
      <c r="GB306" s="46"/>
      <c r="GC306" s="46"/>
      <c r="GD306" s="46"/>
      <c r="GE306" s="46"/>
      <c r="GF306" s="46"/>
      <c r="GG306" s="46"/>
      <c r="GH306" s="46"/>
      <c r="GI306" s="46"/>
      <c r="GJ306" s="46"/>
      <c r="GK306" s="46"/>
      <c r="GL306" s="46"/>
      <c r="GM306" s="46"/>
      <c r="GN306" s="46"/>
      <c r="GO306" s="46"/>
      <c r="GP306" s="46"/>
      <c r="GQ306" s="46"/>
      <c r="GR306" s="46"/>
      <c r="GS306" s="46"/>
      <c r="GT306" s="46"/>
      <c r="GU306" s="46"/>
      <c r="GV306" s="46"/>
      <c r="GW306" s="46"/>
      <c r="GX306" s="46"/>
      <c r="GY306" s="46"/>
      <c r="GZ306" s="46"/>
      <c r="HA306" s="46"/>
      <c r="HB306" s="46"/>
      <c r="HC306" s="46"/>
      <c r="HD306" s="46"/>
      <c r="HE306" s="46"/>
      <c r="HF306" s="46"/>
      <c r="HG306" s="46"/>
      <c r="HH306" s="46"/>
      <c r="HI306" s="46"/>
      <c r="HJ306" s="46"/>
      <c r="HK306" s="46"/>
      <c r="HL306" s="46"/>
      <c r="HM306" s="46"/>
      <c r="HN306" s="46"/>
      <c r="HO306" s="46"/>
      <c r="HP306" s="46"/>
      <c r="HQ306" s="46"/>
      <c r="HR306" s="46"/>
      <c r="HS306" s="46"/>
      <c r="HT306" s="46"/>
      <c r="HU306" s="46"/>
      <c r="HV306" s="46"/>
      <c r="HW306" s="46"/>
      <c r="HX306" s="46"/>
      <c r="HY306" s="46"/>
      <c r="HZ306" s="46"/>
      <c r="IA306" s="46"/>
      <c r="IB306" s="46"/>
      <c r="IC306" s="46"/>
      <c r="ID306" s="46"/>
      <c r="IE306" s="46"/>
      <c r="IF306" s="46"/>
      <c r="IG306" s="46"/>
      <c r="IH306" s="46"/>
      <c r="II306" s="46"/>
      <c r="IJ306" s="46"/>
      <c r="IK306" s="46"/>
      <c r="IL306" s="46"/>
      <c r="IM306" s="46"/>
      <c r="IN306" s="46"/>
      <c r="IO306" s="46"/>
      <c r="IP306" s="46"/>
      <c r="IQ306" s="46"/>
      <c r="IR306" s="46"/>
      <c r="IS306" s="46"/>
      <c r="IT306" s="46"/>
      <c r="IU306" s="46"/>
      <c r="IV306" s="46"/>
      <c r="IW306" s="46"/>
      <c r="IX306" s="46"/>
      <c r="IY306" s="46"/>
      <c r="IZ306" s="46"/>
      <c r="JA306" s="46"/>
      <c r="JB306" s="46"/>
      <c r="JC306" s="46"/>
      <c r="JD306" s="46"/>
      <c r="JE306" s="46"/>
      <c r="JF306" s="46"/>
      <c r="JG306" s="46"/>
      <c r="JH306" s="46"/>
      <c r="JI306" s="46"/>
      <c r="JJ306" s="46"/>
      <c r="JK306" s="46"/>
      <c r="JL306" s="46"/>
      <c r="JM306" s="46"/>
      <c r="JN306" s="46"/>
      <c r="JO306" s="46"/>
      <c r="JP306" s="46"/>
      <c r="JQ306" s="46"/>
      <c r="JR306" s="46"/>
      <c r="JS306" s="46"/>
      <c r="JT306" s="46"/>
      <c r="JU306" s="46"/>
      <c r="JV306" s="46"/>
      <c r="JW306" s="46"/>
      <c r="JX306" s="46"/>
      <c r="JY306" s="46"/>
      <c r="JZ306" s="46"/>
      <c r="KA306" s="46"/>
      <c r="KB306" s="46"/>
      <c r="KC306" s="46"/>
      <c r="KD306" s="46"/>
      <c r="KE306" s="46"/>
      <c r="KF306" s="46"/>
      <c r="KG306" s="46"/>
      <c r="KH306" s="46"/>
      <c r="KI306" s="46"/>
      <c r="KJ306" s="46"/>
      <c r="KK306" s="46"/>
      <c r="KL306" s="46"/>
      <c r="KM306" s="46"/>
      <c r="KN306" s="46"/>
      <c r="KO306" s="46"/>
      <c r="KP306" s="46"/>
      <c r="KQ306" s="46"/>
      <c r="KR306" s="46"/>
      <c r="KS306" s="46"/>
      <c r="KT306" s="46"/>
      <c r="KU306" s="46"/>
      <c r="KV306" s="46"/>
      <c r="KW306" s="46"/>
      <c r="KX306" s="46"/>
      <c r="KY306" s="46"/>
      <c r="KZ306" s="46"/>
      <c r="LA306" s="46"/>
      <c r="LB306" s="46"/>
      <c r="LC306" s="46"/>
      <c r="LD306" s="46"/>
      <c r="LE306" s="46"/>
      <c r="LF306" s="46"/>
      <c r="LG306" s="46"/>
      <c r="LH306" s="46"/>
      <c r="LI306" s="46"/>
      <c r="LJ306" s="46"/>
      <c r="LK306" s="46"/>
      <c r="LL306" s="46"/>
      <c r="LM306" s="46"/>
      <c r="LN306" s="46"/>
      <c r="LO306" s="46"/>
      <c r="LP306" s="46"/>
      <c r="LQ306" s="46"/>
      <c r="LR306" s="46"/>
      <c r="LS306" s="46"/>
      <c r="LT306" s="46"/>
      <c r="LU306" s="46"/>
      <c r="LV306" s="46"/>
      <c r="LW306" s="46"/>
      <c r="LX306" s="46"/>
      <c r="LY306" s="46"/>
      <c r="LZ306" s="46"/>
      <c r="MA306" s="46"/>
      <c r="MB306" s="46"/>
      <c r="MC306" s="46"/>
      <c r="MD306" s="46"/>
      <c r="ME306" s="46"/>
      <c r="MF306" s="46"/>
      <c r="MG306" s="46"/>
      <c r="MH306" s="46"/>
      <c r="MI306" s="46"/>
      <c r="MJ306" s="46"/>
      <c r="MK306" s="46"/>
      <c r="ML306" s="46"/>
      <c r="MM306" s="46"/>
      <c r="MN306" s="46"/>
      <c r="MO306" s="46"/>
      <c r="MP306" s="46"/>
      <c r="MQ306" s="46"/>
      <c r="MR306" s="46"/>
      <c r="MS306" s="46"/>
      <c r="MT306" s="46"/>
      <c r="MU306" s="46"/>
      <c r="MV306" s="46"/>
      <c r="MW306" s="46"/>
      <c r="MX306" s="46"/>
      <c r="MY306" s="46"/>
      <c r="MZ306" s="46"/>
      <c r="NA306" s="46"/>
      <c r="NB306" s="46"/>
      <c r="NC306" s="46"/>
      <c r="ND306" s="46"/>
      <c r="NE306" s="46"/>
      <c r="NF306" s="46"/>
      <c r="NG306" s="46"/>
      <c r="NH306" s="46"/>
      <c r="NI306" s="46"/>
      <c r="NJ306" s="46"/>
      <c r="NK306" s="46"/>
      <c r="NL306" s="46"/>
      <c r="NM306" s="46"/>
      <c r="NN306" s="46"/>
      <c r="NO306" s="46"/>
      <c r="NP306" s="46"/>
      <c r="NQ306" s="46"/>
      <c r="NR306" s="46"/>
      <c r="NS306" s="46"/>
      <c r="NT306" s="46"/>
      <c r="NU306" s="46"/>
      <c r="NV306" s="46"/>
      <c r="NW306" s="46"/>
      <c r="NX306" s="46"/>
      <c r="NY306" s="46"/>
      <c r="NZ306" s="46"/>
      <c r="OA306" s="46"/>
      <c r="OB306" s="46"/>
      <c r="OC306" s="46"/>
      <c r="OD306" s="46"/>
      <c r="OE306" s="46"/>
      <c r="OF306" s="46"/>
    </row>
    <row r="307" spans="1:396" s="51" customFormat="1" ht="13.5" x14ac:dyDescent="0.25">
      <c r="A307" s="40" t="s">
        <v>446</v>
      </c>
      <c r="B307" s="41" t="s">
        <v>447</v>
      </c>
      <c r="C307" s="60">
        <v>185975.5</v>
      </c>
      <c r="D307" s="61">
        <v>1.528E-4</v>
      </c>
      <c r="E307" s="61">
        <v>9.2479999999999995E-5</v>
      </c>
      <c r="F307" s="62">
        <v>1.4438999999999999E-4</v>
      </c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/>
      <c r="FA307" s="46"/>
      <c r="FB307" s="46"/>
      <c r="FC307" s="46"/>
      <c r="FD307" s="46"/>
      <c r="FE307" s="46"/>
      <c r="FF307" s="46"/>
      <c r="FG307" s="46"/>
      <c r="FH307" s="46"/>
      <c r="FI307" s="46"/>
      <c r="FJ307" s="46"/>
      <c r="FK307" s="46"/>
      <c r="FL307" s="46"/>
      <c r="FM307" s="46"/>
      <c r="FN307" s="46"/>
      <c r="FO307" s="46"/>
      <c r="FP307" s="46"/>
      <c r="FQ307" s="46"/>
      <c r="FR307" s="46"/>
      <c r="FS307" s="46"/>
      <c r="FT307" s="46"/>
      <c r="FU307" s="46"/>
      <c r="FV307" s="46"/>
      <c r="FW307" s="46"/>
      <c r="FX307" s="46"/>
      <c r="FY307" s="46"/>
      <c r="FZ307" s="46"/>
      <c r="GA307" s="46"/>
      <c r="GB307" s="46"/>
      <c r="GC307" s="46"/>
      <c r="GD307" s="46"/>
      <c r="GE307" s="46"/>
      <c r="GF307" s="46"/>
      <c r="GG307" s="46"/>
      <c r="GH307" s="46"/>
      <c r="GI307" s="46"/>
      <c r="GJ307" s="46"/>
      <c r="GK307" s="46"/>
      <c r="GL307" s="46"/>
      <c r="GM307" s="46"/>
      <c r="GN307" s="46"/>
      <c r="GO307" s="46"/>
      <c r="GP307" s="46"/>
      <c r="GQ307" s="46"/>
      <c r="GR307" s="46"/>
      <c r="GS307" s="46"/>
      <c r="GT307" s="46"/>
      <c r="GU307" s="46"/>
      <c r="GV307" s="46"/>
      <c r="GW307" s="46"/>
      <c r="GX307" s="46"/>
      <c r="GY307" s="46"/>
      <c r="GZ307" s="46"/>
      <c r="HA307" s="46"/>
      <c r="HB307" s="46"/>
      <c r="HC307" s="46"/>
      <c r="HD307" s="46"/>
      <c r="HE307" s="46"/>
      <c r="HF307" s="46"/>
      <c r="HG307" s="46"/>
      <c r="HH307" s="46"/>
      <c r="HI307" s="46"/>
      <c r="HJ307" s="46"/>
      <c r="HK307" s="46"/>
      <c r="HL307" s="46"/>
      <c r="HM307" s="46"/>
      <c r="HN307" s="46"/>
      <c r="HO307" s="46"/>
      <c r="HP307" s="46"/>
      <c r="HQ307" s="46"/>
      <c r="HR307" s="46"/>
      <c r="HS307" s="46"/>
      <c r="HT307" s="46"/>
      <c r="HU307" s="46"/>
      <c r="HV307" s="46"/>
      <c r="HW307" s="46"/>
      <c r="HX307" s="46"/>
      <c r="HY307" s="46"/>
      <c r="HZ307" s="46"/>
      <c r="IA307" s="46"/>
      <c r="IB307" s="46"/>
      <c r="IC307" s="46"/>
      <c r="ID307" s="46"/>
      <c r="IE307" s="46"/>
      <c r="IF307" s="46"/>
      <c r="IG307" s="46"/>
      <c r="IH307" s="46"/>
      <c r="II307" s="46"/>
      <c r="IJ307" s="46"/>
      <c r="IK307" s="46"/>
      <c r="IL307" s="46"/>
      <c r="IM307" s="46"/>
      <c r="IN307" s="46"/>
      <c r="IO307" s="46"/>
      <c r="IP307" s="46"/>
      <c r="IQ307" s="46"/>
      <c r="IR307" s="46"/>
      <c r="IS307" s="46"/>
      <c r="IT307" s="46"/>
      <c r="IU307" s="46"/>
      <c r="IV307" s="46"/>
      <c r="IW307" s="46"/>
      <c r="IX307" s="46"/>
      <c r="IY307" s="46"/>
      <c r="IZ307" s="46"/>
      <c r="JA307" s="46"/>
      <c r="JB307" s="46"/>
      <c r="JC307" s="46"/>
      <c r="JD307" s="46"/>
      <c r="JE307" s="46"/>
      <c r="JF307" s="46"/>
      <c r="JG307" s="46"/>
      <c r="JH307" s="46"/>
      <c r="JI307" s="46"/>
      <c r="JJ307" s="46"/>
      <c r="JK307" s="46"/>
      <c r="JL307" s="46"/>
      <c r="JM307" s="46"/>
      <c r="JN307" s="46"/>
      <c r="JO307" s="46"/>
      <c r="JP307" s="46"/>
      <c r="JQ307" s="46"/>
      <c r="JR307" s="46"/>
      <c r="JS307" s="46"/>
      <c r="JT307" s="46"/>
      <c r="JU307" s="46"/>
      <c r="JV307" s="46"/>
      <c r="JW307" s="46"/>
      <c r="JX307" s="46"/>
      <c r="JY307" s="46"/>
      <c r="JZ307" s="46"/>
      <c r="KA307" s="46"/>
      <c r="KB307" s="46"/>
      <c r="KC307" s="46"/>
      <c r="KD307" s="46"/>
      <c r="KE307" s="46"/>
      <c r="KF307" s="46"/>
      <c r="KG307" s="46"/>
      <c r="KH307" s="46"/>
      <c r="KI307" s="46"/>
      <c r="KJ307" s="46"/>
      <c r="KK307" s="46"/>
      <c r="KL307" s="46"/>
      <c r="KM307" s="46"/>
      <c r="KN307" s="46"/>
      <c r="KO307" s="46"/>
      <c r="KP307" s="46"/>
      <c r="KQ307" s="46"/>
      <c r="KR307" s="46"/>
      <c r="KS307" s="46"/>
      <c r="KT307" s="46"/>
      <c r="KU307" s="46"/>
      <c r="KV307" s="46"/>
      <c r="KW307" s="46"/>
      <c r="KX307" s="46"/>
      <c r="KY307" s="46"/>
      <c r="KZ307" s="46"/>
      <c r="LA307" s="46"/>
      <c r="LB307" s="46"/>
      <c r="LC307" s="46"/>
      <c r="LD307" s="46"/>
      <c r="LE307" s="46"/>
      <c r="LF307" s="46"/>
      <c r="LG307" s="46"/>
      <c r="LH307" s="46"/>
      <c r="LI307" s="46"/>
      <c r="LJ307" s="46"/>
      <c r="LK307" s="46"/>
      <c r="LL307" s="46"/>
      <c r="LM307" s="46"/>
      <c r="LN307" s="46"/>
      <c r="LO307" s="46"/>
      <c r="LP307" s="46"/>
      <c r="LQ307" s="46"/>
      <c r="LR307" s="46"/>
      <c r="LS307" s="46"/>
      <c r="LT307" s="46"/>
      <c r="LU307" s="46"/>
      <c r="LV307" s="46"/>
      <c r="LW307" s="46"/>
      <c r="LX307" s="46"/>
      <c r="LY307" s="46"/>
      <c r="LZ307" s="46"/>
      <c r="MA307" s="46"/>
      <c r="MB307" s="46"/>
      <c r="MC307" s="46"/>
      <c r="MD307" s="46"/>
      <c r="ME307" s="46"/>
      <c r="MF307" s="46"/>
      <c r="MG307" s="46"/>
      <c r="MH307" s="46"/>
      <c r="MI307" s="46"/>
      <c r="MJ307" s="46"/>
      <c r="MK307" s="46"/>
      <c r="ML307" s="46"/>
      <c r="MM307" s="46"/>
      <c r="MN307" s="46"/>
      <c r="MO307" s="46"/>
      <c r="MP307" s="46"/>
      <c r="MQ307" s="46"/>
      <c r="MR307" s="46"/>
      <c r="MS307" s="46"/>
      <c r="MT307" s="46"/>
      <c r="MU307" s="46"/>
      <c r="MV307" s="46"/>
      <c r="MW307" s="46"/>
      <c r="MX307" s="46"/>
      <c r="MY307" s="46"/>
      <c r="MZ307" s="46"/>
      <c r="NA307" s="46"/>
      <c r="NB307" s="46"/>
      <c r="NC307" s="46"/>
      <c r="ND307" s="46"/>
      <c r="NE307" s="46"/>
      <c r="NF307" s="46"/>
      <c r="NG307" s="46"/>
      <c r="NH307" s="46"/>
      <c r="NI307" s="46"/>
      <c r="NJ307" s="46"/>
      <c r="NK307" s="46"/>
      <c r="NL307" s="46"/>
      <c r="NM307" s="46"/>
      <c r="NN307" s="46"/>
      <c r="NO307" s="46"/>
      <c r="NP307" s="46"/>
      <c r="NQ307" s="46"/>
      <c r="NR307" s="46"/>
      <c r="NS307" s="46"/>
      <c r="NT307" s="46"/>
      <c r="NU307" s="46"/>
      <c r="NV307" s="46"/>
      <c r="NW307" s="46"/>
      <c r="NX307" s="46"/>
      <c r="NY307" s="46"/>
      <c r="NZ307" s="46"/>
      <c r="OA307" s="46"/>
      <c r="OB307" s="46"/>
      <c r="OC307" s="46"/>
      <c r="OD307" s="46"/>
      <c r="OE307" s="46"/>
      <c r="OF307" s="46"/>
    </row>
    <row r="308" spans="1:396" s="51" customFormat="1" ht="13.5" x14ac:dyDescent="0.25">
      <c r="A308" s="40" t="s">
        <v>448</v>
      </c>
      <c r="B308" s="41" t="s">
        <v>449</v>
      </c>
      <c r="C308" s="60">
        <v>0</v>
      </c>
      <c r="D308" s="61">
        <v>9.9999999999999995E-8</v>
      </c>
      <c r="E308" s="61">
        <v>0</v>
      </c>
      <c r="F308" s="62">
        <v>8.9999999999999999E-8</v>
      </c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/>
      <c r="FA308" s="46"/>
      <c r="FB308" s="46"/>
      <c r="FC308" s="46"/>
      <c r="FD308" s="46"/>
      <c r="FE308" s="46"/>
      <c r="FF308" s="46"/>
      <c r="FG308" s="46"/>
      <c r="FH308" s="46"/>
      <c r="FI308" s="46"/>
      <c r="FJ308" s="46"/>
      <c r="FK308" s="46"/>
      <c r="FL308" s="46"/>
      <c r="FM308" s="46"/>
      <c r="FN308" s="46"/>
      <c r="FO308" s="46"/>
      <c r="FP308" s="46"/>
      <c r="FQ308" s="46"/>
      <c r="FR308" s="46"/>
      <c r="FS308" s="46"/>
      <c r="FT308" s="46"/>
      <c r="FU308" s="46"/>
      <c r="FV308" s="46"/>
      <c r="FW308" s="46"/>
      <c r="FX308" s="46"/>
      <c r="FY308" s="46"/>
      <c r="FZ308" s="46"/>
      <c r="GA308" s="46"/>
      <c r="GB308" s="46"/>
      <c r="GC308" s="46"/>
      <c r="GD308" s="46"/>
      <c r="GE308" s="46"/>
      <c r="GF308" s="46"/>
      <c r="GG308" s="46"/>
      <c r="GH308" s="46"/>
      <c r="GI308" s="46"/>
      <c r="GJ308" s="46"/>
      <c r="GK308" s="46"/>
      <c r="GL308" s="46"/>
      <c r="GM308" s="46"/>
      <c r="GN308" s="46"/>
      <c r="GO308" s="46"/>
      <c r="GP308" s="46"/>
      <c r="GQ308" s="46"/>
      <c r="GR308" s="46"/>
      <c r="GS308" s="46"/>
      <c r="GT308" s="46"/>
      <c r="GU308" s="46"/>
      <c r="GV308" s="46"/>
      <c r="GW308" s="46"/>
      <c r="GX308" s="46"/>
      <c r="GY308" s="46"/>
      <c r="GZ308" s="46"/>
      <c r="HA308" s="46"/>
      <c r="HB308" s="46"/>
      <c r="HC308" s="46"/>
      <c r="HD308" s="46"/>
      <c r="HE308" s="46"/>
      <c r="HF308" s="46"/>
      <c r="HG308" s="46"/>
      <c r="HH308" s="46"/>
      <c r="HI308" s="46"/>
      <c r="HJ308" s="46"/>
      <c r="HK308" s="46"/>
      <c r="HL308" s="46"/>
      <c r="HM308" s="46"/>
      <c r="HN308" s="46"/>
      <c r="HO308" s="46"/>
      <c r="HP308" s="46"/>
      <c r="HQ308" s="46"/>
      <c r="HR308" s="46"/>
      <c r="HS308" s="46"/>
      <c r="HT308" s="46"/>
      <c r="HU308" s="46"/>
      <c r="HV308" s="46"/>
      <c r="HW308" s="46"/>
      <c r="HX308" s="46"/>
      <c r="HY308" s="46"/>
      <c r="HZ308" s="46"/>
      <c r="IA308" s="46"/>
      <c r="IB308" s="46"/>
      <c r="IC308" s="46"/>
      <c r="ID308" s="46"/>
      <c r="IE308" s="46"/>
      <c r="IF308" s="46"/>
      <c r="IG308" s="46"/>
      <c r="IH308" s="46"/>
      <c r="II308" s="46"/>
      <c r="IJ308" s="46"/>
      <c r="IK308" s="46"/>
      <c r="IL308" s="46"/>
      <c r="IM308" s="46"/>
      <c r="IN308" s="46"/>
      <c r="IO308" s="46"/>
      <c r="IP308" s="46"/>
      <c r="IQ308" s="46"/>
      <c r="IR308" s="46"/>
      <c r="IS308" s="46"/>
      <c r="IT308" s="46"/>
      <c r="IU308" s="46"/>
      <c r="IV308" s="46"/>
      <c r="IW308" s="46"/>
      <c r="IX308" s="46"/>
      <c r="IY308" s="46"/>
      <c r="IZ308" s="46"/>
      <c r="JA308" s="46"/>
      <c r="JB308" s="46"/>
      <c r="JC308" s="46"/>
      <c r="JD308" s="46"/>
      <c r="JE308" s="46"/>
      <c r="JF308" s="46"/>
      <c r="JG308" s="46"/>
      <c r="JH308" s="46"/>
      <c r="JI308" s="46"/>
      <c r="JJ308" s="46"/>
      <c r="JK308" s="46"/>
      <c r="JL308" s="46"/>
      <c r="JM308" s="46"/>
      <c r="JN308" s="46"/>
      <c r="JO308" s="46"/>
      <c r="JP308" s="46"/>
      <c r="JQ308" s="46"/>
      <c r="JR308" s="46"/>
      <c r="JS308" s="46"/>
      <c r="JT308" s="46"/>
      <c r="JU308" s="46"/>
      <c r="JV308" s="46"/>
      <c r="JW308" s="46"/>
      <c r="JX308" s="46"/>
      <c r="JY308" s="46"/>
      <c r="JZ308" s="46"/>
      <c r="KA308" s="46"/>
      <c r="KB308" s="46"/>
      <c r="KC308" s="46"/>
      <c r="KD308" s="46"/>
      <c r="KE308" s="46"/>
      <c r="KF308" s="46"/>
      <c r="KG308" s="46"/>
      <c r="KH308" s="46"/>
      <c r="KI308" s="46"/>
      <c r="KJ308" s="46"/>
      <c r="KK308" s="46"/>
      <c r="KL308" s="46"/>
      <c r="KM308" s="46"/>
      <c r="KN308" s="46"/>
      <c r="KO308" s="46"/>
      <c r="KP308" s="46"/>
      <c r="KQ308" s="46"/>
      <c r="KR308" s="46"/>
      <c r="KS308" s="46"/>
      <c r="KT308" s="46"/>
      <c r="KU308" s="46"/>
      <c r="KV308" s="46"/>
      <c r="KW308" s="46"/>
      <c r="KX308" s="46"/>
      <c r="KY308" s="46"/>
      <c r="KZ308" s="46"/>
      <c r="LA308" s="46"/>
      <c r="LB308" s="46"/>
      <c r="LC308" s="46"/>
      <c r="LD308" s="46"/>
      <c r="LE308" s="46"/>
      <c r="LF308" s="46"/>
      <c r="LG308" s="46"/>
      <c r="LH308" s="46"/>
      <c r="LI308" s="46"/>
      <c r="LJ308" s="46"/>
      <c r="LK308" s="46"/>
      <c r="LL308" s="46"/>
      <c r="LM308" s="46"/>
      <c r="LN308" s="46"/>
      <c r="LO308" s="46"/>
      <c r="LP308" s="46"/>
      <c r="LQ308" s="46"/>
      <c r="LR308" s="46"/>
      <c r="LS308" s="46"/>
      <c r="LT308" s="46"/>
      <c r="LU308" s="46"/>
      <c r="LV308" s="46"/>
      <c r="LW308" s="46"/>
      <c r="LX308" s="46"/>
      <c r="LY308" s="46"/>
      <c r="LZ308" s="46"/>
      <c r="MA308" s="46"/>
      <c r="MB308" s="46"/>
      <c r="MC308" s="46"/>
      <c r="MD308" s="46"/>
      <c r="ME308" s="46"/>
      <c r="MF308" s="46"/>
      <c r="MG308" s="46"/>
      <c r="MH308" s="46"/>
      <c r="MI308" s="46"/>
      <c r="MJ308" s="46"/>
      <c r="MK308" s="46"/>
      <c r="ML308" s="46"/>
      <c r="MM308" s="46"/>
      <c r="MN308" s="46"/>
      <c r="MO308" s="46"/>
      <c r="MP308" s="46"/>
      <c r="MQ308" s="46"/>
      <c r="MR308" s="46"/>
      <c r="MS308" s="46"/>
      <c r="MT308" s="46"/>
      <c r="MU308" s="46"/>
      <c r="MV308" s="46"/>
      <c r="MW308" s="46"/>
      <c r="MX308" s="46"/>
      <c r="MY308" s="46"/>
      <c r="MZ308" s="46"/>
      <c r="NA308" s="46"/>
      <c r="NB308" s="46"/>
      <c r="NC308" s="46"/>
      <c r="ND308" s="46"/>
      <c r="NE308" s="46"/>
      <c r="NF308" s="46"/>
      <c r="NG308" s="46"/>
      <c r="NH308" s="46"/>
      <c r="NI308" s="46"/>
      <c r="NJ308" s="46"/>
      <c r="NK308" s="46"/>
      <c r="NL308" s="46"/>
      <c r="NM308" s="46"/>
      <c r="NN308" s="46"/>
      <c r="NO308" s="46"/>
      <c r="NP308" s="46"/>
      <c r="NQ308" s="46"/>
      <c r="NR308" s="46"/>
      <c r="NS308" s="46"/>
      <c r="NT308" s="46"/>
      <c r="NU308" s="46"/>
      <c r="NV308" s="46"/>
      <c r="NW308" s="46"/>
      <c r="NX308" s="46"/>
      <c r="NY308" s="46"/>
      <c r="NZ308" s="46"/>
      <c r="OA308" s="46"/>
      <c r="OB308" s="46"/>
      <c r="OC308" s="46"/>
      <c r="OD308" s="46"/>
      <c r="OE308" s="46"/>
      <c r="OF308" s="46"/>
    </row>
    <row r="309" spans="1:396" s="51" customFormat="1" ht="13.5" x14ac:dyDescent="0.25">
      <c r="A309" s="40" t="s">
        <v>450</v>
      </c>
      <c r="B309" s="41" t="s">
        <v>451</v>
      </c>
      <c r="C309" s="60">
        <v>277192.8</v>
      </c>
      <c r="D309" s="61">
        <v>1.027E-4</v>
      </c>
      <c r="E309" s="61">
        <v>1.3783999999999999E-4</v>
      </c>
      <c r="F309" s="62">
        <v>1.076E-4</v>
      </c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/>
      <c r="FB309" s="46"/>
      <c r="FC309" s="46"/>
      <c r="FD309" s="46"/>
      <c r="FE309" s="46"/>
      <c r="FF309" s="46"/>
      <c r="FG309" s="46"/>
      <c r="FH309" s="46"/>
      <c r="FI309" s="46"/>
      <c r="FJ309" s="46"/>
      <c r="FK309" s="46"/>
      <c r="FL309" s="46"/>
      <c r="FM309" s="46"/>
      <c r="FN309" s="46"/>
      <c r="FO309" s="46"/>
      <c r="FP309" s="46"/>
      <c r="FQ309" s="46"/>
      <c r="FR309" s="46"/>
      <c r="FS309" s="46"/>
      <c r="FT309" s="46"/>
      <c r="FU309" s="46"/>
      <c r="FV309" s="46"/>
      <c r="FW309" s="46"/>
      <c r="FX309" s="46"/>
      <c r="FY309" s="46"/>
      <c r="FZ309" s="46"/>
      <c r="GA309" s="46"/>
      <c r="GB309" s="46"/>
      <c r="GC309" s="46"/>
      <c r="GD309" s="46"/>
      <c r="GE309" s="46"/>
      <c r="GF309" s="46"/>
      <c r="GG309" s="46"/>
      <c r="GH309" s="46"/>
      <c r="GI309" s="46"/>
      <c r="GJ309" s="46"/>
      <c r="GK309" s="46"/>
      <c r="GL309" s="46"/>
      <c r="GM309" s="46"/>
      <c r="GN309" s="46"/>
      <c r="GO309" s="46"/>
      <c r="GP309" s="46"/>
      <c r="GQ309" s="46"/>
      <c r="GR309" s="46"/>
      <c r="GS309" s="46"/>
      <c r="GT309" s="46"/>
      <c r="GU309" s="46"/>
      <c r="GV309" s="46"/>
      <c r="GW309" s="46"/>
      <c r="GX309" s="46"/>
      <c r="GY309" s="46"/>
      <c r="GZ309" s="46"/>
      <c r="HA309" s="46"/>
      <c r="HB309" s="46"/>
      <c r="HC309" s="46"/>
      <c r="HD309" s="46"/>
      <c r="HE309" s="46"/>
      <c r="HF309" s="46"/>
      <c r="HG309" s="46"/>
      <c r="HH309" s="46"/>
      <c r="HI309" s="46"/>
      <c r="HJ309" s="46"/>
      <c r="HK309" s="46"/>
      <c r="HL309" s="46"/>
      <c r="HM309" s="46"/>
      <c r="HN309" s="46"/>
      <c r="HO309" s="46"/>
      <c r="HP309" s="46"/>
      <c r="HQ309" s="46"/>
      <c r="HR309" s="46"/>
      <c r="HS309" s="46"/>
      <c r="HT309" s="46"/>
      <c r="HU309" s="46"/>
      <c r="HV309" s="46"/>
      <c r="HW309" s="46"/>
      <c r="HX309" s="46"/>
      <c r="HY309" s="46"/>
      <c r="HZ309" s="46"/>
      <c r="IA309" s="46"/>
      <c r="IB309" s="46"/>
      <c r="IC309" s="46"/>
      <c r="ID309" s="46"/>
      <c r="IE309" s="46"/>
      <c r="IF309" s="46"/>
      <c r="IG309" s="46"/>
      <c r="IH309" s="46"/>
      <c r="II309" s="46"/>
      <c r="IJ309" s="46"/>
      <c r="IK309" s="46"/>
      <c r="IL309" s="46"/>
      <c r="IM309" s="46"/>
      <c r="IN309" s="46"/>
      <c r="IO309" s="46"/>
      <c r="IP309" s="46"/>
      <c r="IQ309" s="46"/>
      <c r="IR309" s="46"/>
      <c r="IS309" s="46"/>
      <c r="IT309" s="46"/>
      <c r="IU309" s="46"/>
      <c r="IV309" s="46"/>
      <c r="IW309" s="46"/>
      <c r="IX309" s="46"/>
      <c r="IY309" s="46"/>
      <c r="IZ309" s="46"/>
      <c r="JA309" s="46"/>
      <c r="JB309" s="46"/>
      <c r="JC309" s="46"/>
      <c r="JD309" s="46"/>
      <c r="JE309" s="46"/>
      <c r="JF309" s="46"/>
      <c r="JG309" s="46"/>
      <c r="JH309" s="46"/>
      <c r="JI309" s="46"/>
      <c r="JJ309" s="46"/>
      <c r="JK309" s="46"/>
      <c r="JL309" s="46"/>
      <c r="JM309" s="46"/>
      <c r="JN309" s="46"/>
      <c r="JO309" s="46"/>
      <c r="JP309" s="46"/>
      <c r="JQ309" s="46"/>
      <c r="JR309" s="46"/>
      <c r="JS309" s="46"/>
      <c r="JT309" s="46"/>
      <c r="JU309" s="46"/>
      <c r="JV309" s="46"/>
      <c r="JW309" s="46"/>
      <c r="JX309" s="46"/>
      <c r="JY309" s="46"/>
      <c r="JZ309" s="46"/>
      <c r="KA309" s="46"/>
      <c r="KB309" s="46"/>
      <c r="KC309" s="46"/>
      <c r="KD309" s="46"/>
      <c r="KE309" s="46"/>
      <c r="KF309" s="46"/>
      <c r="KG309" s="46"/>
      <c r="KH309" s="46"/>
      <c r="KI309" s="46"/>
      <c r="KJ309" s="46"/>
      <c r="KK309" s="46"/>
      <c r="KL309" s="46"/>
      <c r="KM309" s="46"/>
      <c r="KN309" s="46"/>
      <c r="KO309" s="46"/>
      <c r="KP309" s="46"/>
      <c r="KQ309" s="46"/>
      <c r="KR309" s="46"/>
      <c r="KS309" s="46"/>
      <c r="KT309" s="46"/>
      <c r="KU309" s="46"/>
      <c r="KV309" s="46"/>
      <c r="KW309" s="46"/>
      <c r="KX309" s="46"/>
      <c r="KY309" s="46"/>
      <c r="KZ309" s="46"/>
      <c r="LA309" s="46"/>
      <c r="LB309" s="46"/>
      <c r="LC309" s="46"/>
      <c r="LD309" s="46"/>
      <c r="LE309" s="46"/>
      <c r="LF309" s="46"/>
      <c r="LG309" s="46"/>
      <c r="LH309" s="46"/>
      <c r="LI309" s="46"/>
      <c r="LJ309" s="46"/>
      <c r="LK309" s="46"/>
      <c r="LL309" s="46"/>
      <c r="LM309" s="46"/>
      <c r="LN309" s="46"/>
      <c r="LO309" s="46"/>
      <c r="LP309" s="46"/>
      <c r="LQ309" s="46"/>
      <c r="LR309" s="46"/>
      <c r="LS309" s="46"/>
      <c r="LT309" s="46"/>
      <c r="LU309" s="46"/>
      <c r="LV309" s="46"/>
      <c r="LW309" s="46"/>
      <c r="LX309" s="46"/>
      <c r="LY309" s="46"/>
      <c r="LZ309" s="46"/>
      <c r="MA309" s="46"/>
      <c r="MB309" s="46"/>
      <c r="MC309" s="46"/>
      <c r="MD309" s="46"/>
      <c r="ME309" s="46"/>
      <c r="MF309" s="46"/>
      <c r="MG309" s="46"/>
      <c r="MH309" s="46"/>
      <c r="MI309" s="46"/>
      <c r="MJ309" s="46"/>
      <c r="MK309" s="46"/>
      <c r="ML309" s="46"/>
      <c r="MM309" s="46"/>
      <c r="MN309" s="46"/>
      <c r="MO309" s="46"/>
      <c r="MP309" s="46"/>
      <c r="MQ309" s="46"/>
      <c r="MR309" s="46"/>
      <c r="MS309" s="46"/>
      <c r="MT309" s="46"/>
      <c r="MU309" s="46"/>
      <c r="MV309" s="46"/>
      <c r="MW309" s="46"/>
      <c r="MX309" s="46"/>
      <c r="MY309" s="46"/>
      <c r="MZ309" s="46"/>
      <c r="NA309" s="46"/>
      <c r="NB309" s="46"/>
      <c r="NC309" s="46"/>
      <c r="ND309" s="46"/>
      <c r="NE309" s="46"/>
      <c r="NF309" s="46"/>
      <c r="NG309" s="46"/>
      <c r="NH309" s="46"/>
      <c r="NI309" s="46"/>
      <c r="NJ309" s="46"/>
      <c r="NK309" s="46"/>
      <c r="NL309" s="46"/>
      <c r="NM309" s="46"/>
      <c r="NN309" s="46"/>
      <c r="NO309" s="46"/>
      <c r="NP309" s="46"/>
      <c r="NQ309" s="46"/>
      <c r="NR309" s="46"/>
      <c r="NS309" s="46"/>
      <c r="NT309" s="46"/>
      <c r="NU309" s="46"/>
      <c r="NV309" s="46"/>
      <c r="NW309" s="46"/>
      <c r="NX309" s="46"/>
      <c r="NY309" s="46"/>
      <c r="NZ309" s="46"/>
      <c r="OA309" s="46"/>
      <c r="OB309" s="46"/>
      <c r="OC309" s="46"/>
      <c r="OD309" s="46"/>
      <c r="OE309" s="46"/>
      <c r="OF309" s="46"/>
    </row>
    <row r="310" spans="1:396" s="51" customFormat="1" ht="13.5" x14ac:dyDescent="0.25">
      <c r="A310" s="40" t="s">
        <v>452</v>
      </c>
      <c r="B310" s="41" t="s">
        <v>453</v>
      </c>
      <c r="C310" s="60">
        <v>650796.62</v>
      </c>
      <c r="D310" s="61">
        <v>2.7070000000000002E-4</v>
      </c>
      <c r="E310" s="61">
        <v>3.2361E-4</v>
      </c>
      <c r="F310" s="62">
        <v>2.7807999999999999E-4</v>
      </c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/>
      <c r="FA310" s="46"/>
      <c r="FB310" s="46"/>
      <c r="FC310" s="46"/>
      <c r="FD310" s="46"/>
      <c r="FE310" s="46"/>
      <c r="FF310" s="46"/>
      <c r="FG310" s="46"/>
      <c r="FH310" s="46"/>
      <c r="FI310" s="46"/>
      <c r="FJ310" s="46"/>
      <c r="FK310" s="46"/>
      <c r="FL310" s="46"/>
      <c r="FM310" s="46"/>
      <c r="FN310" s="46"/>
      <c r="FO310" s="46"/>
      <c r="FP310" s="46"/>
      <c r="FQ310" s="46"/>
      <c r="FR310" s="46"/>
      <c r="FS310" s="46"/>
      <c r="FT310" s="46"/>
      <c r="FU310" s="46"/>
      <c r="FV310" s="46"/>
      <c r="FW310" s="46"/>
      <c r="FX310" s="46"/>
      <c r="FY310" s="46"/>
      <c r="FZ310" s="46"/>
      <c r="GA310" s="46"/>
      <c r="GB310" s="46"/>
      <c r="GC310" s="46"/>
      <c r="GD310" s="46"/>
      <c r="GE310" s="46"/>
      <c r="GF310" s="46"/>
      <c r="GG310" s="46"/>
      <c r="GH310" s="46"/>
      <c r="GI310" s="46"/>
      <c r="GJ310" s="46"/>
      <c r="GK310" s="46"/>
      <c r="GL310" s="46"/>
      <c r="GM310" s="46"/>
      <c r="GN310" s="46"/>
      <c r="GO310" s="46"/>
      <c r="GP310" s="46"/>
      <c r="GQ310" s="46"/>
      <c r="GR310" s="46"/>
      <c r="GS310" s="46"/>
      <c r="GT310" s="46"/>
      <c r="GU310" s="46"/>
      <c r="GV310" s="46"/>
      <c r="GW310" s="46"/>
      <c r="GX310" s="46"/>
      <c r="GY310" s="46"/>
      <c r="GZ310" s="46"/>
      <c r="HA310" s="46"/>
      <c r="HB310" s="46"/>
      <c r="HC310" s="46"/>
      <c r="HD310" s="46"/>
      <c r="HE310" s="46"/>
      <c r="HF310" s="46"/>
      <c r="HG310" s="46"/>
      <c r="HH310" s="46"/>
      <c r="HI310" s="46"/>
      <c r="HJ310" s="46"/>
      <c r="HK310" s="46"/>
      <c r="HL310" s="46"/>
      <c r="HM310" s="46"/>
      <c r="HN310" s="46"/>
      <c r="HO310" s="46"/>
      <c r="HP310" s="46"/>
      <c r="HQ310" s="46"/>
      <c r="HR310" s="46"/>
      <c r="HS310" s="46"/>
      <c r="HT310" s="46"/>
      <c r="HU310" s="46"/>
      <c r="HV310" s="46"/>
      <c r="HW310" s="46"/>
      <c r="HX310" s="46"/>
      <c r="HY310" s="46"/>
      <c r="HZ310" s="46"/>
      <c r="IA310" s="46"/>
      <c r="IB310" s="46"/>
      <c r="IC310" s="46"/>
      <c r="ID310" s="46"/>
      <c r="IE310" s="46"/>
      <c r="IF310" s="46"/>
      <c r="IG310" s="46"/>
      <c r="IH310" s="46"/>
      <c r="II310" s="46"/>
      <c r="IJ310" s="46"/>
      <c r="IK310" s="46"/>
      <c r="IL310" s="46"/>
      <c r="IM310" s="46"/>
      <c r="IN310" s="46"/>
      <c r="IO310" s="46"/>
      <c r="IP310" s="46"/>
      <c r="IQ310" s="46"/>
      <c r="IR310" s="46"/>
      <c r="IS310" s="46"/>
      <c r="IT310" s="46"/>
      <c r="IU310" s="46"/>
      <c r="IV310" s="46"/>
      <c r="IW310" s="46"/>
      <c r="IX310" s="46"/>
      <c r="IY310" s="46"/>
      <c r="IZ310" s="46"/>
      <c r="JA310" s="46"/>
      <c r="JB310" s="46"/>
      <c r="JC310" s="46"/>
      <c r="JD310" s="46"/>
      <c r="JE310" s="46"/>
      <c r="JF310" s="46"/>
      <c r="JG310" s="46"/>
      <c r="JH310" s="46"/>
      <c r="JI310" s="46"/>
      <c r="JJ310" s="46"/>
      <c r="JK310" s="46"/>
      <c r="JL310" s="46"/>
      <c r="JM310" s="46"/>
      <c r="JN310" s="46"/>
      <c r="JO310" s="46"/>
      <c r="JP310" s="46"/>
      <c r="JQ310" s="46"/>
      <c r="JR310" s="46"/>
      <c r="JS310" s="46"/>
      <c r="JT310" s="46"/>
      <c r="JU310" s="46"/>
      <c r="JV310" s="46"/>
      <c r="JW310" s="46"/>
      <c r="JX310" s="46"/>
      <c r="JY310" s="46"/>
      <c r="JZ310" s="46"/>
      <c r="KA310" s="46"/>
      <c r="KB310" s="46"/>
      <c r="KC310" s="46"/>
      <c r="KD310" s="46"/>
      <c r="KE310" s="46"/>
      <c r="KF310" s="46"/>
      <c r="KG310" s="46"/>
      <c r="KH310" s="46"/>
      <c r="KI310" s="46"/>
      <c r="KJ310" s="46"/>
      <c r="KK310" s="46"/>
      <c r="KL310" s="46"/>
      <c r="KM310" s="46"/>
      <c r="KN310" s="46"/>
      <c r="KO310" s="46"/>
      <c r="KP310" s="46"/>
      <c r="KQ310" s="46"/>
      <c r="KR310" s="46"/>
      <c r="KS310" s="46"/>
      <c r="KT310" s="46"/>
      <c r="KU310" s="46"/>
      <c r="KV310" s="46"/>
      <c r="KW310" s="46"/>
      <c r="KX310" s="46"/>
      <c r="KY310" s="46"/>
      <c r="KZ310" s="46"/>
      <c r="LA310" s="46"/>
      <c r="LB310" s="46"/>
      <c r="LC310" s="46"/>
      <c r="LD310" s="46"/>
      <c r="LE310" s="46"/>
      <c r="LF310" s="46"/>
      <c r="LG310" s="46"/>
      <c r="LH310" s="46"/>
      <c r="LI310" s="46"/>
      <c r="LJ310" s="46"/>
      <c r="LK310" s="46"/>
      <c r="LL310" s="46"/>
      <c r="LM310" s="46"/>
      <c r="LN310" s="46"/>
      <c r="LO310" s="46"/>
      <c r="LP310" s="46"/>
      <c r="LQ310" s="46"/>
      <c r="LR310" s="46"/>
      <c r="LS310" s="46"/>
      <c r="LT310" s="46"/>
      <c r="LU310" s="46"/>
      <c r="LV310" s="46"/>
      <c r="LW310" s="46"/>
      <c r="LX310" s="46"/>
      <c r="LY310" s="46"/>
      <c r="LZ310" s="46"/>
      <c r="MA310" s="46"/>
      <c r="MB310" s="46"/>
      <c r="MC310" s="46"/>
      <c r="MD310" s="46"/>
      <c r="ME310" s="46"/>
      <c r="MF310" s="46"/>
      <c r="MG310" s="46"/>
      <c r="MH310" s="46"/>
      <c r="MI310" s="46"/>
      <c r="MJ310" s="46"/>
      <c r="MK310" s="46"/>
      <c r="ML310" s="46"/>
      <c r="MM310" s="46"/>
      <c r="MN310" s="46"/>
      <c r="MO310" s="46"/>
      <c r="MP310" s="46"/>
      <c r="MQ310" s="46"/>
      <c r="MR310" s="46"/>
      <c r="MS310" s="46"/>
      <c r="MT310" s="46"/>
      <c r="MU310" s="46"/>
      <c r="MV310" s="46"/>
      <c r="MW310" s="46"/>
      <c r="MX310" s="46"/>
      <c r="MY310" s="46"/>
      <c r="MZ310" s="46"/>
      <c r="NA310" s="46"/>
      <c r="NB310" s="46"/>
      <c r="NC310" s="46"/>
      <c r="ND310" s="46"/>
      <c r="NE310" s="46"/>
      <c r="NF310" s="46"/>
      <c r="NG310" s="46"/>
      <c r="NH310" s="46"/>
      <c r="NI310" s="46"/>
      <c r="NJ310" s="46"/>
      <c r="NK310" s="46"/>
      <c r="NL310" s="46"/>
      <c r="NM310" s="46"/>
      <c r="NN310" s="46"/>
      <c r="NO310" s="46"/>
      <c r="NP310" s="46"/>
      <c r="NQ310" s="46"/>
      <c r="NR310" s="46"/>
      <c r="NS310" s="46"/>
      <c r="NT310" s="46"/>
      <c r="NU310" s="46"/>
      <c r="NV310" s="46"/>
      <c r="NW310" s="46"/>
      <c r="NX310" s="46"/>
      <c r="NY310" s="46"/>
      <c r="NZ310" s="46"/>
      <c r="OA310" s="46"/>
      <c r="OB310" s="46"/>
      <c r="OC310" s="46"/>
      <c r="OD310" s="46"/>
      <c r="OE310" s="46"/>
      <c r="OF310" s="46"/>
    </row>
    <row r="311" spans="1:396" s="51" customFormat="1" ht="13.5" x14ac:dyDescent="0.25">
      <c r="A311" s="40" t="s">
        <v>55</v>
      </c>
      <c r="B311" s="41" t="s">
        <v>56</v>
      </c>
      <c r="C311" s="60">
        <v>27027.5</v>
      </c>
      <c r="D311" s="61">
        <v>8.3000000000000002E-6</v>
      </c>
      <c r="E311" s="61">
        <v>1.344E-5</v>
      </c>
      <c r="F311" s="62">
        <v>9.02E-6</v>
      </c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/>
      <c r="FA311" s="46"/>
      <c r="FB311" s="46"/>
      <c r="FC311" s="46"/>
      <c r="FD311" s="46"/>
      <c r="FE311" s="46"/>
      <c r="FF311" s="46"/>
      <c r="FG311" s="46"/>
      <c r="FH311" s="46"/>
      <c r="FI311" s="46"/>
      <c r="FJ311" s="46"/>
      <c r="FK311" s="46"/>
      <c r="FL311" s="46"/>
      <c r="FM311" s="46"/>
      <c r="FN311" s="46"/>
      <c r="FO311" s="46"/>
      <c r="FP311" s="46"/>
      <c r="FQ311" s="46"/>
      <c r="FR311" s="46"/>
      <c r="FS311" s="46"/>
      <c r="FT311" s="46"/>
      <c r="FU311" s="46"/>
      <c r="FV311" s="46"/>
      <c r="FW311" s="46"/>
      <c r="FX311" s="46"/>
      <c r="FY311" s="46"/>
      <c r="FZ311" s="46"/>
      <c r="GA311" s="46"/>
      <c r="GB311" s="46"/>
      <c r="GC311" s="46"/>
      <c r="GD311" s="46"/>
      <c r="GE311" s="46"/>
      <c r="GF311" s="46"/>
      <c r="GG311" s="46"/>
      <c r="GH311" s="46"/>
      <c r="GI311" s="46"/>
      <c r="GJ311" s="46"/>
      <c r="GK311" s="46"/>
      <c r="GL311" s="46"/>
      <c r="GM311" s="46"/>
      <c r="GN311" s="46"/>
      <c r="GO311" s="46"/>
      <c r="GP311" s="46"/>
      <c r="GQ311" s="46"/>
      <c r="GR311" s="46"/>
      <c r="GS311" s="46"/>
      <c r="GT311" s="46"/>
      <c r="GU311" s="46"/>
      <c r="GV311" s="46"/>
      <c r="GW311" s="46"/>
      <c r="GX311" s="46"/>
      <c r="GY311" s="46"/>
      <c r="GZ311" s="46"/>
      <c r="HA311" s="46"/>
      <c r="HB311" s="46"/>
      <c r="HC311" s="46"/>
      <c r="HD311" s="46"/>
      <c r="HE311" s="46"/>
      <c r="HF311" s="46"/>
      <c r="HG311" s="46"/>
      <c r="HH311" s="46"/>
      <c r="HI311" s="46"/>
      <c r="HJ311" s="46"/>
      <c r="HK311" s="46"/>
      <c r="HL311" s="46"/>
      <c r="HM311" s="46"/>
      <c r="HN311" s="46"/>
      <c r="HO311" s="46"/>
      <c r="HP311" s="46"/>
      <c r="HQ311" s="46"/>
      <c r="HR311" s="46"/>
      <c r="HS311" s="46"/>
      <c r="HT311" s="46"/>
      <c r="HU311" s="46"/>
      <c r="HV311" s="46"/>
      <c r="HW311" s="46"/>
      <c r="HX311" s="46"/>
      <c r="HY311" s="46"/>
      <c r="HZ311" s="46"/>
      <c r="IA311" s="46"/>
      <c r="IB311" s="46"/>
      <c r="IC311" s="46"/>
      <c r="ID311" s="46"/>
      <c r="IE311" s="46"/>
      <c r="IF311" s="46"/>
      <c r="IG311" s="46"/>
      <c r="IH311" s="46"/>
      <c r="II311" s="46"/>
      <c r="IJ311" s="46"/>
      <c r="IK311" s="46"/>
      <c r="IL311" s="46"/>
      <c r="IM311" s="46"/>
      <c r="IN311" s="46"/>
      <c r="IO311" s="46"/>
      <c r="IP311" s="46"/>
      <c r="IQ311" s="46"/>
      <c r="IR311" s="46"/>
      <c r="IS311" s="46"/>
      <c r="IT311" s="46"/>
      <c r="IU311" s="46"/>
      <c r="IV311" s="46"/>
      <c r="IW311" s="46"/>
      <c r="IX311" s="46"/>
      <c r="IY311" s="46"/>
      <c r="IZ311" s="46"/>
      <c r="JA311" s="46"/>
      <c r="JB311" s="46"/>
      <c r="JC311" s="46"/>
      <c r="JD311" s="46"/>
      <c r="JE311" s="46"/>
      <c r="JF311" s="46"/>
      <c r="JG311" s="46"/>
      <c r="JH311" s="46"/>
      <c r="JI311" s="46"/>
      <c r="JJ311" s="46"/>
      <c r="JK311" s="46"/>
      <c r="JL311" s="46"/>
      <c r="JM311" s="46"/>
      <c r="JN311" s="46"/>
      <c r="JO311" s="46"/>
      <c r="JP311" s="46"/>
      <c r="JQ311" s="46"/>
      <c r="JR311" s="46"/>
      <c r="JS311" s="46"/>
      <c r="JT311" s="46"/>
      <c r="JU311" s="46"/>
      <c r="JV311" s="46"/>
      <c r="JW311" s="46"/>
      <c r="JX311" s="46"/>
      <c r="JY311" s="46"/>
      <c r="JZ311" s="46"/>
      <c r="KA311" s="46"/>
      <c r="KB311" s="46"/>
      <c r="KC311" s="46"/>
      <c r="KD311" s="46"/>
      <c r="KE311" s="46"/>
      <c r="KF311" s="46"/>
      <c r="KG311" s="46"/>
      <c r="KH311" s="46"/>
      <c r="KI311" s="46"/>
      <c r="KJ311" s="46"/>
      <c r="KK311" s="46"/>
      <c r="KL311" s="46"/>
      <c r="KM311" s="46"/>
      <c r="KN311" s="46"/>
      <c r="KO311" s="46"/>
      <c r="KP311" s="46"/>
      <c r="KQ311" s="46"/>
      <c r="KR311" s="46"/>
      <c r="KS311" s="46"/>
      <c r="KT311" s="46"/>
      <c r="KU311" s="46"/>
      <c r="KV311" s="46"/>
      <c r="KW311" s="46"/>
      <c r="KX311" s="46"/>
      <c r="KY311" s="46"/>
      <c r="KZ311" s="46"/>
      <c r="LA311" s="46"/>
      <c r="LB311" s="46"/>
      <c r="LC311" s="46"/>
      <c r="LD311" s="46"/>
      <c r="LE311" s="46"/>
      <c r="LF311" s="46"/>
      <c r="LG311" s="46"/>
      <c r="LH311" s="46"/>
      <c r="LI311" s="46"/>
      <c r="LJ311" s="46"/>
      <c r="LK311" s="46"/>
      <c r="LL311" s="46"/>
      <c r="LM311" s="46"/>
      <c r="LN311" s="46"/>
      <c r="LO311" s="46"/>
      <c r="LP311" s="46"/>
      <c r="LQ311" s="46"/>
      <c r="LR311" s="46"/>
      <c r="LS311" s="46"/>
      <c r="LT311" s="46"/>
      <c r="LU311" s="46"/>
      <c r="LV311" s="46"/>
      <c r="LW311" s="46"/>
      <c r="LX311" s="46"/>
      <c r="LY311" s="46"/>
      <c r="LZ311" s="46"/>
      <c r="MA311" s="46"/>
      <c r="MB311" s="46"/>
      <c r="MC311" s="46"/>
      <c r="MD311" s="46"/>
      <c r="ME311" s="46"/>
      <c r="MF311" s="46"/>
      <c r="MG311" s="46"/>
      <c r="MH311" s="46"/>
      <c r="MI311" s="46"/>
      <c r="MJ311" s="46"/>
      <c r="MK311" s="46"/>
      <c r="ML311" s="46"/>
      <c r="MM311" s="46"/>
      <c r="MN311" s="46"/>
      <c r="MO311" s="46"/>
      <c r="MP311" s="46"/>
      <c r="MQ311" s="46"/>
      <c r="MR311" s="46"/>
      <c r="MS311" s="46"/>
      <c r="MT311" s="46"/>
      <c r="MU311" s="46"/>
      <c r="MV311" s="46"/>
      <c r="MW311" s="46"/>
      <c r="MX311" s="46"/>
      <c r="MY311" s="46"/>
      <c r="MZ311" s="46"/>
      <c r="NA311" s="46"/>
      <c r="NB311" s="46"/>
      <c r="NC311" s="46"/>
      <c r="ND311" s="46"/>
      <c r="NE311" s="46"/>
      <c r="NF311" s="46"/>
      <c r="NG311" s="46"/>
      <c r="NH311" s="46"/>
      <c r="NI311" s="46"/>
      <c r="NJ311" s="46"/>
      <c r="NK311" s="46"/>
      <c r="NL311" s="46"/>
      <c r="NM311" s="46"/>
      <c r="NN311" s="46"/>
      <c r="NO311" s="46"/>
      <c r="NP311" s="46"/>
      <c r="NQ311" s="46"/>
      <c r="NR311" s="46"/>
      <c r="NS311" s="46"/>
      <c r="NT311" s="46"/>
      <c r="NU311" s="46"/>
      <c r="NV311" s="46"/>
      <c r="NW311" s="46"/>
      <c r="NX311" s="46"/>
      <c r="NY311" s="46"/>
      <c r="NZ311" s="46"/>
      <c r="OA311" s="46"/>
      <c r="OB311" s="46"/>
      <c r="OC311" s="46"/>
      <c r="OD311" s="46"/>
      <c r="OE311" s="46"/>
      <c r="OF311" s="46"/>
    </row>
    <row r="312" spans="1:396" s="51" customFormat="1" ht="13.5" x14ac:dyDescent="0.25">
      <c r="A312" s="40" t="s">
        <v>57</v>
      </c>
      <c r="B312" s="41" t="s">
        <v>58</v>
      </c>
      <c r="C312" s="60">
        <v>383112.64</v>
      </c>
      <c r="D312" s="61">
        <v>3.7400000000000001E-5</v>
      </c>
      <c r="E312" s="61">
        <v>1.905E-4</v>
      </c>
      <c r="F312" s="62">
        <v>5.8739999999999997E-5</v>
      </c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/>
      <c r="FA312" s="46"/>
      <c r="FB312" s="46"/>
      <c r="FC312" s="46"/>
      <c r="FD312" s="46"/>
      <c r="FE312" s="46"/>
      <c r="FF312" s="46"/>
      <c r="FG312" s="46"/>
      <c r="FH312" s="46"/>
      <c r="FI312" s="46"/>
      <c r="FJ312" s="46"/>
      <c r="FK312" s="46"/>
      <c r="FL312" s="46"/>
      <c r="FM312" s="46"/>
      <c r="FN312" s="46"/>
      <c r="FO312" s="46"/>
      <c r="FP312" s="46"/>
      <c r="FQ312" s="46"/>
      <c r="FR312" s="46"/>
      <c r="FS312" s="46"/>
      <c r="FT312" s="46"/>
      <c r="FU312" s="46"/>
      <c r="FV312" s="46"/>
      <c r="FW312" s="46"/>
      <c r="FX312" s="46"/>
      <c r="FY312" s="46"/>
      <c r="FZ312" s="46"/>
      <c r="GA312" s="46"/>
      <c r="GB312" s="46"/>
      <c r="GC312" s="46"/>
      <c r="GD312" s="46"/>
      <c r="GE312" s="46"/>
      <c r="GF312" s="46"/>
      <c r="GG312" s="46"/>
      <c r="GH312" s="46"/>
      <c r="GI312" s="46"/>
      <c r="GJ312" s="46"/>
      <c r="GK312" s="46"/>
      <c r="GL312" s="46"/>
      <c r="GM312" s="46"/>
      <c r="GN312" s="46"/>
      <c r="GO312" s="46"/>
      <c r="GP312" s="46"/>
      <c r="GQ312" s="46"/>
      <c r="GR312" s="46"/>
      <c r="GS312" s="46"/>
      <c r="GT312" s="46"/>
      <c r="GU312" s="46"/>
      <c r="GV312" s="46"/>
      <c r="GW312" s="46"/>
      <c r="GX312" s="46"/>
      <c r="GY312" s="46"/>
      <c r="GZ312" s="46"/>
      <c r="HA312" s="46"/>
      <c r="HB312" s="46"/>
      <c r="HC312" s="46"/>
      <c r="HD312" s="46"/>
      <c r="HE312" s="46"/>
      <c r="HF312" s="46"/>
      <c r="HG312" s="46"/>
      <c r="HH312" s="46"/>
      <c r="HI312" s="46"/>
      <c r="HJ312" s="46"/>
      <c r="HK312" s="46"/>
      <c r="HL312" s="46"/>
      <c r="HM312" s="46"/>
      <c r="HN312" s="46"/>
      <c r="HO312" s="46"/>
      <c r="HP312" s="46"/>
      <c r="HQ312" s="46"/>
      <c r="HR312" s="46"/>
      <c r="HS312" s="46"/>
      <c r="HT312" s="46"/>
      <c r="HU312" s="46"/>
      <c r="HV312" s="46"/>
      <c r="HW312" s="46"/>
      <c r="HX312" s="46"/>
      <c r="HY312" s="46"/>
      <c r="HZ312" s="46"/>
      <c r="IA312" s="46"/>
      <c r="IB312" s="46"/>
      <c r="IC312" s="46"/>
      <c r="ID312" s="46"/>
      <c r="IE312" s="46"/>
      <c r="IF312" s="46"/>
      <c r="IG312" s="46"/>
      <c r="IH312" s="46"/>
      <c r="II312" s="46"/>
      <c r="IJ312" s="46"/>
      <c r="IK312" s="46"/>
      <c r="IL312" s="46"/>
      <c r="IM312" s="46"/>
      <c r="IN312" s="46"/>
      <c r="IO312" s="46"/>
      <c r="IP312" s="46"/>
      <c r="IQ312" s="46"/>
      <c r="IR312" s="46"/>
      <c r="IS312" s="46"/>
      <c r="IT312" s="46"/>
      <c r="IU312" s="46"/>
      <c r="IV312" s="46"/>
      <c r="IW312" s="46"/>
      <c r="IX312" s="46"/>
      <c r="IY312" s="46"/>
      <c r="IZ312" s="46"/>
      <c r="JA312" s="46"/>
      <c r="JB312" s="46"/>
      <c r="JC312" s="46"/>
      <c r="JD312" s="46"/>
      <c r="JE312" s="46"/>
      <c r="JF312" s="46"/>
      <c r="JG312" s="46"/>
      <c r="JH312" s="46"/>
      <c r="JI312" s="46"/>
      <c r="JJ312" s="46"/>
      <c r="JK312" s="46"/>
      <c r="JL312" s="46"/>
      <c r="JM312" s="46"/>
      <c r="JN312" s="46"/>
      <c r="JO312" s="46"/>
      <c r="JP312" s="46"/>
      <c r="JQ312" s="46"/>
      <c r="JR312" s="46"/>
      <c r="JS312" s="46"/>
      <c r="JT312" s="46"/>
      <c r="JU312" s="46"/>
      <c r="JV312" s="46"/>
      <c r="JW312" s="46"/>
      <c r="JX312" s="46"/>
      <c r="JY312" s="46"/>
      <c r="JZ312" s="46"/>
      <c r="KA312" s="46"/>
      <c r="KB312" s="46"/>
      <c r="KC312" s="46"/>
      <c r="KD312" s="46"/>
      <c r="KE312" s="46"/>
      <c r="KF312" s="46"/>
      <c r="KG312" s="46"/>
      <c r="KH312" s="46"/>
      <c r="KI312" s="46"/>
      <c r="KJ312" s="46"/>
      <c r="KK312" s="46"/>
      <c r="KL312" s="46"/>
      <c r="KM312" s="46"/>
      <c r="KN312" s="46"/>
      <c r="KO312" s="46"/>
      <c r="KP312" s="46"/>
      <c r="KQ312" s="46"/>
      <c r="KR312" s="46"/>
      <c r="KS312" s="46"/>
      <c r="KT312" s="46"/>
      <c r="KU312" s="46"/>
      <c r="KV312" s="46"/>
      <c r="KW312" s="46"/>
      <c r="KX312" s="46"/>
      <c r="KY312" s="46"/>
      <c r="KZ312" s="46"/>
      <c r="LA312" s="46"/>
      <c r="LB312" s="46"/>
      <c r="LC312" s="46"/>
      <c r="LD312" s="46"/>
      <c r="LE312" s="46"/>
      <c r="LF312" s="46"/>
      <c r="LG312" s="46"/>
      <c r="LH312" s="46"/>
      <c r="LI312" s="46"/>
      <c r="LJ312" s="46"/>
      <c r="LK312" s="46"/>
      <c r="LL312" s="46"/>
      <c r="LM312" s="46"/>
      <c r="LN312" s="46"/>
      <c r="LO312" s="46"/>
      <c r="LP312" s="46"/>
      <c r="LQ312" s="46"/>
      <c r="LR312" s="46"/>
      <c r="LS312" s="46"/>
      <c r="LT312" s="46"/>
      <c r="LU312" s="46"/>
      <c r="LV312" s="46"/>
      <c r="LW312" s="46"/>
      <c r="LX312" s="46"/>
      <c r="LY312" s="46"/>
      <c r="LZ312" s="46"/>
      <c r="MA312" s="46"/>
      <c r="MB312" s="46"/>
      <c r="MC312" s="46"/>
      <c r="MD312" s="46"/>
      <c r="ME312" s="46"/>
      <c r="MF312" s="46"/>
      <c r="MG312" s="46"/>
      <c r="MH312" s="46"/>
      <c r="MI312" s="46"/>
      <c r="MJ312" s="46"/>
      <c r="MK312" s="46"/>
      <c r="ML312" s="46"/>
      <c r="MM312" s="46"/>
      <c r="MN312" s="46"/>
      <c r="MO312" s="46"/>
      <c r="MP312" s="46"/>
      <c r="MQ312" s="46"/>
      <c r="MR312" s="46"/>
      <c r="MS312" s="46"/>
      <c r="MT312" s="46"/>
      <c r="MU312" s="46"/>
      <c r="MV312" s="46"/>
      <c r="MW312" s="46"/>
      <c r="MX312" s="46"/>
      <c r="MY312" s="46"/>
      <c r="MZ312" s="46"/>
      <c r="NA312" s="46"/>
      <c r="NB312" s="46"/>
      <c r="NC312" s="46"/>
      <c r="ND312" s="46"/>
      <c r="NE312" s="46"/>
      <c r="NF312" s="46"/>
      <c r="NG312" s="46"/>
      <c r="NH312" s="46"/>
      <c r="NI312" s="46"/>
      <c r="NJ312" s="46"/>
      <c r="NK312" s="46"/>
      <c r="NL312" s="46"/>
      <c r="NM312" s="46"/>
      <c r="NN312" s="46"/>
      <c r="NO312" s="46"/>
      <c r="NP312" s="46"/>
      <c r="NQ312" s="46"/>
      <c r="NR312" s="46"/>
      <c r="NS312" s="46"/>
      <c r="NT312" s="46"/>
      <c r="NU312" s="46"/>
      <c r="NV312" s="46"/>
      <c r="NW312" s="46"/>
      <c r="NX312" s="46"/>
      <c r="NY312" s="46"/>
      <c r="NZ312" s="46"/>
      <c r="OA312" s="46"/>
      <c r="OB312" s="46"/>
      <c r="OC312" s="46"/>
      <c r="OD312" s="46"/>
      <c r="OE312" s="46"/>
      <c r="OF312" s="46"/>
    </row>
    <row r="313" spans="1:396" s="51" customFormat="1" ht="13.5" x14ac:dyDescent="0.25">
      <c r="A313" s="40" t="s">
        <v>59</v>
      </c>
      <c r="B313" s="41" t="s">
        <v>60</v>
      </c>
      <c r="C313" s="60">
        <v>0</v>
      </c>
      <c r="D313" s="61">
        <v>2.9000000000000002E-6</v>
      </c>
      <c r="E313" s="61">
        <v>0</v>
      </c>
      <c r="F313" s="62">
        <v>2.5000000000000002E-6</v>
      </c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/>
      <c r="FA313" s="46"/>
      <c r="FB313" s="46"/>
      <c r="FC313" s="46"/>
      <c r="FD313" s="46"/>
      <c r="FE313" s="46"/>
      <c r="FF313" s="46"/>
      <c r="FG313" s="46"/>
      <c r="FH313" s="46"/>
      <c r="FI313" s="46"/>
      <c r="FJ313" s="46"/>
      <c r="FK313" s="46"/>
      <c r="FL313" s="46"/>
      <c r="FM313" s="46"/>
      <c r="FN313" s="46"/>
      <c r="FO313" s="46"/>
      <c r="FP313" s="46"/>
      <c r="FQ313" s="46"/>
      <c r="FR313" s="46"/>
      <c r="FS313" s="46"/>
      <c r="FT313" s="46"/>
      <c r="FU313" s="46"/>
      <c r="FV313" s="46"/>
      <c r="FW313" s="46"/>
      <c r="FX313" s="46"/>
      <c r="FY313" s="46"/>
      <c r="FZ313" s="46"/>
      <c r="GA313" s="46"/>
      <c r="GB313" s="46"/>
      <c r="GC313" s="46"/>
      <c r="GD313" s="46"/>
      <c r="GE313" s="46"/>
      <c r="GF313" s="46"/>
      <c r="GG313" s="46"/>
      <c r="GH313" s="46"/>
      <c r="GI313" s="46"/>
      <c r="GJ313" s="46"/>
      <c r="GK313" s="46"/>
      <c r="GL313" s="46"/>
      <c r="GM313" s="46"/>
      <c r="GN313" s="46"/>
      <c r="GO313" s="46"/>
      <c r="GP313" s="46"/>
      <c r="GQ313" s="46"/>
      <c r="GR313" s="46"/>
      <c r="GS313" s="46"/>
      <c r="GT313" s="46"/>
      <c r="GU313" s="46"/>
      <c r="GV313" s="46"/>
      <c r="GW313" s="46"/>
      <c r="GX313" s="46"/>
      <c r="GY313" s="46"/>
      <c r="GZ313" s="46"/>
      <c r="HA313" s="46"/>
      <c r="HB313" s="46"/>
      <c r="HC313" s="46"/>
      <c r="HD313" s="46"/>
      <c r="HE313" s="46"/>
      <c r="HF313" s="46"/>
      <c r="HG313" s="46"/>
      <c r="HH313" s="46"/>
      <c r="HI313" s="46"/>
      <c r="HJ313" s="46"/>
      <c r="HK313" s="46"/>
      <c r="HL313" s="46"/>
      <c r="HM313" s="46"/>
      <c r="HN313" s="46"/>
      <c r="HO313" s="46"/>
      <c r="HP313" s="46"/>
      <c r="HQ313" s="46"/>
      <c r="HR313" s="46"/>
      <c r="HS313" s="46"/>
      <c r="HT313" s="46"/>
      <c r="HU313" s="46"/>
      <c r="HV313" s="46"/>
      <c r="HW313" s="46"/>
      <c r="HX313" s="46"/>
      <c r="HY313" s="46"/>
      <c r="HZ313" s="46"/>
      <c r="IA313" s="46"/>
      <c r="IB313" s="46"/>
      <c r="IC313" s="46"/>
      <c r="ID313" s="46"/>
      <c r="IE313" s="46"/>
      <c r="IF313" s="46"/>
      <c r="IG313" s="46"/>
      <c r="IH313" s="46"/>
      <c r="II313" s="46"/>
      <c r="IJ313" s="46"/>
      <c r="IK313" s="46"/>
      <c r="IL313" s="46"/>
      <c r="IM313" s="46"/>
      <c r="IN313" s="46"/>
      <c r="IO313" s="46"/>
      <c r="IP313" s="46"/>
      <c r="IQ313" s="46"/>
      <c r="IR313" s="46"/>
      <c r="IS313" s="46"/>
      <c r="IT313" s="46"/>
      <c r="IU313" s="46"/>
      <c r="IV313" s="46"/>
      <c r="IW313" s="46"/>
      <c r="IX313" s="46"/>
      <c r="IY313" s="46"/>
      <c r="IZ313" s="46"/>
      <c r="JA313" s="46"/>
      <c r="JB313" s="46"/>
      <c r="JC313" s="46"/>
      <c r="JD313" s="46"/>
      <c r="JE313" s="46"/>
      <c r="JF313" s="46"/>
      <c r="JG313" s="46"/>
      <c r="JH313" s="46"/>
      <c r="JI313" s="46"/>
      <c r="JJ313" s="46"/>
      <c r="JK313" s="46"/>
      <c r="JL313" s="46"/>
      <c r="JM313" s="46"/>
      <c r="JN313" s="46"/>
      <c r="JO313" s="46"/>
      <c r="JP313" s="46"/>
      <c r="JQ313" s="46"/>
      <c r="JR313" s="46"/>
      <c r="JS313" s="46"/>
      <c r="JT313" s="46"/>
      <c r="JU313" s="46"/>
      <c r="JV313" s="46"/>
      <c r="JW313" s="46"/>
      <c r="JX313" s="46"/>
      <c r="JY313" s="46"/>
      <c r="JZ313" s="46"/>
      <c r="KA313" s="46"/>
      <c r="KB313" s="46"/>
      <c r="KC313" s="46"/>
      <c r="KD313" s="46"/>
      <c r="KE313" s="46"/>
      <c r="KF313" s="46"/>
      <c r="KG313" s="46"/>
      <c r="KH313" s="46"/>
      <c r="KI313" s="46"/>
      <c r="KJ313" s="46"/>
      <c r="KK313" s="46"/>
      <c r="KL313" s="46"/>
      <c r="KM313" s="46"/>
      <c r="KN313" s="46"/>
      <c r="KO313" s="46"/>
      <c r="KP313" s="46"/>
      <c r="KQ313" s="46"/>
      <c r="KR313" s="46"/>
      <c r="KS313" s="46"/>
      <c r="KT313" s="46"/>
      <c r="KU313" s="46"/>
      <c r="KV313" s="46"/>
      <c r="KW313" s="46"/>
      <c r="KX313" s="46"/>
      <c r="KY313" s="46"/>
      <c r="KZ313" s="46"/>
      <c r="LA313" s="46"/>
      <c r="LB313" s="46"/>
      <c r="LC313" s="46"/>
      <c r="LD313" s="46"/>
      <c r="LE313" s="46"/>
      <c r="LF313" s="46"/>
      <c r="LG313" s="46"/>
      <c r="LH313" s="46"/>
      <c r="LI313" s="46"/>
      <c r="LJ313" s="46"/>
      <c r="LK313" s="46"/>
      <c r="LL313" s="46"/>
      <c r="LM313" s="46"/>
      <c r="LN313" s="46"/>
      <c r="LO313" s="46"/>
      <c r="LP313" s="46"/>
      <c r="LQ313" s="46"/>
      <c r="LR313" s="46"/>
      <c r="LS313" s="46"/>
      <c r="LT313" s="46"/>
      <c r="LU313" s="46"/>
      <c r="LV313" s="46"/>
      <c r="LW313" s="46"/>
      <c r="LX313" s="46"/>
      <c r="LY313" s="46"/>
      <c r="LZ313" s="46"/>
      <c r="MA313" s="46"/>
      <c r="MB313" s="46"/>
      <c r="MC313" s="46"/>
      <c r="MD313" s="46"/>
      <c r="ME313" s="46"/>
      <c r="MF313" s="46"/>
      <c r="MG313" s="46"/>
      <c r="MH313" s="46"/>
      <c r="MI313" s="46"/>
      <c r="MJ313" s="46"/>
      <c r="MK313" s="46"/>
      <c r="ML313" s="46"/>
      <c r="MM313" s="46"/>
      <c r="MN313" s="46"/>
      <c r="MO313" s="46"/>
      <c r="MP313" s="46"/>
      <c r="MQ313" s="46"/>
      <c r="MR313" s="46"/>
      <c r="MS313" s="46"/>
      <c r="MT313" s="46"/>
      <c r="MU313" s="46"/>
      <c r="MV313" s="46"/>
      <c r="MW313" s="46"/>
      <c r="MX313" s="46"/>
      <c r="MY313" s="46"/>
      <c r="MZ313" s="46"/>
      <c r="NA313" s="46"/>
      <c r="NB313" s="46"/>
      <c r="NC313" s="46"/>
      <c r="ND313" s="46"/>
      <c r="NE313" s="46"/>
      <c r="NF313" s="46"/>
      <c r="NG313" s="46"/>
      <c r="NH313" s="46"/>
      <c r="NI313" s="46"/>
      <c r="NJ313" s="46"/>
      <c r="NK313" s="46"/>
      <c r="NL313" s="46"/>
      <c r="NM313" s="46"/>
      <c r="NN313" s="46"/>
      <c r="NO313" s="46"/>
      <c r="NP313" s="46"/>
      <c r="NQ313" s="46"/>
      <c r="NR313" s="46"/>
      <c r="NS313" s="46"/>
      <c r="NT313" s="46"/>
      <c r="NU313" s="46"/>
      <c r="NV313" s="46"/>
      <c r="NW313" s="46"/>
      <c r="NX313" s="46"/>
      <c r="NY313" s="46"/>
      <c r="NZ313" s="46"/>
      <c r="OA313" s="46"/>
      <c r="OB313" s="46"/>
      <c r="OC313" s="46"/>
      <c r="OD313" s="46"/>
      <c r="OE313" s="46"/>
      <c r="OF313" s="46"/>
    </row>
    <row r="314" spans="1:396" s="51" customFormat="1" ht="13.5" x14ac:dyDescent="0.25">
      <c r="A314" s="40" t="s">
        <v>61</v>
      </c>
      <c r="B314" s="41" t="s">
        <v>62</v>
      </c>
      <c r="C314" s="60">
        <v>123137.95</v>
      </c>
      <c r="D314" s="61">
        <v>4.6400000000000003E-5</v>
      </c>
      <c r="E314" s="61">
        <v>6.1229999999999995E-5</v>
      </c>
      <c r="F314" s="62">
        <v>4.8470000000000002E-5</v>
      </c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/>
      <c r="FA314" s="46"/>
      <c r="FB314" s="46"/>
      <c r="FC314" s="46"/>
      <c r="FD314" s="46"/>
      <c r="FE314" s="46"/>
      <c r="FF314" s="46"/>
      <c r="FG314" s="46"/>
      <c r="FH314" s="46"/>
      <c r="FI314" s="46"/>
      <c r="FJ314" s="46"/>
      <c r="FK314" s="46"/>
      <c r="FL314" s="46"/>
      <c r="FM314" s="46"/>
      <c r="FN314" s="46"/>
      <c r="FO314" s="46"/>
      <c r="FP314" s="46"/>
      <c r="FQ314" s="46"/>
      <c r="FR314" s="46"/>
      <c r="FS314" s="46"/>
      <c r="FT314" s="46"/>
      <c r="FU314" s="46"/>
      <c r="FV314" s="46"/>
      <c r="FW314" s="46"/>
      <c r="FX314" s="46"/>
      <c r="FY314" s="46"/>
      <c r="FZ314" s="46"/>
      <c r="GA314" s="46"/>
      <c r="GB314" s="46"/>
      <c r="GC314" s="46"/>
      <c r="GD314" s="46"/>
      <c r="GE314" s="46"/>
      <c r="GF314" s="46"/>
      <c r="GG314" s="46"/>
      <c r="GH314" s="46"/>
      <c r="GI314" s="46"/>
      <c r="GJ314" s="46"/>
      <c r="GK314" s="46"/>
      <c r="GL314" s="46"/>
      <c r="GM314" s="46"/>
      <c r="GN314" s="46"/>
      <c r="GO314" s="46"/>
      <c r="GP314" s="46"/>
      <c r="GQ314" s="46"/>
      <c r="GR314" s="46"/>
      <c r="GS314" s="46"/>
      <c r="GT314" s="46"/>
      <c r="GU314" s="46"/>
      <c r="GV314" s="46"/>
      <c r="GW314" s="46"/>
      <c r="GX314" s="46"/>
      <c r="GY314" s="46"/>
      <c r="GZ314" s="46"/>
      <c r="HA314" s="46"/>
      <c r="HB314" s="46"/>
      <c r="HC314" s="46"/>
      <c r="HD314" s="46"/>
      <c r="HE314" s="46"/>
      <c r="HF314" s="46"/>
      <c r="HG314" s="46"/>
      <c r="HH314" s="46"/>
      <c r="HI314" s="46"/>
      <c r="HJ314" s="46"/>
      <c r="HK314" s="46"/>
      <c r="HL314" s="46"/>
      <c r="HM314" s="46"/>
      <c r="HN314" s="46"/>
      <c r="HO314" s="46"/>
      <c r="HP314" s="46"/>
      <c r="HQ314" s="46"/>
      <c r="HR314" s="46"/>
      <c r="HS314" s="46"/>
      <c r="HT314" s="46"/>
      <c r="HU314" s="46"/>
      <c r="HV314" s="46"/>
      <c r="HW314" s="46"/>
      <c r="HX314" s="46"/>
      <c r="HY314" s="46"/>
      <c r="HZ314" s="46"/>
      <c r="IA314" s="46"/>
      <c r="IB314" s="46"/>
      <c r="IC314" s="46"/>
      <c r="ID314" s="46"/>
      <c r="IE314" s="46"/>
      <c r="IF314" s="46"/>
      <c r="IG314" s="46"/>
      <c r="IH314" s="46"/>
      <c r="II314" s="46"/>
      <c r="IJ314" s="46"/>
      <c r="IK314" s="46"/>
      <c r="IL314" s="46"/>
      <c r="IM314" s="46"/>
      <c r="IN314" s="46"/>
      <c r="IO314" s="46"/>
      <c r="IP314" s="46"/>
      <c r="IQ314" s="46"/>
      <c r="IR314" s="46"/>
      <c r="IS314" s="46"/>
      <c r="IT314" s="46"/>
      <c r="IU314" s="46"/>
      <c r="IV314" s="46"/>
      <c r="IW314" s="46"/>
      <c r="IX314" s="46"/>
      <c r="IY314" s="46"/>
      <c r="IZ314" s="46"/>
      <c r="JA314" s="46"/>
      <c r="JB314" s="46"/>
      <c r="JC314" s="46"/>
      <c r="JD314" s="46"/>
      <c r="JE314" s="46"/>
      <c r="JF314" s="46"/>
      <c r="JG314" s="46"/>
      <c r="JH314" s="46"/>
      <c r="JI314" s="46"/>
      <c r="JJ314" s="46"/>
      <c r="JK314" s="46"/>
      <c r="JL314" s="46"/>
      <c r="JM314" s="46"/>
      <c r="JN314" s="46"/>
      <c r="JO314" s="46"/>
      <c r="JP314" s="46"/>
      <c r="JQ314" s="46"/>
      <c r="JR314" s="46"/>
      <c r="JS314" s="46"/>
      <c r="JT314" s="46"/>
      <c r="JU314" s="46"/>
      <c r="JV314" s="46"/>
      <c r="JW314" s="46"/>
      <c r="JX314" s="46"/>
      <c r="JY314" s="46"/>
      <c r="JZ314" s="46"/>
      <c r="KA314" s="46"/>
      <c r="KB314" s="46"/>
      <c r="KC314" s="46"/>
      <c r="KD314" s="46"/>
      <c r="KE314" s="46"/>
      <c r="KF314" s="46"/>
      <c r="KG314" s="46"/>
      <c r="KH314" s="46"/>
      <c r="KI314" s="46"/>
      <c r="KJ314" s="46"/>
      <c r="KK314" s="46"/>
      <c r="KL314" s="46"/>
      <c r="KM314" s="46"/>
      <c r="KN314" s="46"/>
      <c r="KO314" s="46"/>
      <c r="KP314" s="46"/>
      <c r="KQ314" s="46"/>
      <c r="KR314" s="46"/>
      <c r="KS314" s="46"/>
      <c r="KT314" s="46"/>
      <c r="KU314" s="46"/>
      <c r="KV314" s="46"/>
      <c r="KW314" s="46"/>
      <c r="KX314" s="46"/>
      <c r="KY314" s="46"/>
      <c r="KZ314" s="46"/>
      <c r="LA314" s="46"/>
      <c r="LB314" s="46"/>
      <c r="LC314" s="46"/>
      <c r="LD314" s="46"/>
      <c r="LE314" s="46"/>
      <c r="LF314" s="46"/>
      <c r="LG314" s="46"/>
      <c r="LH314" s="46"/>
      <c r="LI314" s="46"/>
      <c r="LJ314" s="46"/>
      <c r="LK314" s="46"/>
      <c r="LL314" s="46"/>
      <c r="LM314" s="46"/>
      <c r="LN314" s="46"/>
      <c r="LO314" s="46"/>
      <c r="LP314" s="46"/>
      <c r="LQ314" s="46"/>
      <c r="LR314" s="46"/>
      <c r="LS314" s="46"/>
      <c r="LT314" s="46"/>
      <c r="LU314" s="46"/>
      <c r="LV314" s="46"/>
      <c r="LW314" s="46"/>
      <c r="LX314" s="46"/>
      <c r="LY314" s="46"/>
      <c r="LZ314" s="46"/>
      <c r="MA314" s="46"/>
      <c r="MB314" s="46"/>
      <c r="MC314" s="46"/>
      <c r="MD314" s="46"/>
      <c r="ME314" s="46"/>
      <c r="MF314" s="46"/>
      <c r="MG314" s="46"/>
      <c r="MH314" s="46"/>
      <c r="MI314" s="46"/>
      <c r="MJ314" s="46"/>
      <c r="MK314" s="46"/>
      <c r="ML314" s="46"/>
      <c r="MM314" s="46"/>
      <c r="MN314" s="46"/>
      <c r="MO314" s="46"/>
      <c r="MP314" s="46"/>
      <c r="MQ314" s="46"/>
      <c r="MR314" s="46"/>
      <c r="MS314" s="46"/>
      <c r="MT314" s="46"/>
      <c r="MU314" s="46"/>
      <c r="MV314" s="46"/>
      <c r="MW314" s="46"/>
      <c r="MX314" s="46"/>
      <c r="MY314" s="46"/>
      <c r="MZ314" s="46"/>
      <c r="NA314" s="46"/>
      <c r="NB314" s="46"/>
      <c r="NC314" s="46"/>
      <c r="ND314" s="46"/>
      <c r="NE314" s="46"/>
      <c r="NF314" s="46"/>
      <c r="NG314" s="46"/>
      <c r="NH314" s="46"/>
      <c r="NI314" s="46"/>
      <c r="NJ314" s="46"/>
      <c r="NK314" s="46"/>
      <c r="NL314" s="46"/>
      <c r="NM314" s="46"/>
      <c r="NN314" s="46"/>
      <c r="NO314" s="46"/>
      <c r="NP314" s="46"/>
      <c r="NQ314" s="46"/>
      <c r="NR314" s="46"/>
      <c r="NS314" s="46"/>
      <c r="NT314" s="46"/>
      <c r="NU314" s="46"/>
      <c r="NV314" s="46"/>
      <c r="NW314" s="46"/>
      <c r="NX314" s="46"/>
      <c r="NY314" s="46"/>
      <c r="NZ314" s="46"/>
      <c r="OA314" s="46"/>
      <c r="OB314" s="46"/>
      <c r="OC314" s="46"/>
      <c r="OD314" s="46"/>
      <c r="OE314" s="46"/>
      <c r="OF314" s="46"/>
    </row>
    <row r="315" spans="1:396" s="51" customFormat="1" ht="13.5" x14ac:dyDescent="0.25">
      <c r="A315" s="40" t="s">
        <v>63</v>
      </c>
      <c r="B315" s="41" t="s">
        <v>64</v>
      </c>
      <c r="C315" s="60">
        <v>87366.98</v>
      </c>
      <c r="D315" s="61">
        <v>1.36E-5</v>
      </c>
      <c r="E315" s="61">
        <v>4.3439999999999997E-5</v>
      </c>
      <c r="F315" s="62">
        <v>1.7759999999999999E-5</v>
      </c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/>
      <c r="FA315" s="46"/>
      <c r="FB315" s="46"/>
      <c r="FC315" s="46"/>
      <c r="FD315" s="46"/>
      <c r="FE315" s="46"/>
      <c r="FF315" s="46"/>
      <c r="FG315" s="46"/>
      <c r="FH315" s="46"/>
      <c r="FI315" s="46"/>
      <c r="FJ315" s="46"/>
      <c r="FK315" s="46"/>
      <c r="FL315" s="46"/>
      <c r="FM315" s="46"/>
      <c r="FN315" s="46"/>
      <c r="FO315" s="46"/>
      <c r="FP315" s="46"/>
      <c r="FQ315" s="46"/>
      <c r="FR315" s="46"/>
      <c r="FS315" s="46"/>
      <c r="FT315" s="46"/>
      <c r="FU315" s="46"/>
      <c r="FV315" s="46"/>
      <c r="FW315" s="46"/>
      <c r="FX315" s="46"/>
      <c r="FY315" s="46"/>
      <c r="FZ315" s="46"/>
      <c r="GA315" s="46"/>
      <c r="GB315" s="46"/>
      <c r="GC315" s="46"/>
      <c r="GD315" s="46"/>
      <c r="GE315" s="46"/>
      <c r="GF315" s="46"/>
      <c r="GG315" s="46"/>
      <c r="GH315" s="46"/>
      <c r="GI315" s="46"/>
      <c r="GJ315" s="46"/>
      <c r="GK315" s="46"/>
      <c r="GL315" s="46"/>
      <c r="GM315" s="46"/>
      <c r="GN315" s="46"/>
      <c r="GO315" s="46"/>
      <c r="GP315" s="46"/>
      <c r="GQ315" s="46"/>
      <c r="GR315" s="46"/>
      <c r="GS315" s="46"/>
      <c r="GT315" s="46"/>
      <c r="GU315" s="46"/>
      <c r="GV315" s="46"/>
      <c r="GW315" s="46"/>
      <c r="GX315" s="46"/>
      <c r="GY315" s="46"/>
      <c r="GZ315" s="46"/>
      <c r="HA315" s="46"/>
      <c r="HB315" s="46"/>
      <c r="HC315" s="46"/>
      <c r="HD315" s="46"/>
      <c r="HE315" s="46"/>
      <c r="HF315" s="46"/>
      <c r="HG315" s="46"/>
      <c r="HH315" s="46"/>
      <c r="HI315" s="46"/>
      <c r="HJ315" s="46"/>
      <c r="HK315" s="46"/>
      <c r="HL315" s="46"/>
      <c r="HM315" s="46"/>
      <c r="HN315" s="46"/>
      <c r="HO315" s="46"/>
      <c r="HP315" s="46"/>
      <c r="HQ315" s="46"/>
      <c r="HR315" s="46"/>
      <c r="HS315" s="46"/>
      <c r="HT315" s="46"/>
      <c r="HU315" s="46"/>
      <c r="HV315" s="46"/>
      <c r="HW315" s="46"/>
      <c r="HX315" s="46"/>
      <c r="HY315" s="46"/>
      <c r="HZ315" s="46"/>
      <c r="IA315" s="46"/>
      <c r="IB315" s="46"/>
      <c r="IC315" s="46"/>
      <c r="ID315" s="46"/>
      <c r="IE315" s="46"/>
      <c r="IF315" s="46"/>
      <c r="IG315" s="46"/>
      <c r="IH315" s="46"/>
      <c r="II315" s="46"/>
      <c r="IJ315" s="46"/>
      <c r="IK315" s="46"/>
      <c r="IL315" s="46"/>
      <c r="IM315" s="46"/>
      <c r="IN315" s="46"/>
      <c r="IO315" s="46"/>
      <c r="IP315" s="46"/>
      <c r="IQ315" s="46"/>
      <c r="IR315" s="46"/>
      <c r="IS315" s="46"/>
      <c r="IT315" s="46"/>
      <c r="IU315" s="46"/>
      <c r="IV315" s="46"/>
      <c r="IW315" s="46"/>
      <c r="IX315" s="46"/>
      <c r="IY315" s="46"/>
      <c r="IZ315" s="46"/>
      <c r="JA315" s="46"/>
      <c r="JB315" s="46"/>
      <c r="JC315" s="46"/>
      <c r="JD315" s="46"/>
      <c r="JE315" s="46"/>
      <c r="JF315" s="46"/>
      <c r="JG315" s="46"/>
      <c r="JH315" s="46"/>
      <c r="JI315" s="46"/>
      <c r="JJ315" s="46"/>
      <c r="JK315" s="46"/>
      <c r="JL315" s="46"/>
      <c r="JM315" s="46"/>
      <c r="JN315" s="46"/>
      <c r="JO315" s="46"/>
      <c r="JP315" s="46"/>
      <c r="JQ315" s="46"/>
      <c r="JR315" s="46"/>
      <c r="JS315" s="46"/>
      <c r="JT315" s="46"/>
      <c r="JU315" s="46"/>
      <c r="JV315" s="46"/>
      <c r="JW315" s="46"/>
      <c r="JX315" s="46"/>
      <c r="JY315" s="46"/>
      <c r="JZ315" s="46"/>
      <c r="KA315" s="46"/>
      <c r="KB315" s="46"/>
      <c r="KC315" s="46"/>
      <c r="KD315" s="46"/>
      <c r="KE315" s="46"/>
      <c r="KF315" s="46"/>
      <c r="KG315" s="46"/>
      <c r="KH315" s="46"/>
      <c r="KI315" s="46"/>
      <c r="KJ315" s="46"/>
      <c r="KK315" s="46"/>
      <c r="KL315" s="46"/>
      <c r="KM315" s="46"/>
      <c r="KN315" s="46"/>
      <c r="KO315" s="46"/>
      <c r="KP315" s="46"/>
      <c r="KQ315" s="46"/>
      <c r="KR315" s="46"/>
      <c r="KS315" s="46"/>
      <c r="KT315" s="46"/>
      <c r="KU315" s="46"/>
      <c r="KV315" s="46"/>
      <c r="KW315" s="46"/>
      <c r="KX315" s="46"/>
      <c r="KY315" s="46"/>
      <c r="KZ315" s="46"/>
      <c r="LA315" s="46"/>
      <c r="LB315" s="46"/>
      <c r="LC315" s="46"/>
      <c r="LD315" s="46"/>
      <c r="LE315" s="46"/>
      <c r="LF315" s="46"/>
      <c r="LG315" s="46"/>
      <c r="LH315" s="46"/>
      <c r="LI315" s="46"/>
      <c r="LJ315" s="46"/>
      <c r="LK315" s="46"/>
      <c r="LL315" s="46"/>
      <c r="LM315" s="46"/>
      <c r="LN315" s="46"/>
      <c r="LO315" s="46"/>
      <c r="LP315" s="46"/>
      <c r="LQ315" s="46"/>
      <c r="LR315" s="46"/>
      <c r="LS315" s="46"/>
      <c r="LT315" s="46"/>
      <c r="LU315" s="46"/>
      <c r="LV315" s="46"/>
      <c r="LW315" s="46"/>
      <c r="LX315" s="46"/>
      <c r="LY315" s="46"/>
      <c r="LZ315" s="46"/>
      <c r="MA315" s="46"/>
      <c r="MB315" s="46"/>
      <c r="MC315" s="46"/>
      <c r="MD315" s="46"/>
      <c r="ME315" s="46"/>
      <c r="MF315" s="46"/>
      <c r="MG315" s="46"/>
      <c r="MH315" s="46"/>
      <c r="MI315" s="46"/>
      <c r="MJ315" s="46"/>
      <c r="MK315" s="46"/>
      <c r="ML315" s="46"/>
      <c r="MM315" s="46"/>
      <c r="MN315" s="46"/>
      <c r="MO315" s="46"/>
      <c r="MP315" s="46"/>
      <c r="MQ315" s="46"/>
      <c r="MR315" s="46"/>
      <c r="MS315" s="46"/>
      <c r="MT315" s="46"/>
      <c r="MU315" s="46"/>
      <c r="MV315" s="46"/>
      <c r="MW315" s="46"/>
      <c r="MX315" s="46"/>
      <c r="MY315" s="46"/>
      <c r="MZ315" s="46"/>
      <c r="NA315" s="46"/>
      <c r="NB315" s="46"/>
      <c r="NC315" s="46"/>
      <c r="ND315" s="46"/>
      <c r="NE315" s="46"/>
      <c r="NF315" s="46"/>
      <c r="NG315" s="46"/>
      <c r="NH315" s="46"/>
      <c r="NI315" s="46"/>
      <c r="NJ315" s="46"/>
      <c r="NK315" s="46"/>
      <c r="NL315" s="46"/>
      <c r="NM315" s="46"/>
      <c r="NN315" s="46"/>
      <c r="NO315" s="46"/>
      <c r="NP315" s="46"/>
      <c r="NQ315" s="46"/>
      <c r="NR315" s="46"/>
      <c r="NS315" s="46"/>
      <c r="NT315" s="46"/>
      <c r="NU315" s="46"/>
      <c r="NV315" s="46"/>
      <c r="NW315" s="46"/>
      <c r="NX315" s="46"/>
      <c r="NY315" s="46"/>
      <c r="NZ315" s="46"/>
      <c r="OA315" s="46"/>
      <c r="OB315" s="46"/>
      <c r="OC315" s="46"/>
      <c r="OD315" s="46"/>
      <c r="OE315" s="46"/>
      <c r="OF315" s="46"/>
    </row>
    <row r="316" spans="1:396" s="51" customFormat="1" ht="13.5" x14ac:dyDescent="0.25">
      <c r="A316" s="40" t="s">
        <v>454</v>
      </c>
      <c r="B316" s="41" t="s">
        <v>455</v>
      </c>
      <c r="C316" s="60">
        <v>70918.2</v>
      </c>
      <c r="D316" s="61">
        <v>5.0399999999999999E-5</v>
      </c>
      <c r="E316" s="61">
        <v>3.5259999999999998E-5</v>
      </c>
      <c r="F316" s="62">
        <v>4.829E-5</v>
      </c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/>
      <c r="FA316" s="46"/>
      <c r="FB316" s="46"/>
      <c r="FC316" s="46"/>
      <c r="FD316" s="46"/>
      <c r="FE316" s="46"/>
      <c r="FF316" s="46"/>
      <c r="FG316" s="46"/>
      <c r="FH316" s="46"/>
      <c r="FI316" s="46"/>
      <c r="FJ316" s="46"/>
      <c r="FK316" s="46"/>
      <c r="FL316" s="46"/>
      <c r="FM316" s="46"/>
      <c r="FN316" s="46"/>
      <c r="FO316" s="46"/>
      <c r="FP316" s="46"/>
      <c r="FQ316" s="46"/>
      <c r="FR316" s="46"/>
      <c r="FS316" s="46"/>
      <c r="FT316" s="46"/>
      <c r="FU316" s="46"/>
      <c r="FV316" s="46"/>
      <c r="FW316" s="46"/>
      <c r="FX316" s="46"/>
      <c r="FY316" s="46"/>
      <c r="FZ316" s="46"/>
      <c r="GA316" s="46"/>
      <c r="GB316" s="46"/>
      <c r="GC316" s="46"/>
      <c r="GD316" s="46"/>
      <c r="GE316" s="46"/>
      <c r="GF316" s="46"/>
      <c r="GG316" s="46"/>
      <c r="GH316" s="46"/>
      <c r="GI316" s="46"/>
      <c r="GJ316" s="46"/>
      <c r="GK316" s="46"/>
      <c r="GL316" s="46"/>
      <c r="GM316" s="46"/>
      <c r="GN316" s="46"/>
      <c r="GO316" s="46"/>
      <c r="GP316" s="46"/>
      <c r="GQ316" s="46"/>
      <c r="GR316" s="46"/>
      <c r="GS316" s="46"/>
      <c r="GT316" s="46"/>
      <c r="GU316" s="46"/>
      <c r="GV316" s="46"/>
      <c r="GW316" s="46"/>
      <c r="GX316" s="46"/>
      <c r="GY316" s="46"/>
      <c r="GZ316" s="46"/>
      <c r="HA316" s="46"/>
      <c r="HB316" s="46"/>
      <c r="HC316" s="46"/>
      <c r="HD316" s="46"/>
      <c r="HE316" s="46"/>
      <c r="HF316" s="46"/>
      <c r="HG316" s="46"/>
      <c r="HH316" s="46"/>
      <c r="HI316" s="46"/>
      <c r="HJ316" s="46"/>
      <c r="HK316" s="46"/>
      <c r="HL316" s="46"/>
      <c r="HM316" s="46"/>
      <c r="HN316" s="46"/>
      <c r="HO316" s="46"/>
      <c r="HP316" s="46"/>
      <c r="HQ316" s="46"/>
      <c r="HR316" s="46"/>
      <c r="HS316" s="46"/>
      <c r="HT316" s="46"/>
      <c r="HU316" s="46"/>
      <c r="HV316" s="46"/>
      <c r="HW316" s="46"/>
      <c r="HX316" s="46"/>
      <c r="HY316" s="46"/>
      <c r="HZ316" s="46"/>
      <c r="IA316" s="46"/>
      <c r="IB316" s="46"/>
      <c r="IC316" s="46"/>
      <c r="ID316" s="46"/>
      <c r="IE316" s="46"/>
      <c r="IF316" s="46"/>
      <c r="IG316" s="46"/>
      <c r="IH316" s="46"/>
      <c r="II316" s="46"/>
      <c r="IJ316" s="46"/>
      <c r="IK316" s="46"/>
      <c r="IL316" s="46"/>
      <c r="IM316" s="46"/>
      <c r="IN316" s="46"/>
      <c r="IO316" s="46"/>
      <c r="IP316" s="46"/>
      <c r="IQ316" s="46"/>
      <c r="IR316" s="46"/>
      <c r="IS316" s="46"/>
      <c r="IT316" s="46"/>
      <c r="IU316" s="46"/>
      <c r="IV316" s="46"/>
      <c r="IW316" s="46"/>
      <c r="IX316" s="46"/>
      <c r="IY316" s="46"/>
      <c r="IZ316" s="46"/>
      <c r="JA316" s="46"/>
      <c r="JB316" s="46"/>
      <c r="JC316" s="46"/>
      <c r="JD316" s="46"/>
      <c r="JE316" s="46"/>
      <c r="JF316" s="46"/>
      <c r="JG316" s="46"/>
      <c r="JH316" s="46"/>
      <c r="JI316" s="46"/>
      <c r="JJ316" s="46"/>
      <c r="JK316" s="46"/>
      <c r="JL316" s="46"/>
      <c r="JM316" s="46"/>
      <c r="JN316" s="46"/>
      <c r="JO316" s="46"/>
      <c r="JP316" s="46"/>
      <c r="JQ316" s="46"/>
      <c r="JR316" s="46"/>
      <c r="JS316" s="46"/>
      <c r="JT316" s="46"/>
      <c r="JU316" s="46"/>
      <c r="JV316" s="46"/>
      <c r="JW316" s="46"/>
      <c r="JX316" s="46"/>
      <c r="JY316" s="46"/>
      <c r="JZ316" s="46"/>
      <c r="KA316" s="46"/>
      <c r="KB316" s="46"/>
      <c r="KC316" s="46"/>
      <c r="KD316" s="46"/>
      <c r="KE316" s="46"/>
      <c r="KF316" s="46"/>
      <c r="KG316" s="46"/>
      <c r="KH316" s="46"/>
      <c r="KI316" s="46"/>
      <c r="KJ316" s="46"/>
      <c r="KK316" s="46"/>
      <c r="KL316" s="46"/>
      <c r="KM316" s="46"/>
      <c r="KN316" s="46"/>
      <c r="KO316" s="46"/>
      <c r="KP316" s="46"/>
      <c r="KQ316" s="46"/>
      <c r="KR316" s="46"/>
      <c r="KS316" s="46"/>
      <c r="KT316" s="46"/>
      <c r="KU316" s="46"/>
      <c r="KV316" s="46"/>
      <c r="KW316" s="46"/>
      <c r="KX316" s="46"/>
      <c r="KY316" s="46"/>
      <c r="KZ316" s="46"/>
      <c r="LA316" s="46"/>
      <c r="LB316" s="46"/>
      <c r="LC316" s="46"/>
      <c r="LD316" s="46"/>
      <c r="LE316" s="46"/>
      <c r="LF316" s="46"/>
      <c r="LG316" s="46"/>
      <c r="LH316" s="46"/>
      <c r="LI316" s="46"/>
      <c r="LJ316" s="46"/>
      <c r="LK316" s="46"/>
      <c r="LL316" s="46"/>
      <c r="LM316" s="46"/>
      <c r="LN316" s="46"/>
      <c r="LO316" s="46"/>
      <c r="LP316" s="46"/>
      <c r="LQ316" s="46"/>
      <c r="LR316" s="46"/>
      <c r="LS316" s="46"/>
      <c r="LT316" s="46"/>
      <c r="LU316" s="46"/>
      <c r="LV316" s="46"/>
      <c r="LW316" s="46"/>
      <c r="LX316" s="46"/>
      <c r="LY316" s="46"/>
      <c r="LZ316" s="46"/>
      <c r="MA316" s="46"/>
      <c r="MB316" s="46"/>
      <c r="MC316" s="46"/>
      <c r="MD316" s="46"/>
      <c r="ME316" s="46"/>
      <c r="MF316" s="46"/>
      <c r="MG316" s="46"/>
      <c r="MH316" s="46"/>
      <c r="MI316" s="46"/>
      <c r="MJ316" s="46"/>
      <c r="MK316" s="46"/>
      <c r="ML316" s="46"/>
      <c r="MM316" s="46"/>
      <c r="MN316" s="46"/>
      <c r="MO316" s="46"/>
      <c r="MP316" s="46"/>
      <c r="MQ316" s="46"/>
      <c r="MR316" s="46"/>
      <c r="MS316" s="46"/>
      <c r="MT316" s="46"/>
      <c r="MU316" s="46"/>
      <c r="MV316" s="46"/>
      <c r="MW316" s="46"/>
      <c r="MX316" s="46"/>
      <c r="MY316" s="46"/>
      <c r="MZ316" s="46"/>
      <c r="NA316" s="46"/>
      <c r="NB316" s="46"/>
      <c r="NC316" s="46"/>
      <c r="ND316" s="46"/>
      <c r="NE316" s="46"/>
      <c r="NF316" s="46"/>
      <c r="NG316" s="46"/>
      <c r="NH316" s="46"/>
      <c r="NI316" s="46"/>
      <c r="NJ316" s="46"/>
      <c r="NK316" s="46"/>
      <c r="NL316" s="46"/>
      <c r="NM316" s="46"/>
      <c r="NN316" s="46"/>
      <c r="NO316" s="46"/>
      <c r="NP316" s="46"/>
      <c r="NQ316" s="46"/>
      <c r="NR316" s="46"/>
      <c r="NS316" s="46"/>
      <c r="NT316" s="46"/>
      <c r="NU316" s="46"/>
      <c r="NV316" s="46"/>
      <c r="NW316" s="46"/>
      <c r="NX316" s="46"/>
      <c r="NY316" s="46"/>
      <c r="NZ316" s="46"/>
      <c r="OA316" s="46"/>
      <c r="OB316" s="46"/>
      <c r="OC316" s="46"/>
      <c r="OD316" s="46"/>
      <c r="OE316" s="46"/>
      <c r="OF316" s="46"/>
    </row>
    <row r="317" spans="1:396" s="51" customFormat="1" ht="13.5" x14ac:dyDescent="0.25">
      <c r="A317" s="40" t="s">
        <v>456</v>
      </c>
      <c r="B317" s="41" t="s">
        <v>457</v>
      </c>
      <c r="C317" s="60">
        <v>208587.19</v>
      </c>
      <c r="D317" s="61">
        <v>7.0300000000000001E-5</v>
      </c>
      <c r="E317" s="61">
        <v>1.0372E-4</v>
      </c>
      <c r="F317" s="62">
        <v>7.4960000000000001E-5</v>
      </c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/>
      <c r="FA317" s="46"/>
      <c r="FB317" s="46"/>
      <c r="FC317" s="46"/>
      <c r="FD317" s="46"/>
      <c r="FE317" s="46"/>
      <c r="FF317" s="46"/>
      <c r="FG317" s="46"/>
      <c r="FH317" s="46"/>
      <c r="FI317" s="46"/>
      <c r="FJ317" s="46"/>
      <c r="FK317" s="46"/>
      <c r="FL317" s="46"/>
      <c r="FM317" s="46"/>
      <c r="FN317" s="46"/>
      <c r="FO317" s="46"/>
      <c r="FP317" s="46"/>
      <c r="FQ317" s="46"/>
      <c r="FR317" s="46"/>
      <c r="FS317" s="46"/>
      <c r="FT317" s="46"/>
      <c r="FU317" s="46"/>
      <c r="FV317" s="46"/>
      <c r="FW317" s="46"/>
      <c r="FX317" s="46"/>
      <c r="FY317" s="46"/>
      <c r="FZ317" s="46"/>
      <c r="GA317" s="46"/>
      <c r="GB317" s="46"/>
      <c r="GC317" s="46"/>
      <c r="GD317" s="46"/>
      <c r="GE317" s="46"/>
      <c r="GF317" s="46"/>
      <c r="GG317" s="46"/>
      <c r="GH317" s="46"/>
      <c r="GI317" s="46"/>
      <c r="GJ317" s="46"/>
      <c r="GK317" s="46"/>
      <c r="GL317" s="46"/>
      <c r="GM317" s="46"/>
      <c r="GN317" s="46"/>
      <c r="GO317" s="46"/>
      <c r="GP317" s="46"/>
      <c r="GQ317" s="46"/>
      <c r="GR317" s="46"/>
      <c r="GS317" s="46"/>
      <c r="GT317" s="46"/>
      <c r="GU317" s="46"/>
      <c r="GV317" s="46"/>
      <c r="GW317" s="46"/>
      <c r="GX317" s="46"/>
      <c r="GY317" s="46"/>
      <c r="GZ317" s="46"/>
      <c r="HA317" s="46"/>
      <c r="HB317" s="46"/>
      <c r="HC317" s="46"/>
      <c r="HD317" s="46"/>
      <c r="HE317" s="46"/>
      <c r="HF317" s="46"/>
      <c r="HG317" s="46"/>
      <c r="HH317" s="46"/>
      <c r="HI317" s="46"/>
      <c r="HJ317" s="46"/>
      <c r="HK317" s="46"/>
      <c r="HL317" s="46"/>
      <c r="HM317" s="46"/>
      <c r="HN317" s="46"/>
      <c r="HO317" s="46"/>
      <c r="HP317" s="46"/>
      <c r="HQ317" s="46"/>
      <c r="HR317" s="46"/>
      <c r="HS317" s="46"/>
      <c r="HT317" s="46"/>
      <c r="HU317" s="46"/>
      <c r="HV317" s="46"/>
      <c r="HW317" s="46"/>
      <c r="HX317" s="46"/>
      <c r="HY317" s="46"/>
      <c r="HZ317" s="46"/>
      <c r="IA317" s="46"/>
      <c r="IB317" s="46"/>
      <c r="IC317" s="46"/>
      <c r="ID317" s="46"/>
      <c r="IE317" s="46"/>
      <c r="IF317" s="46"/>
      <c r="IG317" s="46"/>
      <c r="IH317" s="46"/>
      <c r="II317" s="46"/>
      <c r="IJ317" s="46"/>
      <c r="IK317" s="46"/>
      <c r="IL317" s="46"/>
      <c r="IM317" s="46"/>
      <c r="IN317" s="46"/>
      <c r="IO317" s="46"/>
      <c r="IP317" s="46"/>
      <c r="IQ317" s="46"/>
      <c r="IR317" s="46"/>
      <c r="IS317" s="46"/>
      <c r="IT317" s="46"/>
      <c r="IU317" s="46"/>
      <c r="IV317" s="46"/>
      <c r="IW317" s="46"/>
      <c r="IX317" s="46"/>
      <c r="IY317" s="46"/>
      <c r="IZ317" s="46"/>
      <c r="JA317" s="46"/>
      <c r="JB317" s="46"/>
      <c r="JC317" s="46"/>
      <c r="JD317" s="46"/>
      <c r="JE317" s="46"/>
      <c r="JF317" s="46"/>
      <c r="JG317" s="46"/>
      <c r="JH317" s="46"/>
      <c r="JI317" s="46"/>
      <c r="JJ317" s="46"/>
      <c r="JK317" s="46"/>
      <c r="JL317" s="46"/>
      <c r="JM317" s="46"/>
      <c r="JN317" s="46"/>
      <c r="JO317" s="46"/>
      <c r="JP317" s="46"/>
      <c r="JQ317" s="46"/>
      <c r="JR317" s="46"/>
      <c r="JS317" s="46"/>
      <c r="JT317" s="46"/>
      <c r="JU317" s="46"/>
      <c r="JV317" s="46"/>
      <c r="JW317" s="46"/>
      <c r="JX317" s="46"/>
      <c r="JY317" s="46"/>
      <c r="JZ317" s="46"/>
      <c r="KA317" s="46"/>
      <c r="KB317" s="46"/>
      <c r="KC317" s="46"/>
      <c r="KD317" s="46"/>
      <c r="KE317" s="46"/>
      <c r="KF317" s="46"/>
      <c r="KG317" s="46"/>
      <c r="KH317" s="46"/>
      <c r="KI317" s="46"/>
      <c r="KJ317" s="46"/>
      <c r="KK317" s="46"/>
      <c r="KL317" s="46"/>
      <c r="KM317" s="46"/>
      <c r="KN317" s="46"/>
      <c r="KO317" s="46"/>
      <c r="KP317" s="46"/>
      <c r="KQ317" s="46"/>
      <c r="KR317" s="46"/>
      <c r="KS317" s="46"/>
      <c r="KT317" s="46"/>
      <c r="KU317" s="46"/>
      <c r="KV317" s="46"/>
      <c r="KW317" s="46"/>
      <c r="KX317" s="46"/>
      <c r="KY317" s="46"/>
      <c r="KZ317" s="46"/>
      <c r="LA317" s="46"/>
      <c r="LB317" s="46"/>
      <c r="LC317" s="46"/>
      <c r="LD317" s="46"/>
      <c r="LE317" s="46"/>
      <c r="LF317" s="46"/>
      <c r="LG317" s="46"/>
      <c r="LH317" s="46"/>
      <c r="LI317" s="46"/>
      <c r="LJ317" s="46"/>
      <c r="LK317" s="46"/>
      <c r="LL317" s="46"/>
      <c r="LM317" s="46"/>
      <c r="LN317" s="46"/>
      <c r="LO317" s="46"/>
      <c r="LP317" s="46"/>
      <c r="LQ317" s="46"/>
      <c r="LR317" s="46"/>
      <c r="LS317" s="46"/>
      <c r="LT317" s="46"/>
      <c r="LU317" s="46"/>
      <c r="LV317" s="46"/>
      <c r="LW317" s="46"/>
      <c r="LX317" s="46"/>
      <c r="LY317" s="46"/>
      <c r="LZ317" s="46"/>
      <c r="MA317" s="46"/>
      <c r="MB317" s="46"/>
      <c r="MC317" s="46"/>
      <c r="MD317" s="46"/>
      <c r="ME317" s="46"/>
      <c r="MF317" s="46"/>
      <c r="MG317" s="46"/>
      <c r="MH317" s="46"/>
      <c r="MI317" s="46"/>
      <c r="MJ317" s="46"/>
      <c r="MK317" s="46"/>
      <c r="ML317" s="46"/>
      <c r="MM317" s="46"/>
      <c r="MN317" s="46"/>
      <c r="MO317" s="46"/>
      <c r="MP317" s="46"/>
      <c r="MQ317" s="46"/>
      <c r="MR317" s="46"/>
      <c r="MS317" s="46"/>
      <c r="MT317" s="46"/>
      <c r="MU317" s="46"/>
      <c r="MV317" s="46"/>
      <c r="MW317" s="46"/>
      <c r="MX317" s="46"/>
      <c r="MY317" s="46"/>
      <c r="MZ317" s="46"/>
      <c r="NA317" s="46"/>
      <c r="NB317" s="46"/>
      <c r="NC317" s="46"/>
      <c r="ND317" s="46"/>
      <c r="NE317" s="46"/>
      <c r="NF317" s="46"/>
      <c r="NG317" s="46"/>
      <c r="NH317" s="46"/>
      <c r="NI317" s="46"/>
      <c r="NJ317" s="46"/>
      <c r="NK317" s="46"/>
      <c r="NL317" s="46"/>
      <c r="NM317" s="46"/>
      <c r="NN317" s="46"/>
      <c r="NO317" s="46"/>
      <c r="NP317" s="46"/>
      <c r="NQ317" s="46"/>
      <c r="NR317" s="46"/>
      <c r="NS317" s="46"/>
      <c r="NT317" s="46"/>
      <c r="NU317" s="46"/>
      <c r="NV317" s="46"/>
      <c r="NW317" s="46"/>
      <c r="NX317" s="46"/>
      <c r="NY317" s="46"/>
      <c r="NZ317" s="46"/>
      <c r="OA317" s="46"/>
      <c r="OB317" s="46"/>
      <c r="OC317" s="46"/>
      <c r="OD317" s="46"/>
      <c r="OE317" s="46"/>
      <c r="OF317" s="46"/>
    </row>
    <row r="318" spans="1:396" s="51" customFormat="1" ht="13.5" x14ac:dyDescent="0.25">
      <c r="A318" s="40" t="s">
        <v>66</v>
      </c>
      <c r="B318" s="41" t="s">
        <v>67</v>
      </c>
      <c r="C318" s="60">
        <v>0</v>
      </c>
      <c r="D318" s="61">
        <v>1.9400000000000001E-5</v>
      </c>
      <c r="E318" s="61">
        <v>0</v>
      </c>
      <c r="F318" s="62">
        <v>1.6699999999999999E-5</v>
      </c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  <c r="FI318" s="46"/>
      <c r="FJ318" s="46"/>
      <c r="FK318" s="46"/>
      <c r="FL318" s="46"/>
      <c r="FM318" s="46"/>
      <c r="FN318" s="46"/>
      <c r="FO318" s="46"/>
      <c r="FP318" s="46"/>
      <c r="FQ318" s="46"/>
      <c r="FR318" s="46"/>
      <c r="FS318" s="46"/>
      <c r="FT318" s="46"/>
      <c r="FU318" s="46"/>
      <c r="FV318" s="46"/>
      <c r="FW318" s="46"/>
      <c r="FX318" s="46"/>
      <c r="FY318" s="46"/>
      <c r="FZ318" s="46"/>
      <c r="GA318" s="46"/>
      <c r="GB318" s="46"/>
      <c r="GC318" s="46"/>
      <c r="GD318" s="46"/>
      <c r="GE318" s="46"/>
      <c r="GF318" s="46"/>
      <c r="GG318" s="46"/>
      <c r="GH318" s="46"/>
      <c r="GI318" s="46"/>
      <c r="GJ318" s="46"/>
      <c r="GK318" s="46"/>
      <c r="GL318" s="46"/>
      <c r="GM318" s="46"/>
      <c r="GN318" s="46"/>
      <c r="GO318" s="46"/>
      <c r="GP318" s="46"/>
      <c r="GQ318" s="46"/>
      <c r="GR318" s="46"/>
      <c r="GS318" s="46"/>
      <c r="GT318" s="46"/>
      <c r="GU318" s="46"/>
      <c r="GV318" s="46"/>
      <c r="GW318" s="46"/>
      <c r="GX318" s="46"/>
      <c r="GY318" s="46"/>
      <c r="GZ318" s="46"/>
      <c r="HA318" s="46"/>
      <c r="HB318" s="46"/>
      <c r="HC318" s="46"/>
      <c r="HD318" s="46"/>
      <c r="HE318" s="46"/>
      <c r="HF318" s="46"/>
      <c r="HG318" s="46"/>
      <c r="HH318" s="46"/>
      <c r="HI318" s="46"/>
      <c r="HJ318" s="46"/>
      <c r="HK318" s="46"/>
      <c r="HL318" s="46"/>
      <c r="HM318" s="46"/>
      <c r="HN318" s="46"/>
      <c r="HO318" s="46"/>
      <c r="HP318" s="46"/>
      <c r="HQ318" s="46"/>
      <c r="HR318" s="46"/>
      <c r="HS318" s="46"/>
      <c r="HT318" s="46"/>
      <c r="HU318" s="46"/>
      <c r="HV318" s="46"/>
      <c r="HW318" s="46"/>
      <c r="HX318" s="46"/>
      <c r="HY318" s="46"/>
      <c r="HZ318" s="46"/>
      <c r="IA318" s="46"/>
      <c r="IB318" s="46"/>
      <c r="IC318" s="46"/>
      <c r="ID318" s="46"/>
      <c r="IE318" s="46"/>
      <c r="IF318" s="46"/>
      <c r="IG318" s="46"/>
      <c r="IH318" s="46"/>
      <c r="II318" s="46"/>
      <c r="IJ318" s="46"/>
      <c r="IK318" s="46"/>
      <c r="IL318" s="46"/>
      <c r="IM318" s="46"/>
      <c r="IN318" s="46"/>
      <c r="IO318" s="46"/>
      <c r="IP318" s="46"/>
      <c r="IQ318" s="46"/>
      <c r="IR318" s="46"/>
      <c r="IS318" s="46"/>
      <c r="IT318" s="46"/>
      <c r="IU318" s="46"/>
      <c r="IV318" s="46"/>
      <c r="IW318" s="46"/>
      <c r="IX318" s="46"/>
      <c r="IY318" s="46"/>
      <c r="IZ318" s="46"/>
      <c r="JA318" s="46"/>
      <c r="JB318" s="46"/>
      <c r="JC318" s="46"/>
      <c r="JD318" s="46"/>
      <c r="JE318" s="46"/>
      <c r="JF318" s="46"/>
      <c r="JG318" s="46"/>
      <c r="JH318" s="46"/>
      <c r="JI318" s="46"/>
      <c r="JJ318" s="46"/>
      <c r="JK318" s="46"/>
      <c r="JL318" s="46"/>
      <c r="JM318" s="46"/>
      <c r="JN318" s="46"/>
      <c r="JO318" s="46"/>
      <c r="JP318" s="46"/>
      <c r="JQ318" s="46"/>
      <c r="JR318" s="46"/>
      <c r="JS318" s="46"/>
      <c r="JT318" s="46"/>
      <c r="JU318" s="46"/>
      <c r="JV318" s="46"/>
      <c r="JW318" s="46"/>
      <c r="JX318" s="46"/>
      <c r="JY318" s="46"/>
      <c r="JZ318" s="46"/>
      <c r="KA318" s="46"/>
      <c r="KB318" s="46"/>
      <c r="KC318" s="46"/>
      <c r="KD318" s="46"/>
      <c r="KE318" s="46"/>
      <c r="KF318" s="46"/>
      <c r="KG318" s="46"/>
      <c r="KH318" s="46"/>
      <c r="KI318" s="46"/>
      <c r="KJ318" s="46"/>
      <c r="KK318" s="46"/>
      <c r="KL318" s="46"/>
      <c r="KM318" s="46"/>
      <c r="KN318" s="46"/>
      <c r="KO318" s="46"/>
      <c r="KP318" s="46"/>
      <c r="KQ318" s="46"/>
      <c r="KR318" s="46"/>
      <c r="KS318" s="46"/>
      <c r="KT318" s="46"/>
      <c r="KU318" s="46"/>
      <c r="KV318" s="46"/>
      <c r="KW318" s="46"/>
      <c r="KX318" s="46"/>
      <c r="KY318" s="46"/>
      <c r="KZ318" s="46"/>
      <c r="LA318" s="46"/>
      <c r="LB318" s="46"/>
      <c r="LC318" s="46"/>
      <c r="LD318" s="46"/>
      <c r="LE318" s="46"/>
      <c r="LF318" s="46"/>
      <c r="LG318" s="46"/>
      <c r="LH318" s="46"/>
      <c r="LI318" s="46"/>
      <c r="LJ318" s="46"/>
      <c r="LK318" s="46"/>
      <c r="LL318" s="46"/>
      <c r="LM318" s="46"/>
      <c r="LN318" s="46"/>
      <c r="LO318" s="46"/>
      <c r="LP318" s="46"/>
      <c r="LQ318" s="46"/>
      <c r="LR318" s="46"/>
      <c r="LS318" s="46"/>
      <c r="LT318" s="46"/>
      <c r="LU318" s="46"/>
      <c r="LV318" s="46"/>
      <c r="LW318" s="46"/>
      <c r="LX318" s="46"/>
      <c r="LY318" s="46"/>
      <c r="LZ318" s="46"/>
      <c r="MA318" s="46"/>
      <c r="MB318" s="46"/>
      <c r="MC318" s="46"/>
      <c r="MD318" s="46"/>
      <c r="ME318" s="46"/>
      <c r="MF318" s="46"/>
      <c r="MG318" s="46"/>
      <c r="MH318" s="46"/>
      <c r="MI318" s="46"/>
      <c r="MJ318" s="46"/>
      <c r="MK318" s="46"/>
      <c r="ML318" s="46"/>
      <c r="MM318" s="46"/>
      <c r="MN318" s="46"/>
      <c r="MO318" s="46"/>
      <c r="MP318" s="46"/>
      <c r="MQ318" s="46"/>
      <c r="MR318" s="46"/>
      <c r="MS318" s="46"/>
      <c r="MT318" s="46"/>
      <c r="MU318" s="46"/>
      <c r="MV318" s="46"/>
      <c r="MW318" s="46"/>
      <c r="MX318" s="46"/>
      <c r="MY318" s="46"/>
      <c r="MZ318" s="46"/>
      <c r="NA318" s="46"/>
      <c r="NB318" s="46"/>
      <c r="NC318" s="46"/>
      <c r="ND318" s="46"/>
      <c r="NE318" s="46"/>
      <c r="NF318" s="46"/>
      <c r="NG318" s="46"/>
      <c r="NH318" s="46"/>
      <c r="NI318" s="46"/>
      <c r="NJ318" s="46"/>
      <c r="NK318" s="46"/>
      <c r="NL318" s="46"/>
      <c r="NM318" s="46"/>
      <c r="NN318" s="46"/>
      <c r="NO318" s="46"/>
      <c r="NP318" s="46"/>
      <c r="NQ318" s="46"/>
      <c r="NR318" s="46"/>
      <c r="NS318" s="46"/>
      <c r="NT318" s="46"/>
      <c r="NU318" s="46"/>
      <c r="NV318" s="46"/>
      <c r="NW318" s="46"/>
      <c r="NX318" s="46"/>
      <c r="NY318" s="46"/>
      <c r="NZ318" s="46"/>
      <c r="OA318" s="46"/>
      <c r="OB318" s="46"/>
      <c r="OC318" s="46"/>
      <c r="OD318" s="46"/>
      <c r="OE318" s="46"/>
      <c r="OF318" s="46"/>
    </row>
    <row r="319" spans="1:396" s="51" customFormat="1" ht="13.5" x14ac:dyDescent="0.25">
      <c r="A319" s="40" t="s">
        <v>68</v>
      </c>
      <c r="B319" s="41" t="s">
        <v>69</v>
      </c>
      <c r="C319" s="60">
        <v>46547.360000000001</v>
      </c>
      <c r="D319" s="61">
        <v>8.3900000000000006E-5</v>
      </c>
      <c r="E319" s="61">
        <v>2.315E-5</v>
      </c>
      <c r="F319" s="62">
        <v>7.5430000000000001E-5</v>
      </c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/>
      <c r="FA319" s="46"/>
      <c r="FB319" s="46"/>
      <c r="FC319" s="46"/>
      <c r="FD319" s="46"/>
      <c r="FE319" s="46"/>
      <c r="FF319" s="46"/>
      <c r="FG319" s="46"/>
      <c r="FH319" s="46"/>
      <c r="FI319" s="46"/>
      <c r="FJ319" s="46"/>
      <c r="FK319" s="46"/>
      <c r="FL319" s="46"/>
      <c r="FM319" s="46"/>
      <c r="FN319" s="46"/>
      <c r="FO319" s="46"/>
      <c r="FP319" s="46"/>
      <c r="FQ319" s="46"/>
      <c r="FR319" s="46"/>
      <c r="FS319" s="46"/>
      <c r="FT319" s="46"/>
      <c r="FU319" s="46"/>
      <c r="FV319" s="46"/>
      <c r="FW319" s="46"/>
      <c r="FX319" s="46"/>
      <c r="FY319" s="46"/>
      <c r="FZ319" s="46"/>
      <c r="GA319" s="46"/>
      <c r="GB319" s="46"/>
      <c r="GC319" s="46"/>
      <c r="GD319" s="46"/>
      <c r="GE319" s="46"/>
      <c r="GF319" s="46"/>
      <c r="GG319" s="46"/>
      <c r="GH319" s="46"/>
      <c r="GI319" s="46"/>
      <c r="GJ319" s="46"/>
      <c r="GK319" s="46"/>
      <c r="GL319" s="46"/>
      <c r="GM319" s="46"/>
      <c r="GN319" s="46"/>
      <c r="GO319" s="46"/>
      <c r="GP319" s="46"/>
      <c r="GQ319" s="46"/>
      <c r="GR319" s="46"/>
      <c r="GS319" s="46"/>
      <c r="GT319" s="46"/>
      <c r="GU319" s="46"/>
      <c r="GV319" s="46"/>
      <c r="GW319" s="46"/>
      <c r="GX319" s="46"/>
      <c r="GY319" s="46"/>
      <c r="GZ319" s="46"/>
      <c r="HA319" s="46"/>
      <c r="HB319" s="46"/>
      <c r="HC319" s="46"/>
      <c r="HD319" s="46"/>
      <c r="HE319" s="46"/>
      <c r="HF319" s="46"/>
      <c r="HG319" s="46"/>
      <c r="HH319" s="46"/>
      <c r="HI319" s="46"/>
      <c r="HJ319" s="46"/>
      <c r="HK319" s="46"/>
      <c r="HL319" s="46"/>
      <c r="HM319" s="46"/>
      <c r="HN319" s="46"/>
      <c r="HO319" s="46"/>
      <c r="HP319" s="46"/>
      <c r="HQ319" s="46"/>
      <c r="HR319" s="46"/>
      <c r="HS319" s="46"/>
      <c r="HT319" s="46"/>
      <c r="HU319" s="46"/>
      <c r="HV319" s="46"/>
      <c r="HW319" s="46"/>
      <c r="HX319" s="46"/>
      <c r="HY319" s="46"/>
      <c r="HZ319" s="46"/>
      <c r="IA319" s="46"/>
      <c r="IB319" s="46"/>
      <c r="IC319" s="46"/>
      <c r="ID319" s="46"/>
      <c r="IE319" s="46"/>
      <c r="IF319" s="46"/>
      <c r="IG319" s="46"/>
      <c r="IH319" s="46"/>
      <c r="II319" s="46"/>
      <c r="IJ319" s="46"/>
      <c r="IK319" s="46"/>
      <c r="IL319" s="46"/>
      <c r="IM319" s="46"/>
      <c r="IN319" s="46"/>
      <c r="IO319" s="46"/>
      <c r="IP319" s="46"/>
      <c r="IQ319" s="46"/>
      <c r="IR319" s="46"/>
      <c r="IS319" s="46"/>
      <c r="IT319" s="46"/>
      <c r="IU319" s="46"/>
      <c r="IV319" s="46"/>
      <c r="IW319" s="46"/>
      <c r="IX319" s="46"/>
      <c r="IY319" s="46"/>
      <c r="IZ319" s="46"/>
      <c r="JA319" s="46"/>
      <c r="JB319" s="46"/>
      <c r="JC319" s="46"/>
      <c r="JD319" s="46"/>
      <c r="JE319" s="46"/>
      <c r="JF319" s="46"/>
      <c r="JG319" s="46"/>
      <c r="JH319" s="46"/>
      <c r="JI319" s="46"/>
      <c r="JJ319" s="46"/>
      <c r="JK319" s="46"/>
      <c r="JL319" s="46"/>
      <c r="JM319" s="46"/>
      <c r="JN319" s="46"/>
      <c r="JO319" s="46"/>
      <c r="JP319" s="46"/>
      <c r="JQ319" s="46"/>
      <c r="JR319" s="46"/>
      <c r="JS319" s="46"/>
      <c r="JT319" s="46"/>
      <c r="JU319" s="46"/>
      <c r="JV319" s="46"/>
      <c r="JW319" s="46"/>
      <c r="JX319" s="46"/>
      <c r="JY319" s="46"/>
      <c r="JZ319" s="46"/>
      <c r="KA319" s="46"/>
      <c r="KB319" s="46"/>
      <c r="KC319" s="46"/>
      <c r="KD319" s="46"/>
      <c r="KE319" s="46"/>
      <c r="KF319" s="46"/>
      <c r="KG319" s="46"/>
      <c r="KH319" s="46"/>
      <c r="KI319" s="46"/>
      <c r="KJ319" s="46"/>
      <c r="KK319" s="46"/>
      <c r="KL319" s="46"/>
      <c r="KM319" s="46"/>
      <c r="KN319" s="46"/>
      <c r="KO319" s="46"/>
      <c r="KP319" s="46"/>
      <c r="KQ319" s="46"/>
      <c r="KR319" s="46"/>
      <c r="KS319" s="46"/>
      <c r="KT319" s="46"/>
      <c r="KU319" s="46"/>
      <c r="KV319" s="46"/>
      <c r="KW319" s="46"/>
      <c r="KX319" s="46"/>
      <c r="KY319" s="46"/>
      <c r="KZ319" s="46"/>
      <c r="LA319" s="46"/>
      <c r="LB319" s="46"/>
      <c r="LC319" s="46"/>
      <c r="LD319" s="46"/>
      <c r="LE319" s="46"/>
      <c r="LF319" s="46"/>
      <c r="LG319" s="46"/>
      <c r="LH319" s="46"/>
      <c r="LI319" s="46"/>
      <c r="LJ319" s="46"/>
      <c r="LK319" s="46"/>
      <c r="LL319" s="46"/>
      <c r="LM319" s="46"/>
      <c r="LN319" s="46"/>
      <c r="LO319" s="46"/>
      <c r="LP319" s="46"/>
      <c r="LQ319" s="46"/>
      <c r="LR319" s="46"/>
      <c r="LS319" s="46"/>
      <c r="LT319" s="46"/>
      <c r="LU319" s="46"/>
      <c r="LV319" s="46"/>
      <c r="LW319" s="46"/>
      <c r="LX319" s="46"/>
      <c r="LY319" s="46"/>
      <c r="LZ319" s="46"/>
      <c r="MA319" s="46"/>
      <c r="MB319" s="46"/>
      <c r="MC319" s="46"/>
      <c r="MD319" s="46"/>
      <c r="ME319" s="46"/>
      <c r="MF319" s="46"/>
      <c r="MG319" s="46"/>
      <c r="MH319" s="46"/>
      <c r="MI319" s="46"/>
      <c r="MJ319" s="46"/>
      <c r="MK319" s="46"/>
      <c r="ML319" s="46"/>
      <c r="MM319" s="46"/>
      <c r="MN319" s="46"/>
      <c r="MO319" s="46"/>
      <c r="MP319" s="46"/>
      <c r="MQ319" s="46"/>
      <c r="MR319" s="46"/>
      <c r="MS319" s="46"/>
      <c r="MT319" s="46"/>
      <c r="MU319" s="46"/>
      <c r="MV319" s="46"/>
      <c r="MW319" s="46"/>
      <c r="MX319" s="46"/>
      <c r="MY319" s="46"/>
      <c r="MZ319" s="46"/>
      <c r="NA319" s="46"/>
      <c r="NB319" s="46"/>
      <c r="NC319" s="46"/>
      <c r="ND319" s="46"/>
      <c r="NE319" s="46"/>
      <c r="NF319" s="46"/>
      <c r="NG319" s="46"/>
      <c r="NH319" s="46"/>
      <c r="NI319" s="46"/>
      <c r="NJ319" s="46"/>
      <c r="NK319" s="46"/>
      <c r="NL319" s="46"/>
      <c r="NM319" s="46"/>
      <c r="NN319" s="46"/>
      <c r="NO319" s="46"/>
      <c r="NP319" s="46"/>
      <c r="NQ319" s="46"/>
      <c r="NR319" s="46"/>
      <c r="NS319" s="46"/>
      <c r="NT319" s="46"/>
      <c r="NU319" s="46"/>
      <c r="NV319" s="46"/>
      <c r="NW319" s="46"/>
      <c r="NX319" s="46"/>
      <c r="NY319" s="46"/>
      <c r="NZ319" s="46"/>
      <c r="OA319" s="46"/>
      <c r="OB319" s="46"/>
      <c r="OC319" s="46"/>
      <c r="OD319" s="46"/>
      <c r="OE319" s="46"/>
      <c r="OF319" s="46"/>
    </row>
    <row r="320" spans="1:396" s="51" customFormat="1" ht="13.5" x14ac:dyDescent="0.25">
      <c r="A320" s="40" t="s">
        <v>71</v>
      </c>
      <c r="B320" s="41" t="s">
        <v>72</v>
      </c>
      <c r="C320" s="60">
        <v>221044.23</v>
      </c>
      <c r="D320" s="61">
        <v>5.9599999999999999E-5</v>
      </c>
      <c r="E320" s="61">
        <v>1.0992E-4</v>
      </c>
      <c r="F320" s="62">
        <v>6.6610000000000001E-5</v>
      </c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/>
      <c r="FA320" s="46"/>
      <c r="FB320" s="46"/>
      <c r="FC320" s="46"/>
      <c r="FD320" s="46"/>
      <c r="FE320" s="46"/>
      <c r="FF320" s="46"/>
      <c r="FG320" s="46"/>
      <c r="FH320" s="46"/>
      <c r="FI320" s="46"/>
      <c r="FJ320" s="46"/>
      <c r="FK320" s="46"/>
      <c r="FL320" s="46"/>
      <c r="FM320" s="46"/>
      <c r="FN320" s="46"/>
      <c r="FO320" s="46"/>
      <c r="FP320" s="46"/>
      <c r="FQ320" s="46"/>
      <c r="FR320" s="46"/>
      <c r="FS320" s="46"/>
      <c r="FT320" s="46"/>
      <c r="FU320" s="46"/>
      <c r="FV320" s="46"/>
      <c r="FW320" s="46"/>
      <c r="FX320" s="46"/>
      <c r="FY320" s="46"/>
      <c r="FZ320" s="46"/>
      <c r="GA320" s="46"/>
      <c r="GB320" s="46"/>
      <c r="GC320" s="46"/>
      <c r="GD320" s="46"/>
      <c r="GE320" s="46"/>
      <c r="GF320" s="46"/>
      <c r="GG320" s="46"/>
      <c r="GH320" s="46"/>
      <c r="GI320" s="46"/>
      <c r="GJ320" s="46"/>
      <c r="GK320" s="46"/>
      <c r="GL320" s="46"/>
      <c r="GM320" s="46"/>
      <c r="GN320" s="46"/>
      <c r="GO320" s="46"/>
      <c r="GP320" s="46"/>
      <c r="GQ320" s="46"/>
      <c r="GR320" s="46"/>
      <c r="GS320" s="46"/>
      <c r="GT320" s="46"/>
      <c r="GU320" s="46"/>
      <c r="GV320" s="46"/>
      <c r="GW320" s="46"/>
      <c r="GX320" s="46"/>
      <c r="GY320" s="46"/>
      <c r="GZ320" s="46"/>
      <c r="HA320" s="46"/>
      <c r="HB320" s="46"/>
      <c r="HC320" s="46"/>
      <c r="HD320" s="46"/>
      <c r="HE320" s="46"/>
      <c r="HF320" s="46"/>
      <c r="HG320" s="46"/>
      <c r="HH320" s="46"/>
      <c r="HI320" s="46"/>
      <c r="HJ320" s="46"/>
      <c r="HK320" s="46"/>
      <c r="HL320" s="46"/>
      <c r="HM320" s="46"/>
      <c r="HN320" s="46"/>
      <c r="HO320" s="46"/>
      <c r="HP320" s="46"/>
      <c r="HQ320" s="46"/>
      <c r="HR320" s="46"/>
      <c r="HS320" s="46"/>
      <c r="HT320" s="46"/>
      <c r="HU320" s="46"/>
      <c r="HV320" s="46"/>
      <c r="HW320" s="46"/>
      <c r="HX320" s="46"/>
      <c r="HY320" s="46"/>
      <c r="HZ320" s="46"/>
      <c r="IA320" s="46"/>
      <c r="IB320" s="46"/>
      <c r="IC320" s="46"/>
      <c r="ID320" s="46"/>
      <c r="IE320" s="46"/>
      <c r="IF320" s="46"/>
      <c r="IG320" s="46"/>
      <c r="IH320" s="46"/>
      <c r="II320" s="46"/>
      <c r="IJ320" s="46"/>
      <c r="IK320" s="46"/>
      <c r="IL320" s="46"/>
      <c r="IM320" s="46"/>
      <c r="IN320" s="46"/>
      <c r="IO320" s="46"/>
      <c r="IP320" s="46"/>
      <c r="IQ320" s="46"/>
      <c r="IR320" s="46"/>
      <c r="IS320" s="46"/>
      <c r="IT320" s="46"/>
      <c r="IU320" s="46"/>
      <c r="IV320" s="46"/>
      <c r="IW320" s="46"/>
      <c r="IX320" s="46"/>
      <c r="IY320" s="46"/>
      <c r="IZ320" s="46"/>
      <c r="JA320" s="46"/>
      <c r="JB320" s="46"/>
      <c r="JC320" s="46"/>
      <c r="JD320" s="46"/>
      <c r="JE320" s="46"/>
      <c r="JF320" s="46"/>
      <c r="JG320" s="46"/>
      <c r="JH320" s="46"/>
      <c r="JI320" s="46"/>
      <c r="JJ320" s="46"/>
      <c r="JK320" s="46"/>
      <c r="JL320" s="46"/>
      <c r="JM320" s="46"/>
      <c r="JN320" s="46"/>
      <c r="JO320" s="46"/>
      <c r="JP320" s="46"/>
      <c r="JQ320" s="46"/>
      <c r="JR320" s="46"/>
      <c r="JS320" s="46"/>
      <c r="JT320" s="46"/>
      <c r="JU320" s="46"/>
      <c r="JV320" s="46"/>
      <c r="JW320" s="46"/>
      <c r="JX320" s="46"/>
      <c r="JY320" s="46"/>
      <c r="JZ320" s="46"/>
      <c r="KA320" s="46"/>
      <c r="KB320" s="46"/>
      <c r="KC320" s="46"/>
      <c r="KD320" s="46"/>
      <c r="KE320" s="46"/>
      <c r="KF320" s="46"/>
      <c r="KG320" s="46"/>
      <c r="KH320" s="46"/>
      <c r="KI320" s="46"/>
      <c r="KJ320" s="46"/>
      <c r="KK320" s="46"/>
      <c r="KL320" s="46"/>
      <c r="KM320" s="46"/>
      <c r="KN320" s="46"/>
      <c r="KO320" s="46"/>
      <c r="KP320" s="46"/>
      <c r="KQ320" s="46"/>
      <c r="KR320" s="46"/>
      <c r="KS320" s="46"/>
      <c r="KT320" s="46"/>
      <c r="KU320" s="46"/>
      <c r="KV320" s="46"/>
      <c r="KW320" s="46"/>
      <c r="KX320" s="46"/>
      <c r="KY320" s="46"/>
      <c r="KZ320" s="46"/>
      <c r="LA320" s="46"/>
      <c r="LB320" s="46"/>
      <c r="LC320" s="46"/>
      <c r="LD320" s="46"/>
      <c r="LE320" s="46"/>
      <c r="LF320" s="46"/>
      <c r="LG320" s="46"/>
      <c r="LH320" s="46"/>
      <c r="LI320" s="46"/>
      <c r="LJ320" s="46"/>
      <c r="LK320" s="46"/>
      <c r="LL320" s="46"/>
      <c r="LM320" s="46"/>
      <c r="LN320" s="46"/>
      <c r="LO320" s="46"/>
      <c r="LP320" s="46"/>
      <c r="LQ320" s="46"/>
      <c r="LR320" s="46"/>
      <c r="LS320" s="46"/>
      <c r="LT320" s="46"/>
      <c r="LU320" s="46"/>
      <c r="LV320" s="46"/>
      <c r="LW320" s="46"/>
      <c r="LX320" s="46"/>
      <c r="LY320" s="46"/>
      <c r="LZ320" s="46"/>
      <c r="MA320" s="46"/>
      <c r="MB320" s="46"/>
      <c r="MC320" s="46"/>
      <c r="MD320" s="46"/>
      <c r="ME320" s="46"/>
      <c r="MF320" s="46"/>
      <c r="MG320" s="46"/>
      <c r="MH320" s="46"/>
      <c r="MI320" s="46"/>
      <c r="MJ320" s="46"/>
      <c r="MK320" s="46"/>
      <c r="ML320" s="46"/>
      <c r="MM320" s="46"/>
      <c r="MN320" s="46"/>
      <c r="MO320" s="46"/>
      <c r="MP320" s="46"/>
      <c r="MQ320" s="46"/>
      <c r="MR320" s="46"/>
      <c r="MS320" s="46"/>
      <c r="MT320" s="46"/>
      <c r="MU320" s="46"/>
      <c r="MV320" s="46"/>
      <c r="MW320" s="46"/>
      <c r="MX320" s="46"/>
      <c r="MY320" s="46"/>
      <c r="MZ320" s="46"/>
      <c r="NA320" s="46"/>
      <c r="NB320" s="46"/>
      <c r="NC320" s="46"/>
      <c r="ND320" s="46"/>
      <c r="NE320" s="46"/>
      <c r="NF320" s="46"/>
      <c r="NG320" s="46"/>
      <c r="NH320" s="46"/>
      <c r="NI320" s="46"/>
      <c r="NJ320" s="46"/>
      <c r="NK320" s="46"/>
      <c r="NL320" s="46"/>
      <c r="NM320" s="46"/>
      <c r="NN320" s="46"/>
      <c r="NO320" s="46"/>
      <c r="NP320" s="46"/>
      <c r="NQ320" s="46"/>
      <c r="NR320" s="46"/>
      <c r="NS320" s="46"/>
      <c r="NT320" s="46"/>
      <c r="NU320" s="46"/>
      <c r="NV320" s="46"/>
      <c r="NW320" s="46"/>
      <c r="NX320" s="46"/>
      <c r="NY320" s="46"/>
      <c r="NZ320" s="46"/>
      <c r="OA320" s="46"/>
      <c r="OB320" s="46"/>
      <c r="OC320" s="46"/>
      <c r="OD320" s="46"/>
      <c r="OE320" s="46"/>
      <c r="OF320" s="46"/>
    </row>
    <row r="321" spans="1:396" s="51" customFormat="1" ht="13.5" x14ac:dyDescent="0.25">
      <c r="A321" s="40" t="s">
        <v>458</v>
      </c>
      <c r="B321" s="41" t="s">
        <v>459</v>
      </c>
      <c r="C321" s="60">
        <v>286232.14</v>
      </c>
      <c r="D321" s="61">
        <v>2.5700000000000001E-4</v>
      </c>
      <c r="E321" s="61">
        <v>1.4233E-4</v>
      </c>
      <c r="F321" s="62">
        <v>2.4101999999999999E-4</v>
      </c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/>
      <c r="FA321" s="46"/>
      <c r="FB321" s="46"/>
      <c r="FC321" s="46"/>
      <c r="FD321" s="46"/>
      <c r="FE321" s="46"/>
      <c r="FF321" s="46"/>
      <c r="FG321" s="46"/>
      <c r="FH321" s="46"/>
      <c r="FI321" s="46"/>
      <c r="FJ321" s="46"/>
      <c r="FK321" s="46"/>
      <c r="FL321" s="46"/>
      <c r="FM321" s="46"/>
      <c r="FN321" s="46"/>
      <c r="FO321" s="46"/>
      <c r="FP321" s="46"/>
      <c r="FQ321" s="46"/>
      <c r="FR321" s="46"/>
      <c r="FS321" s="46"/>
      <c r="FT321" s="46"/>
      <c r="FU321" s="46"/>
      <c r="FV321" s="46"/>
      <c r="FW321" s="46"/>
      <c r="FX321" s="46"/>
      <c r="FY321" s="46"/>
      <c r="FZ321" s="46"/>
      <c r="GA321" s="46"/>
      <c r="GB321" s="46"/>
      <c r="GC321" s="46"/>
      <c r="GD321" s="46"/>
      <c r="GE321" s="46"/>
      <c r="GF321" s="46"/>
      <c r="GG321" s="46"/>
      <c r="GH321" s="46"/>
      <c r="GI321" s="46"/>
      <c r="GJ321" s="46"/>
      <c r="GK321" s="46"/>
      <c r="GL321" s="46"/>
      <c r="GM321" s="46"/>
      <c r="GN321" s="46"/>
      <c r="GO321" s="46"/>
      <c r="GP321" s="46"/>
      <c r="GQ321" s="46"/>
      <c r="GR321" s="46"/>
      <c r="GS321" s="46"/>
      <c r="GT321" s="46"/>
      <c r="GU321" s="46"/>
      <c r="GV321" s="46"/>
      <c r="GW321" s="46"/>
      <c r="GX321" s="46"/>
      <c r="GY321" s="46"/>
      <c r="GZ321" s="46"/>
      <c r="HA321" s="46"/>
      <c r="HB321" s="46"/>
      <c r="HC321" s="46"/>
      <c r="HD321" s="46"/>
      <c r="HE321" s="46"/>
      <c r="HF321" s="46"/>
      <c r="HG321" s="46"/>
      <c r="HH321" s="46"/>
      <c r="HI321" s="46"/>
      <c r="HJ321" s="46"/>
      <c r="HK321" s="46"/>
      <c r="HL321" s="46"/>
      <c r="HM321" s="46"/>
      <c r="HN321" s="46"/>
      <c r="HO321" s="46"/>
      <c r="HP321" s="46"/>
      <c r="HQ321" s="46"/>
      <c r="HR321" s="46"/>
      <c r="HS321" s="46"/>
      <c r="HT321" s="46"/>
      <c r="HU321" s="46"/>
      <c r="HV321" s="46"/>
      <c r="HW321" s="46"/>
      <c r="HX321" s="46"/>
      <c r="HY321" s="46"/>
      <c r="HZ321" s="46"/>
      <c r="IA321" s="46"/>
      <c r="IB321" s="46"/>
      <c r="IC321" s="46"/>
      <c r="ID321" s="46"/>
      <c r="IE321" s="46"/>
      <c r="IF321" s="46"/>
      <c r="IG321" s="46"/>
      <c r="IH321" s="46"/>
      <c r="II321" s="46"/>
      <c r="IJ321" s="46"/>
      <c r="IK321" s="46"/>
      <c r="IL321" s="46"/>
      <c r="IM321" s="46"/>
      <c r="IN321" s="46"/>
      <c r="IO321" s="46"/>
      <c r="IP321" s="46"/>
      <c r="IQ321" s="46"/>
      <c r="IR321" s="46"/>
      <c r="IS321" s="46"/>
      <c r="IT321" s="46"/>
      <c r="IU321" s="46"/>
      <c r="IV321" s="46"/>
      <c r="IW321" s="46"/>
      <c r="IX321" s="46"/>
      <c r="IY321" s="46"/>
      <c r="IZ321" s="46"/>
      <c r="JA321" s="46"/>
      <c r="JB321" s="46"/>
      <c r="JC321" s="46"/>
      <c r="JD321" s="46"/>
      <c r="JE321" s="46"/>
      <c r="JF321" s="46"/>
      <c r="JG321" s="46"/>
      <c r="JH321" s="46"/>
      <c r="JI321" s="46"/>
      <c r="JJ321" s="46"/>
      <c r="JK321" s="46"/>
      <c r="JL321" s="46"/>
      <c r="JM321" s="46"/>
      <c r="JN321" s="46"/>
      <c r="JO321" s="46"/>
      <c r="JP321" s="46"/>
      <c r="JQ321" s="46"/>
      <c r="JR321" s="46"/>
      <c r="JS321" s="46"/>
      <c r="JT321" s="46"/>
      <c r="JU321" s="46"/>
      <c r="JV321" s="46"/>
      <c r="JW321" s="46"/>
      <c r="JX321" s="46"/>
      <c r="JY321" s="46"/>
      <c r="JZ321" s="46"/>
      <c r="KA321" s="46"/>
      <c r="KB321" s="46"/>
      <c r="KC321" s="46"/>
      <c r="KD321" s="46"/>
      <c r="KE321" s="46"/>
      <c r="KF321" s="46"/>
      <c r="KG321" s="46"/>
      <c r="KH321" s="46"/>
      <c r="KI321" s="46"/>
      <c r="KJ321" s="46"/>
      <c r="KK321" s="46"/>
      <c r="KL321" s="46"/>
      <c r="KM321" s="46"/>
      <c r="KN321" s="46"/>
      <c r="KO321" s="46"/>
      <c r="KP321" s="46"/>
      <c r="KQ321" s="46"/>
      <c r="KR321" s="46"/>
      <c r="KS321" s="46"/>
      <c r="KT321" s="46"/>
      <c r="KU321" s="46"/>
      <c r="KV321" s="46"/>
      <c r="KW321" s="46"/>
      <c r="KX321" s="46"/>
      <c r="KY321" s="46"/>
      <c r="KZ321" s="46"/>
      <c r="LA321" s="46"/>
      <c r="LB321" s="46"/>
      <c r="LC321" s="46"/>
      <c r="LD321" s="46"/>
      <c r="LE321" s="46"/>
      <c r="LF321" s="46"/>
      <c r="LG321" s="46"/>
      <c r="LH321" s="46"/>
      <c r="LI321" s="46"/>
      <c r="LJ321" s="46"/>
      <c r="LK321" s="46"/>
      <c r="LL321" s="46"/>
      <c r="LM321" s="46"/>
      <c r="LN321" s="46"/>
      <c r="LO321" s="46"/>
      <c r="LP321" s="46"/>
      <c r="LQ321" s="46"/>
      <c r="LR321" s="46"/>
      <c r="LS321" s="46"/>
      <c r="LT321" s="46"/>
      <c r="LU321" s="46"/>
      <c r="LV321" s="46"/>
      <c r="LW321" s="46"/>
      <c r="LX321" s="46"/>
      <c r="LY321" s="46"/>
      <c r="LZ321" s="46"/>
      <c r="MA321" s="46"/>
      <c r="MB321" s="46"/>
      <c r="MC321" s="46"/>
      <c r="MD321" s="46"/>
      <c r="ME321" s="46"/>
      <c r="MF321" s="46"/>
      <c r="MG321" s="46"/>
      <c r="MH321" s="46"/>
      <c r="MI321" s="46"/>
      <c r="MJ321" s="46"/>
      <c r="MK321" s="46"/>
      <c r="ML321" s="46"/>
      <c r="MM321" s="46"/>
      <c r="MN321" s="46"/>
      <c r="MO321" s="46"/>
      <c r="MP321" s="46"/>
      <c r="MQ321" s="46"/>
      <c r="MR321" s="46"/>
      <c r="MS321" s="46"/>
      <c r="MT321" s="46"/>
      <c r="MU321" s="46"/>
      <c r="MV321" s="46"/>
      <c r="MW321" s="46"/>
      <c r="MX321" s="46"/>
      <c r="MY321" s="46"/>
      <c r="MZ321" s="46"/>
      <c r="NA321" s="46"/>
      <c r="NB321" s="46"/>
      <c r="NC321" s="46"/>
      <c r="ND321" s="46"/>
      <c r="NE321" s="46"/>
      <c r="NF321" s="46"/>
      <c r="NG321" s="46"/>
      <c r="NH321" s="46"/>
      <c r="NI321" s="46"/>
      <c r="NJ321" s="46"/>
      <c r="NK321" s="46"/>
      <c r="NL321" s="46"/>
      <c r="NM321" s="46"/>
      <c r="NN321" s="46"/>
      <c r="NO321" s="46"/>
      <c r="NP321" s="46"/>
      <c r="NQ321" s="46"/>
      <c r="NR321" s="46"/>
      <c r="NS321" s="46"/>
      <c r="NT321" s="46"/>
      <c r="NU321" s="46"/>
      <c r="NV321" s="46"/>
      <c r="NW321" s="46"/>
      <c r="NX321" s="46"/>
      <c r="NY321" s="46"/>
      <c r="NZ321" s="46"/>
      <c r="OA321" s="46"/>
      <c r="OB321" s="46"/>
      <c r="OC321" s="46"/>
      <c r="OD321" s="46"/>
      <c r="OE321" s="46"/>
      <c r="OF321" s="46"/>
    </row>
    <row r="322" spans="1:396" s="51" customFormat="1" ht="13.5" x14ac:dyDescent="0.25">
      <c r="A322" s="40" t="s">
        <v>73</v>
      </c>
      <c r="B322" s="41" t="s">
        <v>74</v>
      </c>
      <c r="C322" s="60">
        <v>10594.95</v>
      </c>
      <c r="D322" s="61">
        <v>0</v>
      </c>
      <c r="E322" s="61">
        <v>5.2700000000000004E-6</v>
      </c>
      <c r="F322" s="62">
        <v>7.3E-7</v>
      </c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/>
      <c r="FA322" s="46"/>
      <c r="FB322" s="46"/>
      <c r="FC322" s="46"/>
      <c r="FD322" s="46"/>
      <c r="FE322" s="46"/>
      <c r="FF322" s="46"/>
      <c r="FG322" s="46"/>
      <c r="FH322" s="46"/>
      <c r="FI322" s="46"/>
      <c r="FJ322" s="46"/>
      <c r="FK322" s="46"/>
      <c r="FL322" s="46"/>
      <c r="FM322" s="46"/>
      <c r="FN322" s="46"/>
      <c r="FO322" s="46"/>
      <c r="FP322" s="46"/>
      <c r="FQ322" s="46"/>
      <c r="FR322" s="46"/>
      <c r="FS322" s="46"/>
      <c r="FT322" s="46"/>
      <c r="FU322" s="46"/>
      <c r="FV322" s="46"/>
      <c r="FW322" s="46"/>
      <c r="FX322" s="46"/>
      <c r="FY322" s="46"/>
      <c r="FZ322" s="46"/>
      <c r="GA322" s="46"/>
      <c r="GB322" s="46"/>
      <c r="GC322" s="46"/>
      <c r="GD322" s="46"/>
      <c r="GE322" s="46"/>
      <c r="GF322" s="46"/>
      <c r="GG322" s="46"/>
      <c r="GH322" s="46"/>
      <c r="GI322" s="46"/>
      <c r="GJ322" s="46"/>
      <c r="GK322" s="46"/>
      <c r="GL322" s="46"/>
      <c r="GM322" s="46"/>
      <c r="GN322" s="46"/>
      <c r="GO322" s="46"/>
      <c r="GP322" s="46"/>
      <c r="GQ322" s="46"/>
      <c r="GR322" s="46"/>
      <c r="GS322" s="46"/>
      <c r="GT322" s="46"/>
      <c r="GU322" s="46"/>
      <c r="GV322" s="46"/>
      <c r="GW322" s="46"/>
      <c r="GX322" s="46"/>
      <c r="GY322" s="46"/>
      <c r="GZ322" s="46"/>
      <c r="HA322" s="46"/>
      <c r="HB322" s="46"/>
      <c r="HC322" s="46"/>
      <c r="HD322" s="46"/>
      <c r="HE322" s="46"/>
      <c r="HF322" s="46"/>
      <c r="HG322" s="46"/>
      <c r="HH322" s="46"/>
      <c r="HI322" s="46"/>
      <c r="HJ322" s="46"/>
      <c r="HK322" s="46"/>
      <c r="HL322" s="46"/>
      <c r="HM322" s="46"/>
      <c r="HN322" s="46"/>
      <c r="HO322" s="46"/>
      <c r="HP322" s="46"/>
      <c r="HQ322" s="46"/>
      <c r="HR322" s="46"/>
      <c r="HS322" s="46"/>
      <c r="HT322" s="46"/>
      <c r="HU322" s="46"/>
      <c r="HV322" s="46"/>
      <c r="HW322" s="46"/>
      <c r="HX322" s="46"/>
      <c r="HY322" s="46"/>
      <c r="HZ322" s="46"/>
      <c r="IA322" s="46"/>
      <c r="IB322" s="46"/>
      <c r="IC322" s="46"/>
      <c r="ID322" s="46"/>
      <c r="IE322" s="46"/>
      <c r="IF322" s="46"/>
      <c r="IG322" s="46"/>
      <c r="IH322" s="46"/>
      <c r="II322" s="46"/>
      <c r="IJ322" s="46"/>
      <c r="IK322" s="46"/>
      <c r="IL322" s="46"/>
      <c r="IM322" s="46"/>
      <c r="IN322" s="46"/>
      <c r="IO322" s="46"/>
      <c r="IP322" s="46"/>
      <c r="IQ322" s="46"/>
      <c r="IR322" s="46"/>
      <c r="IS322" s="46"/>
      <c r="IT322" s="46"/>
      <c r="IU322" s="46"/>
      <c r="IV322" s="46"/>
      <c r="IW322" s="46"/>
      <c r="IX322" s="46"/>
      <c r="IY322" s="46"/>
      <c r="IZ322" s="46"/>
      <c r="JA322" s="46"/>
      <c r="JB322" s="46"/>
      <c r="JC322" s="46"/>
      <c r="JD322" s="46"/>
      <c r="JE322" s="46"/>
      <c r="JF322" s="46"/>
      <c r="JG322" s="46"/>
      <c r="JH322" s="46"/>
      <c r="JI322" s="46"/>
      <c r="JJ322" s="46"/>
      <c r="JK322" s="46"/>
      <c r="JL322" s="46"/>
      <c r="JM322" s="46"/>
      <c r="JN322" s="46"/>
      <c r="JO322" s="46"/>
      <c r="JP322" s="46"/>
      <c r="JQ322" s="46"/>
      <c r="JR322" s="46"/>
      <c r="JS322" s="46"/>
      <c r="JT322" s="46"/>
      <c r="JU322" s="46"/>
      <c r="JV322" s="46"/>
      <c r="JW322" s="46"/>
      <c r="JX322" s="46"/>
      <c r="JY322" s="46"/>
      <c r="JZ322" s="46"/>
      <c r="KA322" s="46"/>
      <c r="KB322" s="46"/>
      <c r="KC322" s="46"/>
      <c r="KD322" s="46"/>
      <c r="KE322" s="46"/>
      <c r="KF322" s="46"/>
      <c r="KG322" s="46"/>
      <c r="KH322" s="46"/>
      <c r="KI322" s="46"/>
      <c r="KJ322" s="46"/>
      <c r="KK322" s="46"/>
      <c r="KL322" s="46"/>
      <c r="KM322" s="46"/>
      <c r="KN322" s="46"/>
      <c r="KO322" s="46"/>
      <c r="KP322" s="46"/>
      <c r="KQ322" s="46"/>
      <c r="KR322" s="46"/>
      <c r="KS322" s="46"/>
      <c r="KT322" s="46"/>
      <c r="KU322" s="46"/>
      <c r="KV322" s="46"/>
      <c r="KW322" s="46"/>
      <c r="KX322" s="46"/>
      <c r="KY322" s="46"/>
      <c r="KZ322" s="46"/>
      <c r="LA322" s="46"/>
      <c r="LB322" s="46"/>
      <c r="LC322" s="46"/>
      <c r="LD322" s="46"/>
      <c r="LE322" s="46"/>
      <c r="LF322" s="46"/>
      <c r="LG322" s="46"/>
      <c r="LH322" s="46"/>
      <c r="LI322" s="46"/>
      <c r="LJ322" s="46"/>
      <c r="LK322" s="46"/>
      <c r="LL322" s="46"/>
      <c r="LM322" s="46"/>
      <c r="LN322" s="46"/>
      <c r="LO322" s="46"/>
      <c r="LP322" s="46"/>
      <c r="LQ322" s="46"/>
      <c r="LR322" s="46"/>
      <c r="LS322" s="46"/>
      <c r="LT322" s="46"/>
      <c r="LU322" s="46"/>
      <c r="LV322" s="46"/>
      <c r="LW322" s="46"/>
      <c r="LX322" s="46"/>
      <c r="LY322" s="46"/>
      <c r="LZ322" s="46"/>
      <c r="MA322" s="46"/>
      <c r="MB322" s="46"/>
      <c r="MC322" s="46"/>
      <c r="MD322" s="46"/>
      <c r="ME322" s="46"/>
      <c r="MF322" s="46"/>
      <c r="MG322" s="46"/>
      <c r="MH322" s="46"/>
      <c r="MI322" s="46"/>
      <c r="MJ322" s="46"/>
      <c r="MK322" s="46"/>
      <c r="ML322" s="46"/>
      <c r="MM322" s="46"/>
      <c r="MN322" s="46"/>
      <c r="MO322" s="46"/>
      <c r="MP322" s="46"/>
      <c r="MQ322" s="46"/>
      <c r="MR322" s="46"/>
      <c r="MS322" s="46"/>
      <c r="MT322" s="46"/>
      <c r="MU322" s="46"/>
      <c r="MV322" s="46"/>
      <c r="MW322" s="46"/>
      <c r="MX322" s="46"/>
      <c r="MY322" s="46"/>
      <c r="MZ322" s="46"/>
      <c r="NA322" s="46"/>
      <c r="NB322" s="46"/>
      <c r="NC322" s="46"/>
      <c r="ND322" s="46"/>
      <c r="NE322" s="46"/>
      <c r="NF322" s="46"/>
      <c r="NG322" s="46"/>
      <c r="NH322" s="46"/>
      <c r="NI322" s="46"/>
      <c r="NJ322" s="46"/>
      <c r="NK322" s="46"/>
      <c r="NL322" s="46"/>
      <c r="NM322" s="46"/>
      <c r="NN322" s="46"/>
      <c r="NO322" s="46"/>
      <c r="NP322" s="46"/>
      <c r="NQ322" s="46"/>
      <c r="NR322" s="46"/>
      <c r="NS322" s="46"/>
      <c r="NT322" s="46"/>
      <c r="NU322" s="46"/>
      <c r="NV322" s="46"/>
      <c r="NW322" s="46"/>
      <c r="NX322" s="46"/>
      <c r="NY322" s="46"/>
      <c r="NZ322" s="46"/>
      <c r="OA322" s="46"/>
      <c r="OB322" s="46"/>
      <c r="OC322" s="46"/>
      <c r="OD322" s="46"/>
      <c r="OE322" s="46"/>
      <c r="OF322" s="46"/>
    </row>
    <row r="323" spans="1:396" s="51" customFormat="1" ht="13.5" x14ac:dyDescent="0.25">
      <c r="A323" s="40" t="s">
        <v>460</v>
      </c>
      <c r="B323" s="41" t="s">
        <v>461</v>
      </c>
      <c r="C323" s="60">
        <v>84209</v>
      </c>
      <c r="D323" s="61">
        <v>5.2599999999999998E-5</v>
      </c>
      <c r="E323" s="61">
        <v>4.1869999999999997E-5</v>
      </c>
      <c r="F323" s="62">
        <v>5.1100000000000002E-5</v>
      </c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/>
      <c r="FA323" s="46"/>
      <c r="FB323" s="46"/>
      <c r="FC323" s="46"/>
      <c r="FD323" s="46"/>
      <c r="FE323" s="46"/>
      <c r="FF323" s="46"/>
      <c r="FG323" s="46"/>
      <c r="FH323" s="46"/>
      <c r="FI323" s="46"/>
      <c r="FJ323" s="46"/>
      <c r="FK323" s="46"/>
      <c r="FL323" s="46"/>
      <c r="FM323" s="46"/>
      <c r="FN323" s="46"/>
      <c r="FO323" s="46"/>
      <c r="FP323" s="46"/>
      <c r="FQ323" s="46"/>
      <c r="FR323" s="46"/>
      <c r="FS323" s="46"/>
      <c r="FT323" s="46"/>
      <c r="FU323" s="46"/>
      <c r="FV323" s="46"/>
      <c r="FW323" s="46"/>
      <c r="FX323" s="46"/>
      <c r="FY323" s="46"/>
      <c r="FZ323" s="46"/>
      <c r="GA323" s="46"/>
      <c r="GB323" s="46"/>
      <c r="GC323" s="46"/>
      <c r="GD323" s="46"/>
      <c r="GE323" s="46"/>
      <c r="GF323" s="46"/>
      <c r="GG323" s="46"/>
      <c r="GH323" s="46"/>
      <c r="GI323" s="46"/>
      <c r="GJ323" s="46"/>
      <c r="GK323" s="46"/>
      <c r="GL323" s="46"/>
      <c r="GM323" s="46"/>
      <c r="GN323" s="46"/>
      <c r="GO323" s="46"/>
      <c r="GP323" s="46"/>
      <c r="GQ323" s="46"/>
      <c r="GR323" s="46"/>
      <c r="GS323" s="46"/>
      <c r="GT323" s="46"/>
      <c r="GU323" s="46"/>
      <c r="GV323" s="46"/>
      <c r="GW323" s="46"/>
      <c r="GX323" s="46"/>
      <c r="GY323" s="46"/>
      <c r="GZ323" s="46"/>
      <c r="HA323" s="46"/>
      <c r="HB323" s="46"/>
      <c r="HC323" s="46"/>
      <c r="HD323" s="46"/>
      <c r="HE323" s="46"/>
      <c r="HF323" s="46"/>
      <c r="HG323" s="46"/>
      <c r="HH323" s="46"/>
      <c r="HI323" s="46"/>
      <c r="HJ323" s="46"/>
      <c r="HK323" s="46"/>
      <c r="HL323" s="46"/>
      <c r="HM323" s="46"/>
      <c r="HN323" s="46"/>
      <c r="HO323" s="46"/>
      <c r="HP323" s="46"/>
      <c r="HQ323" s="46"/>
      <c r="HR323" s="46"/>
      <c r="HS323" s="46"/>
      <c r="HT323" s="46"/>
      <c r="HU323" s="46"/>
      <c r="HV323" s="46"/>
      <c r="HW323" s="46"/>
      <c r="HX323" s="46"/>
      <c r="HY323" s="46"/>
      <c r="HZ323" s="46"/>
      <c r="IA323" s="46"/>
      <c r="IB323" s="46"/>
      <c r="IC323" s="46"/>
      <c r="ID323" s="46"/>
      <c r="IE323" s="46"/>
      <c r="IF323" s="46"/>
      <c r="IG323" s="46"/>
      <c r="IH323" s="46"/>
      <c r="II323" s="46"/>
      <c r="IJ323" s="46"/>
      <c r="IK323" s="46"/>
      <c r="IL323" s="46"/>
      <c r="IM323" s="46"/>
      <c r="IN323" s="46"/>
      <c r="IO323" s="46"/>
      <c r="IP323" s="46"/>
      <c r="IQ323" s="46"/>
      <c r="IR323" s="46"/>
      <c r="IS323" s="46"/>
      <c r="IT323" s="46"/>
      <c r="IU323" s="46"/>
      <c r="IV323" s="46"/>
      <c r="IW323" s="46"/>
      <c r="IX323" s="46"/>
      <c r="IY323" s="46"/>
      <c r="IZ323" s="46"/>
      <c r="JA323" s="46"/>
      <c r="JB323" s="46"/>
      <c r="JC323" s="46"/>
      <c r="JD323" s="46"/>
      <c r="JE323" s="46"/>
      <c r="JF323" s="46"/>
      <c r="JG323" s="46"/>
      <c r="JH323" s="46"/>
      <c r="JI323" s="46"/>
      <c r="JJ323" s="46"/>
      <c r="JK323" s="46"/>
      <c r="JL323" s="46"/>
      <c r="JM323" s="46"/>
      <c r="JN323" s="46"/>
      <c r="JO323" s="46"/>
      <c r="JP323" s="46"/>
      <c r="JQ323" s="46"/>
      <c r="JR323" s="46"/>
      <c r="JS323" s="46"/>
      <c r="JT323" s="46"/>
      <c r="JU323" s="46"/>
      <c r="JV323" s="46"/>
      <c r="JW323" s="46"/>
      <c r="JX323" s="46"/>
      <c r="JY323" s="46"/>
      <c r="JZ323" s="46"/>
      <c r="KA323" s="46"/>
      <c r="KB323" s="46"/>
      <c r="KC323" s="46"/>
      <c r="KD323" s="46"/>
      <c r="KE323" s="46"/>
      <c r="KF323" s="46"/>
      <c r="KG323" s="46"/>
      <c r="KH323" s="46"/>
      <c r="KI323" s="46"/>
      <c r="KJ323" s="46"/>
      <c r="KK323" s="46"/>
      <c r="KL323" s="46"/>
      <c r="KM323" s="46"/>
      <c r="KN323" s="46"/>
      <c r="KO323" s="46"/>
      <c r="KP323" s="46"/>
      <c r="KQ323" s="46"/>
      <c r="KR323" s="46"/>
      <c r="KS323" s="46"/>
      <c r="KT323" s="46"/>
      <c r="KU323" s="46"/>
      <c r="KV323" s="46"/>
      <c r="KW323" s="46"/>
      <c r="KX323" s="46"/>
      <c r="KY323" s="46"/>
      <c r="KZ323" s="46"/>
      <c r="LA323" s="46"/>
      <c r="LB323" s="46"/>
      <c r="LC323" s="46"/>
      <c r="LD323" s="46"/>
      <c r="LE323" s="46"/>
      <c r="LF323" s="46"/>
      <c r="LG323" s="46"/>
      <c r="LH323" s="46"/>
      <c r="LI323" s="46"/>
      <c r="LJ323" s="46"/>
      <c r="LK323" s="46"/>
      <c r="LL323" s="46"/>
      <c r="LM323" s="46"/>
      <c r="LN323" s="46"/>
      <c r="LO323" s="46"/>
      <c r="LP323" s="46"/>
      <c r="LQ323" s="46"/>
      <c r="LR323" s="46"/>
      <c r="LS323" s="46"/>
      <c r="LT323" s="46"/>
      <c r="LU323" s="46"/>
      <c r="LV323" s="46"/>
      <c r="LW323" s="46"/>
      <c r="LX323" s="46"/>
      <c r="LY323" s="46"/>
      <c r="LZ323" s="46"/>
      <c r="MA323" s="46"/>
      <c r="MB323" s="46"/>
      <c r="MC323" s="46"/>
      <c r="MD323" s="46"/>
      <c r="ME323" s="46"/>
      <c r="MF323" s="46"/>
      <c r="MG323" s="46"/>
      <c r="MH323" s="46"/>
      <c r="MI323" s="46"/>
      <c r="MJ323" s="46"/>
      <c r="MK323" s="46"/>
      <c r="ML323" s="46"/>
      <c r="MM323" s="46"/>
      <c r="MN323" s="46"/>
      <c r="MO323" s="46"/>
      <c r="MP323" s="46"/>
      <c r="MQ323" s="46"/>
      <c r="MR323" s="46"/>
      <c r="MS323" s="46"/>
      <c r="MT323" s="46"/>
      <c r="MU323" s="46"/>
      <c r="MV323" s="46"/>
      <c r="MW323" s="46"/>
      <c r="MX323" s="46"/>
      <c r="MY323" s="46"/>
      <c r="MZ323" s="46"/>
      <c r="NA323" s="46"/>
      <c r="NB323" s="46"/>
      <c r="NC323" s="46"/>
      <c r="ND323" s="46"/>
      <c r="NE323" s="46"/>
      <c r="NF323" s="46"/>
      <c r="NG323" s="46"/>
      <c r="NH323" s="46"/>
      <c r="NI323" s="46"/>
      <c r="NJ323" s="46"/>
      <c r="NK323" s="46"/>
      <c r="NL323" s="46"/>
      <c r="NM323" s="46"/>
      <c r="NN323" s="46"/>
      <c r="NO323" s="46"/>
      <c r="NP323" s="46"/>
      <c r="NQ323" s="46"/>
      <c r="NR323" s="46"/>
      <c r="NS323" s="46"/>
      <c r="NT323" s="46"/>
      <c r="NU323" s="46"/>
      <c r="NV323" s="46"/>
      <c r="NW323" s="46"/>
      <c r="NX323" s="46"/>
      <c r="NY323" s="46"/>
      <c r="NZ323" s="46"/>
      <c r="OA323" s="46"/>
      <c r="OB323" s="46"/>
      <c r="OC323" s="46"/>
      <c r="OD323" s="46"/>
      <c r="OE323" s="46"/>
      <c r="OF323" s="46"/>
    </row>
    <row r="324" spans="1:396" s="51" customFormat="1" ht="13.5" x14ac:dyDescent="0.25">
      <c r="A324" s="40" t="s">
        <v>75</v>
      </c>
      <c r="B324" s="41" t="s">
        <v>76</v>
      </c>
      <c r="C324" s="60">
        <v>13865.79</v>
      </c>
      <c r="D324" s="61">
        <v>1.9300000000000002E-5</v>
      </c>
      <c r="E324" s="61">
        <v>6.8900000000000001E-6</v>
      </c>
      <c r="F324" s="62">
        <v>1.7569999999999999E-5</v>
      </c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/>
      <c r="FA324" s="46"/>
      <c r="FB324" s="46"/>
      <c r="FC324" s="46"/>
      <c r="FD324" s="46"/>
      <c r="FE324" s="46"/>
      <c r="FF324" s="46"/>
      <c r="FG324" s="46"/>
      <c r="FH324" s="46"/>
      <c r="FI324" s="46"/>
      <c r="FJ324" s="46"/>
      <c r="FK324" s="46"/>
      <c r="FL324" s="46"/>
      <c r="FM324" s="46"/>
      <c r="FN324" s="46"/>
      <c r="FO324" s="46"/>
      <c r="FP324" s="46"/>
      <c r="FQ324" s="46"/>
      <c r="FR324" s="46"/>
      <c r="FS324" s="46"/>
      <c r="FT324" s="46"/>
      <c r="FU324" s="46"/>
      <c r="FV324" s="46"/>
      <c r="FW324" s="46"/>
      <c r="FX324" s="46"/>
      <c r="FY324" s="46"/>
      <c r="FZ324" s="46"/>
      <c r="GA324" s="46"/>
      <c r="GB324" s="46"/>
      <c r="GC324" s="46"/>
      <c r="GD324" s="46"/>
      <c r="GE324" s="46"/>
      <c r="GF324" s="46"/>
      <c r="GG324" s="46"/>
      <c r="GH324" s="46"/>
      <c r="GI324" s="46"/>
      <c r="GJ324" s="46"/>
      <c r="GK324" s="46"/>
      <c r="GL324" s="46"/>
      <c r="GM324" s="46"/>
      <c r="GN324" s="46"/>
      <c r="GO324" s="46"/>
      <c r="GP324" s="46"/>
      <c r="GQ324" s="46"/>
      <c r="GR324" s="46"/>
      <c r="GS324" s="46"/>
      <c r="GT324" s="46"/>
      <c r="GU324" s="46"/>
      <c r="GV324" s="46"/>
      <c r="GW324" s="46"/>
      <c r="GX324" s="46"/>
      <c r="GY324" s="46"/>
      <c r="GZ324" s="46"/>
      <c r="HA324" s="46"/>
      <c r="HB324" s="46"/>
      <c r="HC324" s="46"/>
      <c r="HD324" s="46"/>
      <c r="HE324" s="46"/>
      <c r="HF324" s="46"/>
      <c r="HG324" s="46"/>
      <c r="HH324" s="46"/>
      <c r="HI324" s="46"/>
      <c r="HJ324" s="46"/>
      <c r="HK324" s="46"/>
      <c r="HL324" s="46"/>
      <c r="HM324" s="46"/>
      <c r="HN324" s="46"/>
      <c r="HO324" s="46"/>
      <c r="HP324" s="46"/>
      <c r="HQ324" s="46"/>
      <c r="HR324" s="46"/>
      <c r="HS324" s="46"/>
      <c r="HT324" s="46"/>
      <c r="HU324" s="46"/>
      <c r="HV324" s="46"/>
      <c r="HW324" s="46"/>
      <c r="HX324" s="46"/>
      <c r="HY324" s="46"/>
      <c r="HZ324" s="46"/>
      <c r="IA324" s="46"/>
      <c r="IB324" s="46"/>
      <c r="IC324" s="46"/>
      <c r="ID324" s="46"/>
      <c r="IE324" s="46"/>
      <c r="IF324" s="46"/>
      <c r="IG324" s="46"/>
      <c r="IH324" s="46"/>
      <c r="II324" s="46"/>
      <c r="IJ324" s="46"/>
      <c r="IK324" s="46"/>
      <c r="IL324" s="46"/>
      <c r="IM324" s="46"/>
      <c r="IN324" s="46"/>
      <c r="IO324" s="46"/>
      <c r="IP324" s="46"/>
      <c r="IQ324" s="46"/>
      <c r="IR324" s="46"/>
      <c r="IS324" s="46"/>
      <c r="IT324" s="46"/>
      <c r="IU324" s="46"/>
      <c r="IV324" s="46"/>
      <c r="IW324" s="46"/>
      <c r="IX324" s="46"/>
      <c r="IY324" s="46"/>
      <c r="IZ324" s="46"/>
      <c r="JA324" s="46"/>
      <c r="JB324" s="46"/>
      <c r="JC324" s="46"/>
      <c r="JD324" s="46"/>
      <c r="JE324" s="46"/>
      <c r="JF324" s="46"/>
      <c r="JG324" s="46"/>
      <c r="JH324" s="46"/>
      <c r="JI324" s="46"/>
      <c r="JJ324" s="46"/>
      <c r="JK324" s="46"/>
      <c r="JL324" s="46"/>
      <c r="JM324" s="46"/>
      <c r="JN324" s="46"/>
      <c r="JO324" s="46"/>
      <c r="JP324" s="46"/>
      <c r="JQ324" s="46"/>
      <c r="JR324" s="46"/>
      <c r="JS324" s="46"/>
      <c r="JT324" s="46"/>
      <c r="JU324" s="46"/>
      <c r="JV324" s="46"/>
      <c r="JW324" s="46"/>
      <c r="JX324" s="46"/>
      <c r="JY324" s="46"/>
      <c r="JZ324" s="46"/>
      <c r="KA324" s="46"/>
      <c r="KB324" s="46"/>
      <c r="KC324" s="46"/>
      <c r="KD324" s="46"/>
      <c r="KE324" s="46"/>
      <c r="KF324" s="46"/>
      <c r="KG324" s="46"/>
      <c r="KH324" s="46"/>
      <c r="KI324" s="46"/>
      <c r="KJ324" s="46"/>
      <c r="KK324" s="46"/>
      <c r="KL324" s="46"/>
      <c r="KM324" s="46"/>
      <c r="KN324" s="46"/>
      <c r="KO324" s="46"/>
      <c r="KP324" s="46"/>
      <c r="KQ324" s="46"/>
      <c r="KR324" s="46"/>
      <c r="KS324" s="46"/>
      <c r="KT324" s="46"/>
      <c r="KU324" s="46"/>
      <c r="KV324" s="46"/>
      <c r="KW324" s="46"/>
      <c r="KX324" s="46"/>
      <c r="KY324" s="46"/>
      <c r="KZ324" s="46"/>
      <c r="LA324" s="46"/>
      <c r="LB324" s="46"/>
      <c r="LC324" s="46"/>
      <c r="LD324" s="46"/>
      <c r="LE324" s="46"/>
      <c r="LF324" s="46"/>
      <c r="LG324" s="46"/>
      <c r="LH324" s="46"/>
      <c r="LI324" s="46"/>
      <c r="LJ324" s="46"/>
      <c r="LK324" s="46"/>
      <c r="LL324" s="46"/>
      <c r="LM324" s="46"/>
      <c r="LN324" s="46"/>
      <c r="LO324" s="46"/>
      <c r="LP324" s="46"/>
      <c r="LQ324" s="46"/>
      <c r="LR324" s="46"/>
      <c r="LS324" s="46"/>
      <c r="LT324" s="46"/>
      <c r="LU324" s="46"/>
      <c r="LV324" s="46"/>
      <c r="LW324" s="46"/>
      <c r="LX324" s="46"/>
      <c r="LY324" s="46"/>
      <c r="LZ324" s="46"/>
      <c r="MA324" s="46"/>
      <c r="MB324" s="46"/>
      <c r="MC324" s="46"/>
      <c r="MD324" s="46"/>
      <c r="ME324" s="46"/>
      <c r="MF324" s="46"/>
      <c r="MG324" s="46"/>
      <c r="MH324" s="46"/>
      <c r="MI324" s="46"/>
      <c r="MJ324" s="46"/>
      <c r="MK324" s="46"/>
      <c r="ML324" s="46"/>
      <c r="MM324" s="46"/>
      <c r="MN324" s="46"/>
      <c r="MO324" s="46"/>
      <c r="MP324" s="46"/>
      <c r="MQ324" s="46"/>
      <c r="MR324" s="46"/>
      <c r="MS324" s="46"/>
      <c r="MT324" s="46"/>
      <c r="MU324" s="46"/>
      <c r="MV324" s="46"/>
      <c r="MW324" s="46"/>
      <c r="MX324" s="46"/>
      <c r="MY324" s="46"/>
      <c r="MZ324" s="46"/>
      <c r="NA324" s="46"/>
      <c r="NB324" s="46"/>
      <c r="NC324" s="46"/>
      <c r="ND324" s="46"/>
      <c r="NE324" s="46"/>
      <c r="NF324" s="46"/>
      <c r="NG324" s="46"/>
      <c r="NH324" s="46"/>
      <c r="NI324" s="46"/>
      <c r="NJ324" s="46"/>
      <c r="NK324" s="46"/>
      <c r="NL324" s="46"/>
      <c r="NM324" s="46"/>
      <c r="NN324" s="46"/>
      <c r="NO324" s="46"/>
      <c r="NP324" s="46"/>
      <c r="NQ324" s="46"/>
      <c r="NR324" s="46"/>
      <c r="NS324" s="46"/>
      <c r="NT324" s="46"/>
      <c r="NU324" s="46"/>
      <c r="NV324" s="46"/>
      <c r="NW324" s="46"/>
      <c r="NX324" s="46"/>
      <c r="NY324" s="46"/>
      <c r="NZ324" s="46"/>
      <c r="OA324" s="46"/>
      <c r="OB324" s="46"/>
      <c r="OC324" s="46"/>
      <c r="OD324" s="46"/>
      <c r="OE324" s="46"/>
      <c r="OF324" s="46"/>
    </row>
    <row r="325" spans="1:396" s="51" customFormat="1" ht="13.5" x14ac:dyDescent="0.25">
      <c r="A325" s="40" t="s">
        <v>462</v>
      </c>
      <c r="B325" s="41" t="s">
        <v>463</v>
      </c>
      <c r="C325" s="60">
        <v>89922.73</v>
      </c>
      <c r="D325" s="61">
        <v>1.74E-4</v>
      </c>
      <c r="E325" s="61">
        <v>4.4709999999999997E-5</v>
      </c>
      <c r="F325" s="62">
        <v>1.5598000000000001E-4</v>
      </c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/>
      <c r="FA325" s="46"/>
      <c r="FB325" s="46"/>
      <c r="FC325" s="46"/>
      <c r="FD325" s="46"/>
      <c r="FE325" s="46"/>
      <c r="FF325" s="46"/>
      <c r="FG325" s="46"/>
      <c r="FH325" s="46"/>
      <c r="FI325" s="46"/>
      <c r="FJ325" s="46"/>
      <c r="FK325" s="46"/>
      <c r="FL325" s="46"/>
      <c r="FM325" s="46"/>
      <c r="FN325" s="46"/>
      <c r="FO325" s="46"/>
      <c r="FP325" s="46"/>
      <c r="FQ325" s="46"/>
      <c r="FR325" s="46"/>
      <c r="FS325" s="46"/>
      <c r="FT325" s="46"/>
      <c r="FU325" s="46"/>
      <c r="FV325" s="46"/>
      <c r="FW325" s="46"/>
      <c r="FX325" s="46"/>
      <c r="FY325" s="46"/>
      <c r="FZ325" s="46"/>
      <c r="GA325" s="46"/>
      <c r="GB325" s="46"/>
      <c r="GC325" s="46"/>
      <c r="GD325" s="46"/>
      <c r="GE325" s="46"/>
      <c r="GF325" s="46"/>
      <c r="GG325" s="46"/>
      <c r="GH325" s="46"/>
      <c r="GI325" s="46"/>
      <c r="GJ325" s="46"/>
      <c r="GK325" s="46"/>
      <c r="GL325" s="46"/>
      <c r="GM325" s="46"/>
      <c r="GN325" s="46"/>
      <c r="GO325" s="46"/>
      <c r="GP325" s="46"/>
      <c r="GQ325" s="46"/>
      <c r="GR325" s="46"/>
      <c r="GS325" s="46"/>
      <c r="GT325" s="46"/>
      <c r="GU325" s="46"/>
      <c r="GV325" s="46"/>
      <c r="GW325" s="46"/>
      <c r="GX325" s="46"/>
      <c r="GY325" s="46"/>
      <c r="GZ325" s="46"/>
      <c r="HA325" s="46"/>
      <c r="HB325" s="46"/>
      <c r="HC325" s="46"/>
      <c r="HD325" s="46"/>
      <c r="HE325" s="46"/>
      <c r="HF325" s="46"/>
      <c r="HG325" s="46"/>
      <c r="HH325" s="46"/>
      <c r="HI325" s="46"/>
      <c r="HJ325" s="46"/>
      <c r="HK325" s="46"/>
      <c r="HL325" s="46"/>
      <c r="HM325" s="46"/>
      <c r="HN325" s="46"/>
      <c r="HO325" s="46"/>
      <c r="HP325" s="46"/>
      <c r="HQ325" s="46"/>
      <c r="HR325" s="46"/>
      <c r="HS325" s="46"/>
      <c r="HT325" s="46"/>
      <c r="HU325" s="46"/>
      <c r="HV325" s="46"/>
      <c r="HW325" s="46"/>
      <c r="HX325" s="46"/>
      <c r="HY325" s="46"/>
      <c r="HZ325" s="46"/>
      <c r="IA325" s="46"/>
      <c r="IB325" s="46"/>
      <c r="IC325" s="46"/>
      <c r="ID325" s="46"/>
      <c r="IE325" s="46"/>
      <c r="IF325" s="46"/>
      <c r="IG325" s="46"/>
      <c r="IH325" s="46"/>
      <c r="II325" s="46"/>
      <c r="IJ325" s="46"/>
      <c r="IK325" s="46"/>
      <c r="IL325" s="46"/>
      <c r="IM325" s="46"/>
      <c r="IN325" s="46"/>
      <c r="IO325" s="46"/>
      <c r="IP325" s="46"/>
      <c r="IQ325" s="46"/>
      <c r="IR325" s="46"/>
      <c r="IS325" s="46"/>
      <c r="IT325" s="46"/>
      <c r="IU325" s="46"/>
      <c r="IV325" s="46"/>
      <c r="IW325" s="46"/>
      <c r="IX325" s="46"/>
      <c r="IY325" s="46"/>
      <c r="IZ325" s="46"/>
      <c r="JA325" s="46"/>
      <c r="JB325" s="46"/>
      <c r="JC325" s="46"/>
      <c r="JD325" s="46"/>
      <c r="JE325" s="46"/>
      <c r="JF325" s="46"/>
      <c r="JG325" s="46"/>
      <c r="JH325" s="46"/>
      <c r="JI325" s="46"/>
      <c r="JJ325" s="46"/>
      <c r="JK325" s="46"/>
      <c r="JL325" s="46"/>
      <c r="JM325" s="46"/>
      <c r="JN325" s="46"/>
      <c r="JO325" s="46"/>
      <c r="JP325" s="46"/>
      <c r="JQ325" s="46"/>
      <c r="JR325" s="46"/>
      <c r="JS325" s="46"/>
      <c r="JT325" s="46"/>
      <c r="JU325" s="46"/>
      <c r="JV325" s="46"/>
      <c r="JW325" s="46"/>
      <c r="JX325" s="46"/>
      <c r="JY325" s="46"/>
      <c r="JZ325" s="46"/>
      <c r="KA325" s="46"/>
      <c r="KB325" s="46"/>
      <c r="KC325" s="46"/>
      <c r="KD325" s="46"/>
      <c r="KE325" s="46"/>
      <c r="KF325" s="46"/>
      <c r="KG325" s="46"/>
      <c r="KH325" s="46"/>
      <c r="KI325" s="46"/>
      <c r="KJ325" s="46"/>
      <c r="KK325" s="46"/>
      <c r="KL325" s="46"/>
      <c r="KM325" s="46"/>
      <c r="KN325" s="46"/>
      <c r="KO325" s="46"/>
      <c r="KP325" s="46"/>
      <c r="KQ325" s="46"/>
      <c r="KR325" s="46"/>
      <c r="KS325" s="46"/>
      <c r="KT325" s="46"/>
      <c r="KU325" s="46"/>
      <c r="KV325" s="46"/>
      <c r="KW325" s="46"/>
      <c r="KX325" s="46"/>
      <c r="KY325" s="46"/>
      <c r="KZ325" s="46"/>
      <c r="LA325" s="46"/>
      <c r="LB325" s="46"/>
      <c r="LC325" s="46"/>
      <c r="LD325" s="46"/>
      <c r="LE325" s="46"/>
      <c r="LF325" s="46"/>
      <c r="LG325" s="46"/>
      <c r="LH325" s="46"/>
      <c r="LI325" s="46"/>
      <c r="LJ325" s="46"/>
      <c r="LK325" s="46"/>
      <c r="LL325" s="46"/>
      <c r="LM325" s="46"/>
      <c r="LN325" s="46"/>
      <c r="LO325" s="46"/>
      <c r="LP325" s="46"/>
      <c r="LQ325" s="46"/>
      <c r="LR325" s="46"/>
      <c r="LS325" s="46"/>
      <c r="LT325" s="46"/>
      <c r="LU325" s="46"/>
      <c r="LV325" s="46"/>
      <c r="LW325" s="46"/>
      <c r="LX325" s="46"/>
      <c r="LY325" s="46"/>
      <c r="LZ325" s="46"/>
      <c r="MA325" s="46"/>
      <c r="MB325" s="46"/>
      <c r="MC325" s="46"/>
      <c r="MD325" s="46"/>
      <c r="ME325" s="46"/>
      <c r="MF325" s="46"/>
      <c r="MG325" s="46"/>
      <c r="MH325" s="46"/>
      <c r="MI325" s="46"/>
      <c r="MJ325" s="46"/>
      <c r="MK325" s="46"/>
      <c r="ML325" s="46"/>
      <c r="MM325" s="46"/>
      <c r="MN325" s="46"/>
      <c r="MO325" s="46"/>
      <c r="MP325" s="46"/>
      <c r="MQ325" s="46"/>
      <c r="MR325" s="46"/>
      <c r="MS325" s="46"/>
      <c r="MT325" s="46"/>
      <c r="MU325" s="46"/>
      <c r="MV325" s="46"/>
      <c r="MW325" s="46"/>
      <c r="MX325" s="46"/>
      <c r="MY325" s="46"/>
      <c r="MZ325" s="46"/>
      <c r="NA325" s="46"/>
      <c r="NB325" s="46"/>
      <c r="NC325" s="46"/>
      <c r="ND325" s="46"/>
      <c r="NE325" s="46"/>
      <c r="NF325" s="46"/>
      <c r="NG325" s="46"/>
      <c r="NH325" s="46"/>
      <c r="NI325" s="46"/>
      <c r="NJ325" s="46"/>
      <c r="NK325" s="46"/>
      <c r="NL325" s="46"/>
      <c r="NM325" s="46"/>
      <c r="NN325" s="46"/>
      <c r="NO325" s="46"/>
      <c r="NP325" s="46"/>
      <c r="NQ325" s="46"/>
      <c r="NR325" s="46"/>
      <c r="NS325" s="46"/>
      <c r="NT325" s="46"/>
      <c r="NU325" s="46"/>
      <c r="NV325" s="46"/>
      <c r="NW325" s="46"/>
      <c r="NX325" s="46"/>
      <c r="NY325" s="46"/>
      <c r="NZ325" s="46"/>
      <c r="OA325" s="46"/>
      <c r="OB325" s="46"/>
      <c r="OC325" s="46"/>
      <c r="OD325" s="46"/>
      <c r="OE325" s="46"/>
      <c r="OF325" s="46"/>
    </row>
    <row r="326" spans="1:396" s="51" customFormat="1" ht="13.5" x14ac:dyDescent="0.25">
      <c r="A326" s="40" t="s">
        <v>464</v>
      </c>
      <c r="B326" s="41" t="s">
        <v>465</v>
      </c>
      <c r="C326" s="60">
        <v>33117</v>
      </c>
      <c r="D326" s="61">
        <v>2.05E-5</v>
      </c>
      <c r="E326" s="61">
        <v>1.647E-5</v>
      </c>
      <c r="F326" s="62">
        <v>1.9939999999999999E-5</v>
      </c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/>
      <c r="FA326" s="46"/>
      <c r="FB326" s="46"/>
      <c r="FC326" s="46"/>
      <c r="FD326" s="46"/>
      <c r="FE326" s="46"/>
      <c r="FF326" s="46"/>
      <c r="FG326" s="46"/>
      <c r="FH326" s="46"/>
      <c r="FI326" s="46"/>
      <c r="FJ326" s="46"/>
      <c r="FK326" s="46"/>
      <c r="FL326" s="46"/>
      <c r="FM326" s="46"/>
      <c r="FN326" s="46"/>
      <c r="FO326" s="46"/>
      <c r="FP326" s="46"/>
      <c r="FQ326" s="46"/>
      <c r="FR326" s="46"/>
      <c r="FS326" s="46"/>
      <c r="FT326" s="46"/>
      <c r="FU326" s="46"/>
      <c r="FV326" s="46"/>
      <c r="FW326" s="46"/>
      <c r="FX326" s="46"/>
      <c r="FY326" s="46"/>
      <c r="FZ326" s="46"/>
      <c r="GA326" s="46"/>
      <c r="GB326" s="46"/>
      <c r="GC326" s="46"/>
      <c r="GD326" s="46"/>
      <c r="GE326" s="46"/>
      <c r="GF326" s="46"/>
      <c r="GG326" s="46"/>
      <c r="GH326" s="46"/>
      <c r="GI326" s="46"/>
      <c r="GJ326" s="46"/>
      <c r="GK326" s="46"/>
      <c r="GL326" s="46"/>
      <c r="GM326" s="46"/>
      <c r="GN326" s="46"/>
      <c r="GO326" s="46"/>
      <c r="GP326" s="46"/>
      <c r="GQ326" s="46"/>
      <c r="GR326" s="46"/>
      <c r="GS326" s="46"/>
      <c r="GT326" s="46"/>
      <c r="GU326" s="46"/>
      <c r="GV326" s="46"/>
      <c r="GW326" s="46"/>
      <c r="GX326" s="46"/>
      <c r="GY326" s="46"/>
      <c r="GZ326" s="46"/>
      <c r="HA326" s="46"/>
      <c r="HB326" s="46"/>
      <c r="HC326" s="46"/>
      <c r="HD326" s="46"/>
      <c r="HE326" s="46"/>
      <c r="HF326" s="46"/>
      <c r="HG326" s="46"/>
      <c r="HH326" s="46"/>
      <c r="HI326" s="46"/>
      <c r="HJ326" s="46"/>
      <c r="HK326" s="46"/>
      <c r="HL326" s="46"/>
      <c r="HM326" s="46"/>
      <c r="HN326" s="46"/>
      <c r="HO326" s="46"/>
      <c r="HP326" s="46"/>
      <c r="HQ326" s="46"/>
      <c r="HR326" s="46"/>
      <c r="HS326" s="46"/>
      <c r="HT326" s="46"/>
      <c r="HU326" s="46"/>
      <c r="HV326" s="46"/>
      <c r="HW326" s="46"/>
      <c r="HX326" s="46"/>
      <c r="HY326" s="46"/>
      <c r="HZ326" s="46"/>
      <c r="IA326" s="46"/>
      <c r="IB326" s="46"/>
      <c r="IC326" s="46"/>
      <c r="ID326" s="46"/>
      <c r="IE326" s="46"/>
      <c r="IF326" s="46"/>
      <c r="IG326" s="46"/>
      <c r="IH326" s="46"/>
      <c r="II326" s="46"/>
      <c r="IJ326" s="46"/>
      <c r="IK326" s="46"/>
      <c r="IL326" s="46"/>
      <c r="IM326" s="46"/>
      <c r="IN326" s="46"/>
      <c r="IO326" s="46"/>
      <c r="IP326" s="46"/>
      <c r="IQ326" s="46"/>
      <c r="IR326" s="46"/>
      <c r="IS326" s="46"/>
      <c r="IT326" s="46"/>
      <c r="IU326" s="46"/>
      <c r="IV326" s="46"/>
      <c r="IW326" s="46"/>
      <c r="IX326" s="46"/>
      <c r="IY326" s="46"/>
      <c r="IZ326" s="46"/>
      <c r="JA326" s="46"/>
      <c r="JB326" s="46"/>
      <c r="JC326" s="46"/>
      <c r="JD326" s="46"/>
      <c r="JE326" s="46"/>
      <c r="JF326" s="46"/>
      <c r="JG326" s="46"/>
      <c r="JH326" s="46"/>
      <c r="JI326" s="46"/>
      <c r="JJ326" s="46"/>
      <c r="JK326" s="46"/>
      <c r="JL326" s="46"/>
      <c r="JM326" s="46"/>
      <c r="JN326" s="46"/>
      <c r="JO326" s="46"/>
      <c r="JP326" s="46"/>
      <c r="JQ326" s="46"/>
      <c r="JR326" s="46"/>
      <c r="JS326" s="46"/>
      <c r="JT326" s="46"/>
      <c r="JU326" s="46"/>
      <c r="JV326" s="46"/>
      <c r="JW326" s="46"/>
      <c r="JX326" s="46"/>
      <c r="JY326" s="46"/>
      <c r="JZ326" s="46"/>
      <c r="KA326" s="46"/>
      <c r="KB326" s="46"/>
      <c r="KC326" s="46"/>
      <c r="KD326" s="46"/>
      <c r="KE326" s="46"/>
      <c r="KF326" s="46"/>
      <c r="KG326" s="46"/>
      <c r="KH326" s="46"/>
      <c r="KI326" s="46"/>
      <c r="KJ326" s="46"/>
      <c r="KK326" s="46"/>
      <c r="KL326" s="46"/>
      <c r="KM326" s="46"/>
      <c r="KN326" s="46"/>
      <c r="KO326" s="46"/>
      <c r="KP326" s="46"/>
      <c r="KQ326" s="46"/>
      <c r="KR326" s="46"/>
      <c r="KS326" s="46"/>
      <c r="KT326" s="46"/>
      <c r="KU326" s="46"/>
      <c r="KV326" s="46"/>
      <c r="KW326" s="46"/>
      <c r="KX326" s="46"/>
      <c r="KY326" s="46"/>
      <c r="KZ326" s="46"/>
      <c r="LA326" s="46"/>
      <c r="LB326" s="46"/>
      <c r="LC326" s="46"/>
      <c r="LD326" s="46"/>
      <c r="LE326" s="46"/>
      <c r="LF326" s="46"/>
      <c r="LG326" s="46"/>
      <c r="LH326" s="46"/>
      <c r="LI326" s="46"/>
      <c r="LJ326" s="46"/>
      <c r="LK326" s="46"/>
      <c r="LL326" s="46"/>
      <c r="LM326" s="46"/>
      <c r="LN326" s="46"/>
      <c r="LO326" s="46"/>
      <c r="LP326" s="46"/>
      <c r="LQ326" s="46"/>
      <c r="LR326" s="46"/>
      <c r="LS326" s="46"/>
      <c r="LT326" s="46"/>
      <c r="LU326" s="46"/>
      <c r="LV326" s="46"/>
      <c r="LW326" s="46"/>
      <c r="LX326" s="46"/>
      <c r="LY326" s="46"/>
      <c r="LZ326" s="46"/>
      <c r="MA326" s="46"/>
      <c r="MB326" s="46"/>
      <c r="MC326" s="46"/>
      <c r="MD326" s="46"/>
      <c r="ME326" s="46"/>
      <c r="MF326" s="46"/>
      <c r="MG326" s="46"/>
      <c r="MH326" s="46"/>
      <c r="MI326" s="46"/>
      <c r="MJ326" s="46"/>
      <c r="MK326" s="46"/>
      <c r="ML326" s="46"/>
      <c r="MM326" s="46"/>
      <c r="MN326" s="46"/>
      <c r="MO326" s="46"/>
      <c r="MP326" s="46"/>
      <c r="MQ326" s="46"/>
      <c r="MR326" s="46"/>
      <c r="MS326" s="46"/>
      <c r="MT326" s="46"/>
      <c r="MU326" s="46"/>
      <c r="MV326" s="46"/>
      <c r="MW326" s="46"/>
      <c r="MX326" s="46"/>
      <c r="MY326" s="46"/>
      <c r="MZ326" s="46"/>
      <c r="NA326" s="46"/>
      <c r="NB326" s="46"/>
      <c r="NC326" s="46"/>
      <c r="ND326" s="46"/>
      <c r="NE326" s="46"/>
      <c r="NF326" s="46"/>
      <c r="NG326" s="46"/>
      <c r="NH326" s="46"/>
      <c r="NI326" s="46"/>
      <c r="NJ326" s="46"/>
      <c r="NK326" s="46"/>
      <c r="NL326" s="46"/>
      <c r="NM326" s="46"/>
      <c r="NN326" s="46"/>
      <c r="NO326" s="46"/>
      <c r="NP326" s="46"/>
      <c r="NQ326" s="46"/>
      <c r="NR326" s="46"/>
      <c r="NS326" s="46"/>
      <c r="NT326" s="46"/>
      <c r="NU326" s="46"/>
      <c r="NV326" s="46"/>
      <c r="NW326" s="46"/>
      <c r="NX326" s="46"/>
      <c r="NY326" s="46"/>
      <c r="NZ326" s="46"/>
      <c r="OA326" s="46"/>
      <c r="OB326" s="46"/>
      <c r="OC326" s="46"/>
      <c r="OD326" s="46"/>
      <c r="OE326" s="46"/>
      <c r="OF326" s="46"/>
    </row>
    <row r="327" spans="1:396" s="51" customFormat="1" ht="13.5" x14ac:dyDescent="0.25">
      <c r="A327" s="40" t="s">
        <v>466</v>
      </c>
      <c r="B327" s="41" t="s">
        <v>467</v>
      </c>
      <c r="C327" s="60">
        <v>92299.68</v>
      </c>
      <c r="D327" s="61">
        <v>6.1E-6</v>
      </c>
      <c r="E327" s="61">
        <v>4.5899999999999998E-5</v>
      </c>
      <c r="F327" s="62">
        <v>1.165E-5</v>
      </c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/>
      <c r="FA327" s="46"/>
      <c r="FB327" s="46"/>
      <c r="FC327" s="46"/>
      <c r="FD327" s="46"/>
      <c r="FE327" s="46"/>
      <c r="FF327" s="46"/>
      <c r="FG327" s="46"/>
      <c r="FH327" s="46"/>
      <c r="FI327" s="46"/>
      <c r="FJ327" s="46"/>
      <c r="FK327" s="46"/>
      <c r="FL327" s="46"/>
      <c r="FM327" s="46"/>
      <c r="FN327" s="46"/>
      <c r="FO327" s="46"/>
      <c r="FP327" s="46"/>
      <c r="FQ327" s="46"/>
      <c r="FR327" s="46"/>
      <c r="FS327" s="46"/>
      <c r="FT327" s="46"/>
      <c r="FU327" s="46"/>
      <c r="FV327" s="46"/>
      <c r="FW327" s="46"/>
      <c r="FX327" s="46"/>
      <c r="FY327" s="46"/>
      <c r="FZ327" s="46"/>
      <c r="GA327" s="46"/>
      <c r="GB327" s="46"/>
      <c r="GC327" s="46"/>
      <c r="GD327" s="46"/>
      <c r="GE327" s="46"/>
      <c r="GF327" s="46"/>
      <c r="GG327" s="46"/>
      <c r="GH327" s="46"/>
      <c r="GI327" s="46"/>
      <c r="GJ327" s="46"/>
      <c r="GK327" s="46"/>
      <c r="GL327" s="46"/>
      <c r="GM327" s="46"/>
      <c r="GN327" s="46"/>
      <c r="GO327" s="46"/>
      <c r="GP327" s="46"/>
      <c r="GQ327" s="46"/>
      <c r="GR327" s="46"/>
      <c r="GS327" s="46"/>
      <c r="GT327" s="46"/>
      <c r="GU327" s="46"/>
      <c r="GV327" s="46"/>
      <c r="GW327" s="46"/>
      <c r="GX327" s="46"/>
      <c r="GY327" s="46"/>
      <c r="GZ327" s="46"/>
      <c r="HA327" s="46"/>
      <c r="HB327" s="46"/>
      <c r="HC327" s="46"/>
      <c r="HD327" s="46"/>
      <c r="HE327" s="46"/>
      <c r="HF327" s="46"/>
      <c r="HG327" s="46"/>
      <c r="HH327" s="46"/>
      <c r="HI327" s="46"/>
      <c r="HJ327" s="46"/>
      <c r="HK327" s="46"/>
      <c r="HL327" s="46"/>
      <c r="HM327" s="46"/>
      <c r="HN327" s="46"/>
      <c r="HO327" s="46"/>
      <c r="HP327" s="46"/>
      <c r="HQ327" s="46"/>
      <c r="HR327" s="46"/>
      <c r="HS327" s="46"/>
      <c r="HT327" s="46"/>
      <c r="HU327" s="46"/>
      <c r="HV327" s="46"/>
      <c r="HW327" s="46"/>
      <c r="HX327" s="46"/>
      <c r="HY327" s="46"/>
      <c r="HZ327" s="46"/>
      <c r="IA327" s="46"/>
      <c r="IB327" s="46"/>
      <c r="IC327" s="46"/>
      <c r="ID327" s="46"/>
      <c r="IE327" s="46"/>
      <c r="IF327" s="46"/>
      <c r="IG327" s="46"/>
      <c r="IH327" s="46"/>
      <c r="II327" s="46"/>
      <c r="IJ327" s="46"/>
      <c r="IK327" s="46"/>
      <c r="IL327" s="46"/>
      <c r="IM327" s="46"/>
      <c r="IN327" s="46"/>
      <c r="IO327" s="46"/>
      <c r="IP327" s="46"/>
      <c r="IQ327" s="46"/>
      <c r="IR327" s="46"/>
      <c r="IS327" s="46"/>
      <c r="IT327" s="46"/>
      <c r="IU327" s="46"/>
      <c r="IV327" s="46"/>
      <c r="IW327" s="46"/>
      <c r="IX327" s="46"/>
      <c r="IY327" s="46"/>
      <c r="IZ327" s="46"/>
      <c r="JA327" s="46"/>
      <c r="JB327" s="46"/>
      <c r="JC327" s="46"/>
      <c r="JD327" s="46"/>
      <c r="JE327" s="46"/>
      <c r="JF327" s="46"/>
      <c r="JG327" s="46"/>
      <c r="JH327" s="46"/>
      <c r="JI327" s="46"/>
      <c r="JJ327" s="46"/>
      <c r="JK327" s="46"/>
      <c r="JL327" s="46"/>
      <c r="JM327" s="46"/>
      <c r="JN327" s="46"/>
      <c r="JO327" s="46"/>
      <c r="JP327" s="46"/>
      <c r="JQ327" s="46"/>
      <c r="JR327" s="46"/>
      <c r="JS327" s="46"/>
      <c r="JT327" s="46"/>
      <c r="JU327" s="46"/>
      <c r="JV327" s="46"/>
      <c r="JW327" s="46"/>
      <c r="JX327" s="46"/>
      <c r="JY327" s="46"/>
      <c r="JZ327" s="46"/>
      <c r="KA327" s="46"/>
      <c r="KB327" s="46"/>
      <c r="KC327" s="46"/>
      <c r="KD327" s="46"/>
      <c r="KE327" s="46"/>
      <c r="KF327" s="46"/>
      <c r="KG327" s="46"/>
      <c r="KH327" s="46"/>
      <c r="KI327" s="46"/>
      <c r="KJ327" s="46"/>
      <c r="KK327" s="46"/>
      <c r="KL327" s="46"/>
      <c r="KM327" s="46"/>
      <c r="KN327" s="46"/>
      <c r="KO327" s="46"/>
      <c r="KP327" s="46"/>
      <c r="KQ327" s="46"/>
      <c r="KR327" s="46"/>
      <c r="KS327" s="46"/>
      <c r="KT327" s="46"/>
      <c r="KU327" s="46"/>
      <c r="KV327" s="46"/>
      <c r="KW327" s="46"/>
      <c r="KX327" s="46"/>
      <c r="KY327" s="46"/>
      <c r="KZ327" s="46"/>
      <c r="LA327" s="46"/>
      <c r="LB327" s="46"/>
      <c r="LC327" s="46"/>
      <c r="LD327" s="46"/>
      <c r="LE327" s="46"/>
      <c r="LF327" s="46"/>
      <c r="LG327" s="46"/>
      <c r="LH327" s="46"/>
      <c r="LI327" s="46"/>
      <c r="LJ327" s="46"/>
      <c r="LK327" s="46"/>
      <c r="LL327" s="46"/>
      <c r="LM327" s="46"/>
      <c r="LN327" s="46"/>
      <c r="LO327" s="46"/>
      <c r="LP327" s="46"/>
      <c r="LQ327" s="46"/>
      <c r="LR327" s="46"/>
      <c r="LS327" s="46"/>
      <c r="LT327" s="46"/>
      <c r="LU327" s="46"/>
      <c r="LV327" s="46"/>
      <c r="LW327" s="46"/>
      <c r="LX327" s="46"/>
      <c r="LY327" s="46"/>
      <c r="LZ327" s="46"/>
      <c r="MA327" s="46"/>
      <c r="MB327" s="46"/>
      <c r="MC327" s="46"/>
      <c r="MD327" s="46"/>
      <c r="ME327" s="46"/>
      <c r="MF327" s="46"/>
      <c r="MG327" s="46"/>
      <c r="MH327" s="46"/>
      <c r="MI327" s="46"/>
      <c r="MJ327" s="46"/>
      <c r="MK327" s="46"/>
      <c r="ML327" s="46"/>
      <c r="MM327" s="46"/>
      <c r="MN327" s="46"/>
      <c r="MO327" s="46"/>
      <c r="MP327" s="46"/>
      <c r="MQ327" s="46"/>
      <c r="MR327" s="46"/>
      <c r="MS327" s="46"/>
      <c r="MT327" s="46"/>
      <c r="MU327" s="46"/>
      <c r="MV327" s="46"/>
      <c r="MW327" s="46"/>
      <c r="MX327" s="46"/>
      <c r="MY327" s="46"/>
      <c r="MZ327" s="46"/>
      <c r="NA327" s="46"/>
      <c r="NB327" s="46"/>
      <c r="NC327" s="46"/>
      <c r="ND327" s="46"/>
      <c r="NE327" s="46"/>
      <c r="NF327" s="46"/>
      <c r="NG327" s="46"/>
      <c r="NH327" s="46"/>
      <c r="NI327" s="46"/>
      <c r="NJ327" s="46"/>
      <c r="NK327" s="46"/>
      <c r="NL327" s="46"/>
      <c r="NM327" s="46"/>
      <c r="NN327" s="46"/>
      <c r="NO327" s="46"/>
      <c r="NP327" s="46"/>
      <c r="NQ327" s="46"/>
      <c r="NR327" s="46"/>
      <c r="NS327" s="46"/>
      <c r="NT327" s="46"/>
      <c r="NU327" s="46"/>
      <c r="NV327" s="46"/>
      <c r="NW327" s="46"/>
      <c r="NX327" s="46"/>
      <c r="NY327" s="46"/>
      <c r="NZ327" s="46"/>
      <c r="OA327" s="46"/>
      <c r="OB327" s="46"/>
      <c r="OC327" s="46"/>
      <c r="OD327" s="46"/>
      <c r="OE327" s="46"/>
      <c r="OF327" s="46"/>
    </row>
    <row r="328" spans="1:396" s="51" customFormat="1" ht="13.5" x14ac:dyDescent="0.25">
      <c r="A328" s="40" t="s">
        <v>468</v>
      </c>
      <c r="B328" s="41" t="s">
        <v>469</v>
      </c>
      <c r="C328" s="60">
        <v>64451.8</v>
      </c>
      <c r="D328" s="61">
        <v>5.4700000000000001E-5</v>
      </c>
      <c r="E328" s="61">
        <v>3.205E-5</v>
      </c>
      <c r="F328" s="62">
        <v>5.1539999999999998E-5</v>
      </c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/>
      <c r="FA328" s="46"/>
      <c r="FB328" s="46"/>
      <c r="FC328" s="46"/>
      <c r="FD328" s="46"/>
      <c r="FE328" s="46"/>
      <c r="FF328" s="46"/>
      <c r="FG328" s="46"/>
      <c r="FH328" s="46"/>
      <c r="FI328" s="46"/>
      <c r="FJ328" s="46"/>
      <c r="FK328" s="46"/>
      <c r="FL328" s="46"/>
      <c r="FM328" s="46"/>
      <c r="FN328" s="46"/>
      <c r="FO328" s="46"/>
      <c r="FP328" s="46"/>
      <c r="FQ328" s="46"/>
      <c r="FR328" s="46"/>
      <c r="FS328" s="46"/>
      <c r="FT328" s="46"/>
      <c r="FU328" s="46"/>
      <c r="FV328" s="46"/>
      <c r="FW328" s="46"/>
      <c r="FX328" s="46"/>
      <c r="FY328" s="46"/>
      <c r="FZ328" s="46"/>
      <c r="GA328" s="46"/>
      <c r="GB328" s="46"/>
      <c r="GC328" s="46"/>
      <c r="GD328" s="46"/>
      <c r="GE328" s="46"/>
      <c r="GF328" s="46"/>
      <c r="GG328" s="46"/>
      <c r="GH328" s="46"/>
      <c r="GI328" s="46"/>
      <c r="GJ328" s="46"/>
      <c r="GK328" s="46"/>
      <c r="GL328" s="46"/>
      <c r="GM328" s="46"/>
      <c r="GN328" s="46"/>
      <c r="GO328" s="46"/>
      <c r="GP328" s="46"/>
      <c r="GQ328" s="46"/>
      <c r="GR328" s="46"/>
      <c r="GS328" s="46"/>
      <c r="GT328" s="46"/>
      <c r="GU328" s="46"/>
      <c r="GV328" s="46"/>
      <c r="GW328" s="46"/>
      <c r="GX328" s="46"/>
      <c r="GY328" s="46"/>
      <c r="GZ328" s="46"/>
      <c r="HA328" s="46"/>
      <c r="HB328" s="46"/>
      <c r="HC328" s="46"/>
      <c r="HD328" s="46"/>
      <c r="HE328" s="46"/>
      <c r="HF328" s="46"/>
      <c r="HG328" s="46"/>
      <c r="HH328" s="46"/>
      <c r="HI328" s="46"/>
      <c r="HJ328" s="46"/>
      <c r="HK328" s="46"/>
      <c r="HL328" s="46"/>
      <c r="HM328" s="46"/>
      <c r="HN328" s="46"/>
      <c r="HO328" s="46"/>
      <c r="HP328" s="46"/>
      <c r="HQ328" s="46"/>
      <c r="HR328" s="46"/>
      <c r="HS328" s="46"/>
      <c r="HT328" s="46"/>
      <c r="HU328" s="46"/>
      <c r="HV328" s="46"/>
      <c r="HW328" s="46"/>
      <c r="HX328" s="46"/>
      <c r="HY328" s="46"/>
      <c r="HZ328" s="46"/>
      <c r="IA328" s="46"/>
      <c r="IB328" s="46"/>
      <c r="IC328" s="46"/>
      <c r="ID328" s="46"/>
      <c r="IE328" s="46"/>
      <c r="IF328" s="46"/>
      <c r="IG328" s="46"/>
      <c r="IH328" s="46"/>
      <c r="II328" s="46"/>
      <c r="IJ328" s="46"/>
      <c r="IK328" s="46"/>
      <c r="IL328" s="46"/>
      <c r="IM328" s="46"/>
      <c r="IN328" s="46"/>
      <c r="IO328" s="46"/>
      <c r="IP328" s="46"/>
      <c r="IQ328" s="46"/>
      <c r="IR328" s="46"/>
      <c r="IS328" s="46"/>
      <c r="IT328" s="46"/>
      <c r="IU328" s="46"/>
      <c r="IV328" s="46"/>
      <c r="IW328" s="46"/>
      <c r="IX328" s="46"/>
      <c r="IY328" s="46"/>
      <c r="IZ328" s="46"/>
      <c r="JA328" s="46"/>
      <c r="JB328" s="46"/>
      <c r="JC328" s="46"/>
      <c r="JD328" s="46"/>
      <c r="JE328" s="46"/>
      <c r="JF328" s="46"/>
      <c r="JG328" s="46"/>
      <c r="JH328" s="46"/>
      <c r="JI328" s="46"/>
      <c r="JJ328" s="46"/>
      <c r="JK328" s="46"/>
      <c r="JL328" s="46"/>
      <c r="JM328" s="46"/>
      <c r="JN328" s="46"/>
      <c r="JO328" s="46"/>
      <c r="JP328" s="46"/>
      <c r="JQ328" s="46"/>
      <c r="JR328" s="46"/>
      <c r="JS328" s="46"/>
      <c r="JT328" s="46"/>
      <c r="JU328" s="46"/>
      <c r="JV328" s="46"/>
      <c r="JW328" s="46"/>
      <c r="JX328" s="46"/>
      <c r="JY328" s="46"/>
      <c r="JZ328" s="46"/>
      <c r="KA328" s="46"/>
      <c r="KB328" s="46"/>
      <c r="KC328" s="46"/>
      <c r="KD328" s="46"/>
      <c r="KE328" s="46"/>
      <c r="KF328" s="46"/>
      <c r="KG328" s="46"/>
      <c r="KH328" s="46"/>
      <c r="KI328" s="46"/>
      <c r="KJ328" s="46"/>
      <c r="KK328" s="46"/>
      <c r="KL328" s="46"/>
      <c r="KM328" s="46"/>
      <c r="KN328" s="46"/>
      <c r="KO328" s="46"/>
      <c r="KP328" s="46"/>
      <c r="KQ328" s="46"/>
      <c r="KR328" s="46"/>
      <c r="KS328" s="46"/>
      <c r="KT328" s="46"/>
      <c r="KU328" s="46"/>
      <c r="KV328" s="46"/>
      <c r="KW328" s="46"/>
      <c r="KX328" s="46"/>
      <c r="KY328" s="46"/>
      <c r="KZ328" s="46"/>
      <c r="LA328" s="46"/>
      <c r="LB328" s="46"/>
      <c r="LC328" s="46"/>
      <c r="LD328" s="46"/>
      <c r="LE328" s="46"/>
      <c r="LF328" s="46"/>
      <c r="LG328" s="46"/>
      <c r="LH328" s="46"/>
      <c r="LI328" s="46"/>
      <c r="LJ328" s="46"/>
      <c r="LK328" s="46"/>
      <c r="LL328" s="46"/>
      <c r="LM328" s="46"/>
      <c r="LN328" s="46"/>
      <c r="LO328" s="46"/>
      <c r="LP328" s="46"/>
      <c r="LQ328" s="46"/>
      <c r="LR328" s="46"/>
      <c r="LS328" s="46"/>
      <c r="LT328" s="46"/>
      <c r="LU328" s="46"/>
      <c r="LV328" s="46"/>
      <c r="LW328" s="46"/>
      <c r="LX328" s="46"/>
      <c r="LY328" s="46"/>
      <c r="LZ328" s="46"/>
      <c r="MA328" s="46"/>
      <c r="MB328" s="46"/>
      <c r="MC328" s="46"/>
      <c r="MD328" s="46"/>
      <c r="ME328" s="46"/>
      <c r="MF328" s="46"/>
      <c r="MG328" s="46"/>
      <c r="MH328" s="46"/>
      <c r="MI328" s="46"/>
      <c r="MJ328" s="46"/>
      <c r="MK328" s="46"/>
      <c r="ML328" s="46"/>
      <c r="MM328" s="46"/>
      <c r="MN328" s="46"/>
      <c r="MO328" s="46"/>
      <c r="MP328" s="46"/>
      <c r="MQ328" s="46"/>
      <c r="MR328" s="46"/>
      <c r="MS328" s="46"/>
      <c r="MT328" s="46"/>
      <c r="MU328" s="46"/>
      <c r="MV328" s="46"/>
      <c r="MW328" s="46"/>
      <c r="MX328" s="46"/>
      <c r="MY328" s="46"/>
      <c r="MZ328" s="46"/>
      <c r="NA328" s="46"/>
      <c r="NB328" s="46"/>
      <c r="NC328" s="46"/>
      <c r="ND328" s="46"/>
      <c r="NE328" s="46"/>
      <c r="NF328" s="46"/>
      <c r="NG328" s="46"/>
      <c r="NH328" s="46"/>
      <c r="NI328" s="46"/>
      <c r="NJ328" s="46"/>
      <c r="NK328" s="46"/>
      <c r="NL328" s="46"/>
      <c r="NM328" s="46"/>
      <c r="NN328" s="46"/>
      <c r="NO328" s="46"/>
      <c r="NP328" s="46"/>
      <c r="NQ328" s="46"/>
      <c r="NR328" s="46"/>
      <c r="NS328" s="46"/>
      <c r="NT328" s="46"/>
      <c r="NU328" s="46"/>
      <c r="NV328" s="46"/>
      <c r="NW328" s="46"/>
      <c r="NX328" s="46"/>
      <c r="NY328" s="46"/>
      <c r="NZ328" s="46"/>
      <c r="OA328" s="46"/>
      <c r="OB328" s="46"/>
      <c r="OC328" s="46"/>
      <c r="OD328" s="46"/>
      <c r="OE328" s="46"/>
      <c r="OF328" s="46"/>
    </row>
    <row r="329" spans="1:396" s="51" customFormat="1" ht="13.5" x14ac:dyDescent="0.25">
      <c r="A329" s="40" t="s">
        <v>470</v>
      </c>
      <c r="B329" s="41" t="s">
        <v>471</v>
      </c>
      <c r="C329" s="60">
        <v>468959.77</v>
      </c>
      <c r="D329" s="61">
        <v>9.31E-5</v>
      </c>
      <c r="E329" s="61">
        <v>2.3319000000000001E-4</v>
      </c>
      <c r="F329" s="62">
        <v>1.1263E-4</v>
      </c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46"/>
      <c r="FP329" s="46"/>
      <c r="FQ329" s="46"/>
      <c r="FR329" s="46"/>
      <c r="FS329" s="46"/>
      <c r="FT329" s="46"/>
      <c r="FU329" s="46"/>
      <c r="FV329" s="46"/>
      <c r="FW329" s="46"/>
      <c r="FX329" s="46"/>
      <c r="FY329" s="46"/>
      <c r="FZ329" s="46"/>
      <c r="GA329" s="46"/>
      <c r="GB329" s="46"/>
      <c r="GC329" s="46"/>
      <c r="GD329" s="46"/>
      <c r="GE329" s="46"/>
      <c r="GF329" s="46"/>
      <c r="GG329" s="46"/>
      <c r="GH329" s="46"/>
      <c r="GI329" s="46"/>
      <c r="GJ329" s="46"/>
      <c r="GK329" s="46"/>
      <c r="GL329" s="46"/>
      <c r="GM329" s="46"/>
      <c r="GN329" s="46"/>
      <c r="GO329" s="46"/>
      <c r="GP329" s="46"/>
      <c r="GQ329" s="46"/>
      <c r="GR329" s="46"/>
      <c r="GS329" s="46"/>
      <c r="GT329" s="46"/>
      <c r="GU329" s="46"/>
      <c r="GV329" s="46"/>
      <c r="GW329" s="46"/>
      <c r="GX329" s="46"/>
      <c r="GY329" s="46"/>
      <c r="GZ329" s="46"/>
      <c r="HA329" s="46"/>
      <c r="HB329" s="46"/>
      <c r="HC329" s="46"/>
      <c r="HD329" s="46"/>
      <c r="HE329" s="46"/>
      <c r="HF329" s="46"/>
      <c r="HG329" s="46"/>
      <c r="HH329" s="46"/>
      <c r="HI329" s="46"/>
      <c r="HJ329" s="46"/>
      <c r="HK329" s="46"/>
      <c r="HL329" s="46"/>
      <c r="HM329" s="46"/>
      <c r="HN329" s="46"/>
      <c r="HO329" s="46"/>
      <c r="HP329" s="46"/>
      <c r="HQ329" s="46"/>
      <c r="HR329" s="46"/>
      <c r="HS329" s="46"/>
      <c r="HT329" s="46"/>
      <c r="HU329" s="46"/>
      <c r="HV329" s="46"/>
      <c r="HW329" s="46"/>
      <c r="HX329" s="46"/>
      <c r="HY329" s="46"/>
      <c r="HZ329" s="46"/>
      <c r="IA329" s="46"/>
      <c r="IB329" s="46"/>
      <c r="IC329" s="46"/>
      <c r="ID329" s="46"/>
      <c r="IE329" s="46"/>
      <c r="IF329" s="46"/>
      <c r="IG329" s="46"/>
      <c r="IH329" s="46"/>
      <c r="II329" s="46"/>
      <c r="IJ329" s="46"/>
      <c r="IK329" s="46"/>
      <c r="IL329" s="46"/>
      <c r="IM329" s="46"/>
      <c r="IN329" s="46"/>
      <c r="IO329" s="46"/>
      <c r="IP329" s="46"/>
      <c r="IQ329" s="46"/>
      <c r="IR329" s="46"/>
      <c r="IS329" s="46"/>
      <c r="IT329" s="46"/>
      <c r="IU329" s="46"/>
      <c r="IV329" s="46"/>
      <c r="IW329" s="46"/>
      <c r="IX329" s="46"/>
      <c r="IY329" s="46"/>
      <c r="IZ329" s="46"/>
      <c r="JA329" s="46"/>
      <c r="JB329" s="46"/>
      <c r="JC329" s="46"/>
      <c r="JD329" s="46"/>
      <c r="JE329" s="46"/>
      <c r="JF329" s="46"/>
      <c r="JG329" s="46"/>
      <c r="JH329" s="46"/>
      <c r="JI329" s="46"/>
      <c r="JJ329" s="46"/>
      <c r="JK329" s="46"/>
      <c r="JL329" s="46"/>
      <c r="JM329" s="46"/>
      <c r="JN329" s="46"/>
      <c r="JO329" s="46"/>
      <c r="JP329" s="46"/>
      <c r="JQ329" s="46"/>
      <c r="JR329" s="46"/>
      <c r="JS329" s="46"/>
      <c r="JT329" s="46"/>
      <c r="JU329" s="46"/>
      <c r="JV329" s="46"/>
      <c r="JW329" s="46"/>
      <c r="JX329" s="46"/>
      <c r="JY329" s="46"/>
      <c r="JZ329" s="46"/>
      <c r="KA329" s="46"/>
      <c r="KB329" s="46"/>
      <c r="KC329" s="46"/>
      <c r="KD329" s="46"/>
      <c r="KE329" s="46"/>
      <c r="KF329" s="46"/>
      <c r="KG329" s="46"/>
      <c r="KH329" s="46"/>
      <c r="KI329" s="46"/>
      <c r="KJ329" s="46"/>
      <c r="KK329" s="46"/>
      <c r="KL329" s="46"/>
      <c r="KM329" s="46"/>
      <c r="KN329" s="46"/>
      <c r="KO329" s="46"/>
      <c r="KP329" s="46"/>
      <c r="KQ329" s="46"/>
      <c r="KR329" s="46"/>
      <c r="KS329" s="46"/>
      <c r="KT329" s="46"/>
      <c r="KU329" s="46"/>
      <c r="KV329" s="46"/>
      <c r="KW329" s="46"/>
      <c r="KX329" s="46"/>
      <c r="KY329" s="46"/>
      <c r="KZ329" s="46"/>
      <c r="LA329" s="46"/>
      <c r="LB329" s="46"/>
      <c r="LC329" s="46"/>
      <c r="LD329" s="46"/>
      <c r="LE329" s="46"/>
      <c r="LF329" s="46"/>
      <c r="LG329" s="46"/>
      <c r="LH329" s="46"/>
      <c r="LI329" s="46"/>
      <c r="LJ329" s="46"/>
      <c r="LK329" s="46"/>
      <c r="LL329" s="46"/>
      <c r="LM329" s="46"/>
      <c r="LN329" s="46"/>
      <c r="LO329" s="46"/>
      <c r="LP329" s="46"/>
      <c r="LQ329" s="46"/>
      <c r="LR329" s="46"/>
      <c r="LS329" s="46"/>
      <c r="LT329" s="46"/>
      <c r="LU329" s="46"/>
      <c r="LV329" s="46"/>
      <c r="LW329" s="46"/>
      <c r="LX329" s="46"/>
      <c r="LY329" s="46"/>
      <c r="LZ329" s="46"/>
      <c r="MA329" s="46"/>
      <c r="MB329" s="46"/>
      <c r="MC329" s="46"/>
      <c r="MD329" s="46"/>
      <c r="ME329" s="46"/>
      <c r="MF329" s="46"/>
      <c r="MG329" s="46"/>
      <c r="MH329" s="46"/>
      <c r="MI329" s="46"/>
      <c r="MJ329" s="46"/>
      <c r="MK329" s="46"/>
      <c r="ML329" s="46"/>
      <c r="MM329" s="46"/>
      <c r="MN329" s="46"/>
      <c r="MO329" s="46"/>
      <c r="MP329" s="46"/>
      <c r="MQ329" s="46"/>
      <c r="MR329" s="46"/>
      <c r="MS329" s="46"/>
      <c r="MT329" s="46"/>
      <c r="MU329" s="46"/>
      <c r="MV329" s="46"/>
      <c r="MW329" s="46"/>
      <c r="MX329" s="46"/>
      <c r="MY329" s="46"/>
      <c r="MZ329" s="46"/>
      <c r="NA329" s="46"/>
      <c r="NB329" s="46"/>
      <c r="NC329" s="46"/>
      <c r="ND329" s="46"/>
      <c r="NE329" s="46"/>
      <c r="NF329" s="46"/>
      <c r="NG329" s="46"/>
      <c r="NH329" s="46"/>
      <c r="NI329" s="46"/>
      <c r="NJ329" s="46"/>
      <c r="NK329" s="46"/>
      <c r="NL329" s="46"/>
      <c r="NM329" s="46"/>
      <c r="NN329" s="46"/>
      <c r="NO329" s="46"/>
      <c r="NP329" s="46"/>
      <c r="NQ329" s="46"/>
      <c r="NR329" s="46"/>
      <c r="NS329" s="46"/>
      <c r="NT329" s="46"/>
      <c r="NU329" s="46"/>
      <c r="NV329" s="46"/>
      <c r="NW329" s="46"/>
      <c r="NX329" s="46"/>
      <c r="NY329" s="46"/>
      <c r="NZ329" s="46"/>
      <c r="OA329" s="46"/>
      <c r="OB329" s="46"/>
      <c r="OC329" s="46"/>
      <c r="OD329" s="46"/>
      <c r="OE329" s="46"/>
      <c r="OF329" s="46"/>
    </row>
    <row r="330" spans="1:396" s="51" customFormat="1" ht="13.5" x14ac:dyDescent="0.25">
      <c r="A330" s="40" t="s">
        <v>77</v>
      </c>
      <c r="B330" s="41" t="s">
        <v>78</v>
      </c>
      <c r="C330" s="60">
        <v>20371</v>
      </c>
      <c r="D330" s="61">
        <v>3.7200000000000003E-5</v>
      </c>
      <c r="E330" s="61">
        <v>1.013E-5</v>
      </c>
      <c r="F330" s="62">
        <v>3.3429999999999997E-5</v>
      </c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/>
      <c r="FA330" s="46"/>
      <c r="FB330" s="46"/>
      <c r="FC330" s="46"/>
      <c r="FD330" s="46"/>
      <c r="FE330" s="46"/>
      <c r="FF330" s="46"/>
      <c r="FG330" s="46"/>
      <c r="FH330" s="46"/>
      <c r="FI330" s="46"/>
      <c r="FJ330" s="46"/>
      <c r="FK330" s="46"/>
      <c r="FL330" s="46"/>
      <c r="FM330" s="46"/>
      <c r="FN330" s="46"/>
      <c r="FO330" s="46"/>
      <c r="FP330" s="46"/>
      <c r="FQ330" s="46"/>
      <c r="FR330" s="46"/>
      <c r="FS330" s="46"/>
      <c r="FT330" s="46"/>
      <c r="FU330" s="46"/>
      <c r="FV330" s="46"/>
      <c r="FW330" s="46"/>
      <c r="FX330" s="46"/>
      <c r="FY330" s="46"/>
      <c r="FZ330" s="46"/>
      <c r="GA330" s="46"/>
      <c r="GB330" s="46"/>
      <c r="GC330" s="46"/>
      <c r="GD330" s="46"/>
      <c r="GE330" s="46"/>
      <c r="GF330" s="46"/>
      <c r="GG330" s="46"/>
      <c r="GH330" s="46"/>
      <c r="GI330" s="46"/>
      <c r="GJ330" s="46"/>
      <c r="GK330" s="46"/>
      <c r="GL330" s="46"/>
      <c r="GM330" s="46"/>
      <c r="GN330" s="46"/>
      <c r="GO330" s="46"/>
      <c r="GP330" s="46"/>
      <c r="GQ330" s="46"/>
      <c r="GR330" s="46"/>
      <c r="GS330" s="46"/>
      <c r="GT330" s="46"/>
      <c r="GU330" s="46"/>
      <c r="GV330" s="46"/>
      <c r="GW330" s="46"/>
      <c r="GX330" s="46"/>
      <c r="GY330" s="46"/>
      <c r="GZ330" s="46"/>
      <c r="HA330" s="46"/>
      <c r="HB330" s="46"/>
      <c r="HC330" s="46"/>
      <c r="HD330" s="46"/>
      <c r="HE330" s="46"/>
      <c r="HF330" s="46"/>
      <c r="HG330" s="46"/>
      <c r="HH330" s="46"/>
      <c r="HI330" s="46"/>
      <c r="HJ330" s="46"/>
      <c r="HK330" s="46"/>
      <c r="HL330" s="46"/>
      <c r="HM330" s="46"/>
      <c r="HN330" s="46"/>
      <c r="HO330" s="46"/>
      <c r="HP330" s="46"/>
      <c r="HQ330" s="46"/>
      <c r="HR330" s="46"/>
      <c r="HS330" s="46"/>
      <c r="HT330" s="46"/>
      <c r="HU330" s="46"/>
      <c r="HV330" s="46"/>
      <c r="HW330" s="46"/>
      <c r="HX330" s="46"/>
      <c r="HY330" s="46"/>
      <c r="HZ330" s="46"/>
      <c r="IA330" s="46"/>
      <c r="IB330" s="46"/>
      <c r="IC330" s="46"/>
      <c r="ID330" s="46"/>
      <c r="IE330" s="46"/>
      <c r="IF330" s="46"/>
      <c r="IG330" s="46"/>
      <c r="IH330" s="46"/>
      <c r="II330" s="46"/>
      <c r="IJ330" s="46"/>
      <c r="IK330" s="46"/>
      <c r="IL330" s="46"/>
      <c r="IM330" s="46"/>
      <c r="IN330" s="46"/>
      <c r="IO330" s="46"/>
      <c r="IP330" s="46"/>
      <c r="IQ330" s="46"/>
      <c r="IR330" s="46"/>
      <c r="IS330" s="46"/>
      <c r="IT330" s="46"/>
      <c r="IU330" s="46"/>
      <c r="IV330" s="46"/>
      <c r="IW330" s="46"/>
      <c r="IX330" s="46"/>
      <c r="IY330" s="46"/>
      <c r="IZ330" s="46"/>
      <c r="JA330" s="46"/>
      <c r="JB330" s="46"/>
      <c r="JC330" s="46"/>
      <c r="JD330" s="46"/>
      <c r="JE330" s="46"/>
      <c r="JF330" s="46"/>
      <c r="JG330" s="46"/>
      <c r="JH330" s="46"/>
      <c r="JI330" s="46"/>
      <c r="JJ330" s="46"/>
      <c r="JK330" s="46"/>
      <c r="JL330" s="46"/>
      <c r="JM330" s="46"/>
      <c r="JN330" s="46"/>
      <c r="JO330" s="46"/>
      <c r="JP330" s="46"/>
      <c r="JQ330" s="46"/>
      <c r="JR330" s="46"/>
      <c r="JS330" s="46"/>
      <c r="JT330" s="46"/>
      <c r="JU330" s="46"/>
      <c r="JV330" s="46"/>
      <c r="JW330" s="46"/>
      <c r="JX330" s="46"/>
      <c r="JY330" s="46"/>
      <c r="JZ330" s="46"/>
      <c r="KA330" s="46"/>
      <c r="KB330" s="46"/>
      <c r="KC330" s="46"/>
      <c r="KD330" s="46"/>
      <c r="KE330" s="46"/>
      <c r="KF330" s="46"/>
      <c r="KG330" s="46"/>
      <c r="KH330" s="46"/>
      <c r="KI330" s="46"/>
      <c r="KJ330" s="46"/>
      <c r="KK330" s="46"/>
      <c r="KL330" s="46"/>
      <c r="KM330" s="46"/>
      <c r="KN330" s="46"/>
      <c r="KO330" s="46"/>
      <c r="KP330" s="46"/>
      <c r="KQ330" s="46"/>
      <c r="KR330" s="46"/>
      <c r="KS330" s="46"/>
      <c r="KT330" s="46"/>
      <c r="KU330" s="46"/>
      <c r="KV330" s="46"/>
      <c r="KW330" s="46"/>
      <c r="KX330" s="46"/>
      <c r="KY330" s="46"/>
      <c r="KZ330" s="46"/>
      <c r="LA330" s="46"/>
      <c r="LB330" s="46"/>
      <c r="LC330" s="46"/>
      <c r="LD330" s="46"/>
      <c r="LE330" s="46"/>
      <c r="LF330" s="46"/>
      <c r="LG330" s="46"/>
      <c r="LH330" s="46"/>
      <c r="LI330" s="46"/>
      <c r="LJ330" s="46"/>
      <c r="LK330" s="46"/>
      <c r="LL330" s="46"/>
      <c r="LM330" s="46"/>
      <c r="LN330" s="46"/>
      <c r="LO330" s="46"/>
      <c r="LP330" s="46"/>
      <c r="LQ330" s="46"/>
      <c r="LR330" s="46"/>
      <c r="LS330" s="46"/>
      <c r="LT330" s="46"/>
      <c r="LU330" s="46"/>
      <c r="LV330" s="46"/>
      <c r="LW330" s="46"/>
      <c r="LX330" s="46"/>
      <c r="LY330" s="46"/>
      <c r="LZ330" s="46"/>
      <c r="MA330" s="46"/>
      <c r="MB330" s="46"/>
      <c r="MC330" s="46"/>
      <c r="MD330" s="46"/>
      <c r="ME330" s="46"/>
      <c r="MF330" s="46"/>
      <c r="MG330" s="46"/>
      <c r="MH330" s="46"/>
      <c r="MI330" s="46"/>
      <c r="MJ330" s="46"/>
      <c r="MK330" s="46"/>
      <c r="ML330" s="46"/>
      <c r="MM330" s="46"/>
      <c r="MN330" s="46"/>
      <c r="MO330" s="46"/>
      <c r="MP330" s="46"/>
      <c r="MQ330" s="46"/>
      <c r="MR330" s="46"/>
      <c r="MS330" s="46"/>
      <c r="MT330" s="46"/>
      <c r="MU330" s="46"/>
      <c r="MV330" s="46"/>
      <c r="MW330" s="46"/>
      <c r="MX330" s="46"/>
      <c r="MY330" s="46"/>
      <c r="MZ330" s="46"/>
      <c r="NA330" s="46"/>
      <c r="NB330" s="46"/>
      <c r="NC330" s="46"/>
      <c r="ND330" s="46"/>
      <c r="NE330" s="46"/>
      <c r="NF330" s="46"/>
      <c r="NG330" s="46"/>
      <c r="NH330" s="46"/>
      <c r="NI330" s="46"/>
      <c r="NJ330" s="46"/>
      <c r="NK330" s="46"/>
      <c r="NL330" s="46"/>
      <c r="NM330" s="46"/>
      <c r="NN330" s="46"/>
      <c r="NO330" s="46"/>
      <c r="NP330" s="46"/>
      <c r="NQ330" s="46"/>
      <c r="NR330" s="46"/>
      <c r="NS330" s="46"/>
      <c r="NT330" s="46"/>
      <c r="NU330" s="46"/>
      <c r="NV330" s="46"/>
      <c r="NW330" s="46"/>
      <c r="NX330" s="46"/>
      <c r="NY330" s="46"/>
      <c r="NZ330" s="46"/>
      <c r="OA330" s="46"/>
      <c r="OB330" s="46"/>
      <c r="OC330" s="46"/>
      <c r="OD330" s="46"/>
      <c r="OE330" s="46"/>
      <c r="OF330" s="46"/>
    </row>
    <row r="331" spans="1:396" s="51" customFormat="1" ht="13.5" x14ac:dyDescent="0.25">
      <c r="A331" s="40" t="s">
        <v>79</v>
      </c>
      <c r="B331" s="41" t="s">
        <v>80</v>
      </c>
      <c r="C331" s="60">
        <v>443618.12</v>
      </c>
      <c r="D331" s="61">
        <v>9.0799999999999995E-4</v>
      </c>
      <c r="E331" s="61">
        <v>2.2059E-4</v>
      </c>
      <c r="F331" s="62">
        <v>8.1218000000000002E-4</v>
      </c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  <c r="FI331" s="46"/>
      <c r="FJ331" s="46"/>
      <c r="FK331" s="46"/>
      <c r="FL331" s="46"/>
      <c r="FM331" s="46"/>
      <c r="FN331" s="46"/>
      <c r="FO331" s="46"/>
      <c r="FP331" s="46"/>
      <c r="FQ331" s="46"/>
      <c r="FR331" s="46"/>
      <c r="FS331" s="46"/>
      <c r="FT331" s="46"/>
      <c r="FU331" s="46"/>
      <c r="FV331" s="46"/>
      <c r="FW331" s="46"/>
      <c r="FX331" s="46"/>
      <c r="FY331" s="46"/>
      <c r="FZ331" s="46"/>
      <c r="GA331" s="46"/>
      <c r="GB331" s="46"/>
      <c r="GC331" s="46"/>
      <c r="GD331" s="46"/>
      <c r="GE331" s="46"/>
      <c r="GF331" s="46"/>
      <c r="GG331" s="46"/>
      <c r="GH331" s="46"/>
      <c r="GI331" s="46"/>
      <c r="GJ331" s="46"/>
      <c r="GK331" s="46"/>
      <c r="GL331" s="46"/>
      <c r="GM331" s="46"/>
      <c r="GN331" s="46"/>
      <c r="GO331" s="46"/>
      <c r="GP331" s="46"/>
      <c r="GQ331" s="46"/>
      <c r="GR331" s="46"/>
      <c r="GS331" s="46"/>
      <c r="GT331" s="46"/>
      <c r="GU331" s="46"/>
      <c r="GV331" s="46"/>
      <c r="GW331" s="46"/>
      <c r="GX331" s="46"/>
      <c r="GY331" s="46"/>
      <c r="GZ331" s="46"/>
      <c r="HA331" s="46"/>
      <c r="HB331" s="46"/>
      <c r="HC331" s="46"/>
      <c r="HD331" s="46"/>
      <c r="HE331" s="46"/>
      <c r="HF331" s="46"/>
      <c r="HG331" s="46"/>
      <c r="HH331" s="46"/>
      <c r="HI331" s="46"/>
      <c r="HJ331" s="46"/>
      <c r="HK331" s="46"/>
      <c r="HL331" s="46"/>
      <c r="HM331" s="46"/>
      <c r="HN331" s="46"/>
      <c r="HO331" s="46"/>
      <c r="HP331" s="46"/>
      <c r="HQ331" s="46"/>
      <c r="HR331" s="46"/>
      <c r="HS331" s="46"/>
      <c r="HT331" s="46"/>
      <c r="HU331" s="46"/>
      <c r="HV331" s="46"/>
      <c r="HW331" s="46"/>
      <c r="HX331" s="46"/>
      <c r="HY331" s="46"/>
      <c r="HZ331" s="46"/>
      <c r="IA331" s="46"/>
      <c r="IB331" s="46"/>
      <c r="IC331" s="46"/>
      <c r="ID331" s="46"/>
      <c r="IE331" s="46"/>
      <c r="IF331" s="46"/>
      <c r="IG331" s="46"/>
      <c r="IH331" s="46"/>
      <c r="II331" s="46"/>
      <c r="IJ331" s="46"/>
      <c r="IK331" s="46"/>
      <c r="IL331" s="46"/>
      <c r="IM331" s="46"/>
      <c r="IN331" s="46"/>
      <c r="IO331" s="46"/>
      <c r="IP331" s="46"/>
      <c r="IQ331" s="46"/>
      <c r="IR331" s="46"/>
      <c r="IS331" s="46"/>
      <c r="IT331" s="46"/>
      <c r="IU331" s="46"/>
      <c r="IV331" s="46"/>
      <c r="IW331" s="46"/>
      <c r="IX331" s="46"/>
      <c r="IY331" s="46"/>
      <c r="IZ331" s="46"/>
      <c r="JA331" s="46"/>
      <c r="JB331" s="46"/>
      <c r="JC331" s="46"/>
      <c r="JD331" s="46"/>
      <c r="JE331" s="46"/>
      <c r="JF331" s="46"/>
      <c r="JG331" s="46"/>
      <c r="JH331" s="46"/>
      <c r="JI331" s="46"/>
      <c r="JJ331" s="46"/>
      <c r="JK331" s="46"/>
      <c r="JL331" s="46"/>
      <c r="JM331" s="46"/>
      <c r="JN331" s="46"/>
      <c r="JO331" s="46"/>
      <c r="JP331" s="46"/>
      <c r="JQ331" s="46"/>
      <c r="JR331" s="46"/>
      <c r="JS331" s="46"/>
      <c r="JT331" s="46"/>
      <c r="JU331" s="46"/>
      <c r="JV331" s="46"/>
      <c r="JW331" s="46"/>
      <c r="JX331" s="46"/>
      <c r="JY331" s="46"/>
      <c r="JZ331" s="46"/>
      <c r="KA331" s="46"/>
      <c r="KB331" s="46"/>
      <c r="KC331" s="46"/>
      <c r="KD331" s="46"/>
      <c r="KE331" s="46"/>
      <c r="KF331" s="46"/>
      <c r="KG331" s="46"/>
      <c r="KH331" s="46"/>
      <c r="KI331" s="46"/>
      <c r="KJ331" s="46"/>
      <c r="KK331" s="46"/>
      <c r="KL331" s="46"/>
      <c r="KM331" s="46"/>
      <c r="KN331" s="46"/>
      <c r="KO331" s="46"/>
      <c r="KP331" s="46"/>
      <c r="KQ331" s="46"/>
      <c r="KR331" s="46"/>
      <c r="KS331" s="46"/>
      <c r="KT331" s="46"/>
      <c r="KU331" s="46"/>
      <c r="KV331" s="46"/>
      <c r="KW331" s="46"/>
      <c r="KX331" s="46"/>
      <c r="KY331" s="46"/>
      <c r="KZ331" s="46"/>
      <c r="LA331" s="46"/>
      <c r="LB331" s="46"/>
      <c r="LC331" s="46"/>
      <c r="LD331" s="46"/>
      <c r="LE331" s="46"/>
      <c r="LF331" s="46"/>
      <c r="LG331" s="46"/>
      <c r="LH331" s="46"/>
      <c r="LI331" s="46"/>
      <c r="LJ331" s="46"/>
      <c r="LK331" s="46"/>
      <c r="LL331" s="46"/>
      <c r="LM331" s="46"/>
      <c r="LN331" s="46"/>
      <c r="LO331" s="46"/>
      <c r="LP331" s="46"/>
      <c r="LQ331" s="46"/>
      <c r="LR331" s="46"/>
      <c r="LS331" s="46"/>
      <c r="LT331" s="46"/>
      <c r="LU331" s="46"/>
      <c r="LV331" s="46"/>
      <c r="LW331" s="46"/>
      <c r="LX331" s="46"/>
      <c r="LY331" s="46"/>
      <c r="LZ331" s="46"/>
      <c r="MA331" s="46"/>
      <c r="MB331" s="46"/>
      <c r="MC331" s="46"/>
      <c r="MD331" s="46"/>
      <c r="ME331" s="46"/>
      <c r="MF331" s="46"/>
      <c r="MG331" s="46"/>
      <c r="MH331" s="46"/>
      <c r="MI331" s="46"/>
      <c r="MJ331" s="46"/>
      <c r="MK331" s="46"/>
      <c r="ML331" s="46"/>
      <c r="MM331" s="46"/>
      <c r="MN331" s="46"/>
      <c r="MO331" s="46"/>
      <c r="MP331" s="46"/>
      <c r="MQ331" s="46"/>
      <c r="MR331" s="46"/>
      <c r="MS331" s="46"/>
      <c r="MT331" s="46"/>
      <c r="MU331" s="46"/>
      <c r="MV331" s="46"/>
      <c r="MW331" s="46"/>
      <c r="MX331" s="46"/>
      <c r="MY331" s="46"/>
      <c r="MZ331" s="46"/>
      <c r="NA331" s="46"/>
      <c r="NB331" s="46"/>
      <c r="NC331" s="46"/>
      <c r="ND331" s="46"/>
      <c r="NE331" s="46"/>
      <c r="NF331" s="46"/>
      <c r="NG331" s="46"/>
      <c r="NH331" s="46"/>
      <c r="NI331" s="46"/>
      <c r="NJ331" s="46"/>
      <c r="NK331" s="46"/>
      <c r="NL331" s="46"/>
      <c r="NM331" s="46"/>
      <c r="NN331" s="46"/>
      <c r="NO331" s="46"/>
      <c r="NP331" s="46"/>
      <c r="NQ331" s="46"/>
      <c r="NR331" s="46"/>
      <c r="NS331" s="46"/>
      <c r="NT331" s="46"/>
      <c r="NU331" s="46"/>
      <c r="NV331" s="46"/>
      <c r="NW331" s="46"/>
      <c r="NX331" s="46"/>
      <c r="NY331" s="46"/>
      <c r="NZ331" s="46"/>
      <c r="OA331" s="46"/>
      <c r="OB331" s="46"/>
      <c r="OC331" s="46"/>
      <c r="OD331" s="46"/>
      <c r="OE331" s="46"/>
      <c r="OF331" s="46"/>
    </row>
    <row r="332" spans="1:396" s="51" customFormat="1" ht="13.5" x14ac:dyDescent="0.25">
      <c r="A332" s="40" t="s">
        <v>81</v>
      </c>
      <c r="B332" s="41" t="s">
        <v>472</v>
      </c>
      <c r="C332" s="60">
        <v>0</v>
      </c>
      <c r="D332" s="61">
        <v>1.2300000000000001E-5</v>
      </c>
      <c r="E332" s="61">
        <v>0</v>
      </c>
      <c r="F332" s="62">
        <v>1.059E-5</v>
      </c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/>
      <c r="FA332" s="46"/>
      <c r="FB332" s="46"/>
      <c r="FC332" s="46"/>
      <c r="FD332" s="46"/>
      <c r="FE332" s="46"/>
      <c r="FF332" s="46"/>
      <c r="FG332" s="46"/>
      <c r="FH332" s="46"/>
      <c r="FI332" s="46"/>
      <c r="FJ332" s="46"/>
      <c r="FK332" s="46"/>
      <c r="FL332" s="46"/>
      <c r="FM332" s="46"/>
      <c r="FN332" s="46"/>
      <c r="FO332" s="46"/>
      <c r="FP332" s="46"/>
      <c r="FQ332" s="46"/>
      <c r="FR332" s="46"/>
      <c r="FS332" s="46"/>
      <c r="FT332" s="46"/>
      <c r="FU332" s="46"/>
      <c r="FV332" s="46"/>
      <c r="FW332" s="46"/>
      <c r="FX332" s="46"/>
      <c r="FY332" s="46"/>
      <c r="FZ332" s="46"/>
      <c r="GA332" s="46"/>
      <c r="GB332" s="46"/>
      <c r="GC332" s="46"/>
      <c r="GD332" s="46"/>
      <c r="GE332" s="46"/>
      <c r="GF332" s="46"/>
      <c r="GG332" s="46"/>
      <c r="GH332" s="46"/>
      <c r="GI332" s="46"/>
      <c r="GJ332" s="46"/>
      <c r="GK332" s="46"/>
      <c r="GL332" s="46"/>
      <c r="GM332" s="46"/>
      <c r="GN332" s="46"/>
      <c r="GO332" s="46"/>
      <c r="GP332" s="46"/>
      <c r="GQ332" s="46"/>
      <c r="GR332" s="46"/>
      <c r="GS332" s="46"/>
      <c r="GT332" s="46"/>
      <c r="GU332" s="46"/>
      <c r="GV332" s="46"/>
      <c r="GW332" s="46"/>
      <c r="GX332" s="46"/>
      <c r="GY332" s="46"/>
      <c r="GZ332" s="46"/>
      <c r="HA332" s="46"/>
      <c r="HB332" s="46"/>
      <c r="HC332" s="46"/>
      <c r="HD332" s="46"/>
      <c r="HE332" s="46"/>
      <c r="HF332" s="46"/>
      <c r="HG332" s="46"/>
      <c r="HH332" s="46"/>
      <c r="HI332" s="46"/>
      <c r="HJ332" s="46"/>
      <c r="HK332" s="46"/>
      <c r="HL332" s="46"/>
      <c r="HM332" s="46"/>
      <c r="HN332" s="46"/>
      <c r="HO332" s="46"/>
      <c r="HP332" s="46"/>
      <c r="HQ332" s="46"/>
      <c r="HR332" s="46"/>
      <c r="HS332" s="46"/>
      <c r="HT332" s="46"/>
      <c r="HU332" s="46"/>
      <c r="HV332" s="46"/>
      <c r="HW332" s="46"/>
      <c r="HX332" s="46"/>
      <c r="HY332" s="46"/>
      <c r="HZ332" s="46"/>
      <c r="IA332" s="46"/>
      <c r="IB332" s="46"/>
      <c r="IC332" s="46"/>
      <c r="ID332" s="46"/>
      <c r="IE332" s="46"/>
      <c r="IF332" s="46"/>
      <c r="IG332" s="46"/>
      <c r="IH332" s="46"/>
      <c r="II332" s="46"/>
      <c r="IJ332" s="46"/>
      <c r="IK332" s="46"/>
      <c r="IL332" s="46"/>
      <c r="IM332" s="46"/>
      <c r="IN332" s="46"/>
      <c r="IO332" s="46"/>
      <c r="IP332" s="46"/>
      <c r="IQ332" s="46"/>
      <c r="IR332" s="46"/>
      <c r="IS332" s="46"/>
      <c r="IT332" s="46"/>
      <c r="IU332" s="46"/>
      <c r="IV332" s="46"/>
      <c r="IW332" s="46"/>
      <c r="IX332" s="46"/>
      <c r="IY332" s="46"/>
      <c r="IZ332" s="46"/>
      <c r="JA332" s="46"/>
      <c r="JB332" s="46"/>
      <c r="JC332" s="46"/>
      <c r="JD332" s="46"/>
      <c r="JE332" s="46"/>
      <c r="JF332" s="46"/>
      <c r="JG332" s="46"/>
      <c r="JH332" s="46"/>
      <c r="JI332" s="46"/>
      <c r="JJ332" s="46"/>
      <c r="JK332" s="46"/>
      <c r="JL332" s="46"/>
      <c r="JM332" s="46"/>
      <c r="JN332" s="46"/>
      <c r="JO332" s="46"/>
      <c r="JP332" s="46"/>
      <c r="JQ332" s="46"/>
      <c r="JR332" s="46"/>
      <c r="JS332" s="46"/>
      <c r="JT332" s="46"/>
      <c r="JU332" s="46"/>
      <c r="JV332" s="46"/>
      <c r="JW332" s="46"/>
      <c r="JX332" s="46"/>
      <c r="JY332" s="46"/>
      <c r="JZ332" s="46"/>
      <c r="KA332" s="46"/>
      <c r="KB332" s="46"/>
      <c r="KC332" s="46"/>
      <c r="KD332" s="46"/>
      <c r="KE332" s="46"/>
      <c r="KF332" s="46"/>
      <c r="KG332" s="46"/>
      <c r="KH332" s="46"/>
      <c r="KI332" s="46"/>
      <c r="KJ332" s="46"/>
      <c r="KK332" s="46"/>
      <c r="KL332" s="46"/>
      <c r="KM332" s="46"/>
      <c r="KN332" s="46"/>
      <c r="KO332" s="46"/>
      <c r="KP332" s="46"/>
      <c r="KQ332" s="46"/>
      <c r="KR332" s="46"/>
      <c r="KS332" s="46"/>
      <c r="KT332" s="46"/>
      <c r="KU332" s="46"/>
      <c r="KV332" s="46"/>
      <c r="KW332" s="46"/>
      <c r="KX332" s="46"/>
      <c r="KY332" s="46"/>
      <c r="KZ332" s="46"/>
      <c r="LA332" s="46"/>
      <c r="LB332" s="46"/>
      <c r="LC332" s="46"/>
      <c r="LD332" s="46"/>
      <c r="LE332" s="46"/>
      <c r="LF332" s="46"/>
      <c r="LG332" s="46"/>
      <c r="LH332" s="46"/>
      <c r="LI332" s="46"/>
      <c r="LJ332" s="46"/>
      <c r="LK332" s="46"/>
      <c r="LL332" s="46"/>
      <c r="LM332" s="46"/>
      <c r="LN332" s="46"/>
      <c r="LO332" s="46"/>
      <c r="LP332" s="46"/>
      <c r="LQ332" s="46"/>
      <c r="LR332" s="46"/>
      <c r="LS332" s="46"/>
      <c r="LT332" s="46"/>
      <c r="LU332" s="46"/>
      <c r="LV332" s="46"/>
      <c r="LW332" s="46"/>
      <c r="LX332" s="46"/>
      <c r="LY332" s="46"/>
      <c r="LZ332" s="46"/>
      <c r="MA332" s="46"/>
      <c r="MB332" s="46"/>
      <c r="MC332" s="46"/>
      <c r="MD332" s="46"/>
      <c r="ME332" s="46"/>
      <c r="MF332" s="46"/>
      <c r="MG332" s="46"/>
      <c r="MH332" s="46"/>
      <c r="MI332" s="46"/>
      <c r="MJ332" s="46"/>
      <c r="MK332" s="46"/>
      <c r="ML332" s="46"/>
      <c r="MM332" s="46"/>
      <c r="MN332" s="46"/>
      <c r="MO332" s="46"/>
      <c r="MP332" s="46"/>
      <c r="MQ332" s="46"/>
      <c r="MR332" s="46"/>
      <c r="MS332" s="46"/>
      <c r="MT332" s="46"/>
      <c r="MU332" s="46"/>
      <c r="MV332" s="46"/>
      <c r="MW332" s="46"/>
      <c r="MX332" s="46"/>
      <c r="MY332" s="46"/>
      <c r="MZ332" s="46"/>
      <c r="NA332" s="46"/>
      <c r="NB332" s="46"/>
      <c r="NC332" s="46"/>
      <c r="ND332" s="46"/>
      <c r="NE332" s="46"/>
      <c r="NF332" s="46"/>
      <c r="NG332" s="46"/>
      <c r="NH332" s="46"/>
      <c r="NI332" s="46"/>
      <c r="NJ332" s="46"/>
      <c r="NK332" s="46"/>
      <c r="NL332" s="46"/>
      <c r="NM332" s="46"/>
      <c r="NN332" s="46"/>
      <c r="NO332" s="46"/>
      <c r="NP332" s="46"/>
      <c r="NQ332" s="46"/>
      <c r="NR332" s="46"/>
      <c r="NS332" s="46"/>
      <c r="NT332" s="46"/>
      <c r="NU332" s="46"/>
      <c r="NV332" s="46"/>
      <c r="NW332" s="46"/>
      <c r="NX332" s="46"/>
      <c r="NY332" s="46"/>
      <c r="NZ332" s="46"/>
      <c r="OA332" s="46"/>
      <c r="OB332" s="46"/>
      <c r="OC332" s="46"/>
      <c r="OD332" s="46"/>
      <c r="OE332" s="46"/>
      <c r="OF332" s="46"/>
    </row>
    <row r="333" spans="1:396" s="51" customFormat="1" ht="13.5" x14ac:dyDescent="0.25">
      <c r="A333" s="40" t="s">
        <v>83</v>
      </c>
      <c r="B333" s="41" t="s">
        <v>84</v>
      </c>
      <c r="C333" s="60">
        <v>0</v>
      </c>
      <c r="D333" s="61">
        <v>2.9999999999999999E-7</v>
      </c>
      <c r="E333" s="61">
        <v>0</v>
      </c>
      <c r="F333" s="62">
        <v>2.6E-7</v>
      </c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/>
      <c r="FA333" s="46"/>
      <c r="FB333" s="46"/>
      <c r="FC333" s="46"/>
      <c r="FD333" s="46"/>
      <c r="FE333" s="46"/>
      <c r="FF333" s="46"/>
      <c r="FG333" s="46"/>
      <c r="FH333" s="46"/>
      <c r="FI333" s="46"/>
      <c r="FJ333" s="46"/>
      <c r="FK333" s="46"/>
      <c r="FL333" s="46"/>
      <c r="FM333" s="46"/>
      <c r="FN333" s="46"/>
      <c r="FO333" s="46"/>
      <c r="FP333" s="46"/>
      <c r="FQ333" s="46"/>
      <c r="FR333" s="46"/>
      <c r="FS333" s="46"/>
      <c r="FT333" s="46"/>
      <c r="FU333" s="46"/>
      <c r="FV333" s="46"/>
      <c r="FW333" s="46"/>
      <c r="FX333" s="46"/>
      <c r="FY333" s="46"/>
      <c r="FZ333" s="46"/>
      <c r="GA333" s="46"/>
      <c r="GB333" s="46"/>
      <c r="GC333" s="46"/>
      <c r="GD333" s="46"/>
      <c r="GE333" s="46"/>
      <c r="GF333" s="46"/>
      <c r="GG333" s="46"/>
      <c r="GH333" s="46"/>
      <c r="GI333" s="46"/>
      <c r="GJ333" s="46"/>
      <c r="GK333" s="46"/>
      <c r="GL333" s="46"/>
      <c r="GM333" s="46"/>
      <c r="GN333" s="46"/>
      <c r="GO333" s="46"/>
      <c r="GP333" s="46"/>
      <c r="GQ333" s="46"/>
      <c r="GR333" s="46"/>
      <c r="GS333" s="46"/>
      <c r="GT333" s="46"/>
      <c r="GU333" s="46"/>
      <c r="GV333" s="46"/>
      <c r="GW333" s="46"/>
      <c r="GX333" s="46"/>
      <c r="GY333" s="46"/>
      <c r="GZ333" s="46"/>
      <c r="HA333" s="46"/>
      <c r="HB333" s="46"/>
      <c r="HC333" s="46"/>
      <c r="HD333" s="46"/>
      <c r="HE333" s="46"/>
      <c r="HF333" s="46"/>
      <c r="HG333" s="46"/>
      <c r="HH333" s="46"/>
      <c r="HI333" s="46"/>
      <c r="HJ333" s="46"/>
      <c r="HK333" s="46"/>
      <c r="HL333" s="46"/>
      <c r="HM333" s="46"/>
      <c r="HN333" s="46"/>
      <c r="HO333" s="46"/>
      <c r="HP333" s="46"/>
      <c r="HQ333" s="46"/>
      <c r="HR333" s="46"/>
      <c r="HS333" s="46"/>
      <c r="HT333" s="46"/>
      <c r="HU333" s="46"/>
      <c r="HV333" s="46"/>
      <c r="HW333" s="46"/>
      <c r="HX333" s="46"/>
      <c r="HY333" s="46"/>
      <c r="HZ333" s="46"/>
      <c r="IA333" s="46"/>
      <c r="IB333" s="46"/>
      <c r="IC333" s="46"/>
      <c r="ID333" s="46"/>
      <c r="IE333" s="46"/>
      <c r="IF333" s="46"/>
      <c r="IG333" s="46"/>
      <c r="IH333" s="46"/>
      <c r="II333" s="46"/>
      <c r="IJ333" s="46"/>
      <c r="IK333" s="46"/>
      <c r="IL333" s="46"/>
      <c r="IM333" s="46"/>
      <c r="IN333" s="46"/>
      <c r="IO333" s="46"/>
      <c r="IP333" s="46"/>
      <c r="IQ333" s="46"/>
      <c r="IR333" s="46"/>
      <c r="IS333" s="46"/>
      <c r="IT333" s="46"/>
      <c r="IU333" s="46"/>
      <c r="IV333" s="46"/>
      <c r="IW333" s="46"/>
      <c r="IX333" s="46"/>
      <c r="IY333" s="46"/>
      <c r="IZ333" s="46"/>
      <c r="JA333" s="46"/>
      <c r="JB333" s="46"/>
      <c r="JC333" s="46"/>
      <c r="JD333" s="46"/>
      <c r="JE333" s="46"/>
      <c r="JF333" s="46"/>
      <c r="JG333" s="46"/>
      <c r="JH333" s="46"/>
      <c r="JI333" s="46"/>
      <c r="JJ333" s="46"/>
      <c r="JK333" s="46"/>
      <c r="JL333" s="46"/>
      <c r="JM333" s="46"/>
      <c r="JN333" s="46"/>
      <c r="JO333" s="46"/>
      <c r="JP333" s="46"/>
      <c r="JQ333" s="46"/>
      <c r="JR333" s="46"/>
      <c r="JS333" s="46"/>
      <c r="JT333" s="46"/>
      <c r="JU333" s="46"/>
      <c r="JV333" s="46"/>
      <c r="JW333" s="46"/>
      <c r="JX333" s="46"/>
      <c r="JY333" s="46"/>
      <c r="JZ333" s="46"/>
      <c r="KA333" s="46"/>
      <c r="KB333" s="46"/>
      <c r="KC333" s="46"/>
      <c r="KD333" s="46"/>
      <c r="KE333" s="46"/>
      <c r="KF333" s="46"/>
      <c r="KG333" s="46"/>
      <c r="KH333" s="46"/>
      <c r="KI333" s="46"/>
      <c r="KJ333" s="46"/>
      <c r="KK333" s="46"/>
      <c r="KL333" s="46"/>
      <c r="KM333" s="46"/>
      <c r="KN333" s="46"/>
      <c r="KO333" s="46"/>
      <c r="KP333" s="46"/>
      <c r="KQ333" s="46"/>
      <c r="KR333" s="46"/>
      <c r="KS333" s="46"/>
      <c r="KT333" s="46"/>
      <c r="KU333" s="46"/>
      <c r="KV333" s="46"/>
      <c r="KW333" s="46"/>
      <c r="KX333" s="46"/>
      <c r="KY333" s="46"/>
      <c r="KZ333" s="46"/>
      <c r="LA333" s="46"/>
      <c r="LB333" s="46"/>
      <c r="LC333" s="46"/>
      <c r="LD333" s="46"/>
      <c r="LE333" s="46"/>
      <c r="LF333" s="46"/>
      <c r="LG333" s="46"/>
      <c r="LH333" s="46"/>
      <c r="LI333" s="46"/>
      <c r="LJ333" s="46"/>
      <c r="LK333" s="46"/>
      <c r="LL333" s="46"/>
      <c r="LM333" s="46"/>
      <c r="LN333" s="46"/>
      <c r="LO333" s="46"/>
      <c r="LP333" s="46"/>
      <c r="LQ333" s="46"/>
      <c r="LR333" s="46"/>
      <c r="LS333" s="46"/>
      <c r="LT333" s="46"/>
      <c r="LU333" s="46"/>
      <c r="LV333" s="46"/>
      <c r="LW333" s="46"/>
      <c r="LX333" s="46"/>
      <c r="LY333" s="46"/>
      <c r="LZ333" s="46"/>
      <c r="MA333" s="46"/>
      <c r="MB333" s="46"/>
      <c r="MC333" s="46"/>
      <c r="MD333" s="46"/>
      <c r="ME333" s="46"/>
      <c r="MF333" s="46"/>
      <c r="MG333" s="46"/>
      <c r="MH333" s="46"/>
      <c r="MI333" s="46"/>
      <c r="MJ333" s="46"/>
      <c r="MK333" s="46"/>
      <c r="ML333" s="46"/>
      <c r="MM333" s="46"/>
      <c r="MN333" s="46"/>
      <c r="MO333" s="46"/>
      <c r="MP333" s="46"/>
      <c r="MQ333" s="46"/>
      <c r="MR333" s="46"/>
      <c r="MS333" s="46"/>
      <c r="MT333" s="46"/>
      <c r="MU333" s="46"/>
      <c r="MV333" s="46"/>
      <c r="MW333" s="46"/>
      <c r="MX333" s="46"/>
      <c r="MY333" s="46"/>
      <c r="MZ333" s="46"/>
      <c r="NA333" s="46"/>
      <c r="NB333" s="46"/>
      <c r="NC333" s="46"/>
      <c r="ND333" s="46"/>
      <c r="NE333" s="46"/>
      <c r="NF333" s="46"/>
      <c r="NG333" s="46"/>
      <c r="NH333" s="46"/>
      <c r="NI333" s="46"/>
      <c r="NJ333" s="46"/>
      <c r="NK333" s="46"/>
      <c r="NL333" s="46"/>
      <c r="NM333" s="46"/>
      <c r="NN333" s="46"/>
      <c r="NO333" s="46"/>
      <c r="NP333" s="46"/>
      <c r="NQ333" s="46"/>
      <c r="NR333" s="46"/>
      <c r="NS333" s="46"/>
      <c r="NT333" s="46"/>
      <c r="NU333" s="46"/>
      <c r="NV333" s="46"/>
      <c r="NW333" s="46"/>
      <c r="NX333" s="46"/>
      <c r="NY333" s="46"/>
      <c r="NZ333" s="46"/>
      <c r="OA333" s="46"/>
      <c r="OB333" s="46"/>
      <c r="OC333" s="46"/>
      <c r="OD333" s="46"/>
      <c r="OE333" s="46"/>
      <c r="OF333" s="46"/>
    </row>
    <row r="334" spans="1:396" s="51" customFormat="1" ht="13.5" x14ac:dyDescent="0.25">
      <c r="A334" s="40" t="s">
        <v>473</v>
      </c>
      <c r="B334" s="41" t="s">
        <v>474</v>
      </c>
      <c r="C334" s="60">
        <v>114376.77</v>
      </c>
      <c r="D334" s="61">
        <v>5.5399999999999998E-5</v>
      </c>
      <c r="E334" s="61">
        <v>5.6870000000000003E-5</v>
      </c>
      <c r="F334" s="62">
        <v>5.5600000000000003E-5</v>
      </c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/>
      <c r="FA334" s="46"/>
      <c r="FB334" s="46"/>
      <c r="FC334" s="46"/>
      <c r="FD334" s="46"/>
      <c r="FE334" s="46"/>
      <c r="FF334" s="46"/>
      <c r="FG334" s="46"/>
      <c r="FH334" s="46"/>
      <c r="FI334" s="46"/>
      <c r="FJ334" s="46"/>
      <c r="FK334" s="46"/>
      <c r="FL334" s="46"/>
      <c r="FM334" s="46"/>
      <c r="FN334" s="46"/>
      <c r="FO334" s="46"/>
      <c r="FP334" s="46"/>
      <c r="FQ334" s="46"/>
      <c r="FR334" s="46"/>
      <c r="FS334" s="46"/>
      <c r="FT334" s="46"/>
      <c r="FU334" s="46"/>
      <c r="FV334" s="46"/>
      <c r="FW334" s="46"/>
      <c r="FX334" s="46"/>
      <c r="FY334" s="46"/>
      <c r="FZ334" s="46"/>
      <c r="GA334" s="46"/>
      <c r="GB334" s="46"/>
      <c r="GC334" s="46"/>
      <c r="GD334" s="46"/>
      <c r="GE334" s="46"/>
      <c r="GF334" s="46"/>
      <c r="GG334" s="46"/>
      <c r="GH334" s="46"/>
      <c r="GI334" s="46"/>
      <c r="GJ334" s="46"/>
      <c r="GK334" s="46"/>
      <c r="GL334" s="46"/>
      <c r="GM334" s="46"/>
      <c r="GN334" s="46"/>
      <c r="GO334" s="46"/>
      <c r="GP334" s="46"/>
      <c r="GQ334" s="46"/>
      <c r="GR334" s="46"/>
      <c r="GS334" s="46"/>
      <c r="GT334" s="46"/>
      <c r="GU334" s="46"/>
      <c r="GV334" s="46"/>
      <c r="GW334" s="46"/>
      <c r="GX334" s="46"/>
      <c r="GY334" s="46"/>
      <c r="GZ334" s="46"/>
      <c r="HA334" s="46"/>
      <c r="HB334" s="46"/>
      <c r="HC334" s="46"/>
      <c r="HD334" s="46"/>
      <c r="HE334" s="46"/>
      <c r="HF334" s="46"/>
      <c r="HG334" s="46"/>
      <c r="HH334" s="46"/>
      <c r="HI334" s="46"/>
      <c r="HJ334" s="46"/>
      <c r="HK334" s="46"/>
      <c r="HL334" s="46"/>
      <c r="HM334" s="46"/>
      <c r="HN334" s="46"/>
      <c r="HO334" s="46"/>
      <c r="HP334" s="46"/>
      <c r="HQ334" s="46"/>
      <c r="HR334" s="46"/>
      <c r="HS334" s="46"/>
      <c r="HT334" s="46"/>
      <c r="HU334" s="46"/>
      <c r="HV334" s="46"/>
      <c r="HW334" s="46"/>
      <c r="HX334" s="46"/>
      <c r="HY334" s="46"/>
      <c r="HZ334" s="46"/>
      <c r="IA334" s="46"/>
      <c r="IB334" s="46"/>
      <c r="IC334" s="46"/>
      <c r="ID334" s="46"/>
      <c r="IE334" s="46"/>
      <c r="IF334" s="46"/>
      <c r="IG334" s="46"/>
      <c r="IH334" s="46"/>
      <c r="II334" s="46"/>
      <c r="IJ334" s="46"/>
      <c r="IK334" s="46"/>
      <c r="IL334" s="46"/>
      <c r="IM334" s="46"/>
      <c r="IN334" s="46"/>
      <c r="IO334" s="46"/>
      <c r="IP334" s="46"/>
      <c r="IQ334" s="46"/>
      <c r="IR334" s="46"/>
      <c r="IS334" s="46"/>
      <c r="IT334" s="46"/>
      <c r="IU334" s="46"/>
      <c r="IV334" s="46"/>
      <c r="IW334" s="46"/>
      <c r="IX334" s="46"/>
      <c r="IY334" s="46"/>
      <c r="IZ334" s="46"/>
      <c r="JA334" s="46"/>
      <c r="JB334" s="46"/>
      <c r="JC334" s="46"/>
      <c r="JD334" s="46"/>
      <c r="JE334" s="46"/>
      <c r="JF334" s="46"/>
      <c r="JG334" s="46"/>
      <c r="JH334" s="46"/>
      <c r="JI334" s="46"/>
      <c r="JJ334" s="46"/>
      <c r="JK334" s="46"/>
      <c r="JL334" s="46"/>
      <c r="JM334" s="46"/>
      <c r="JN334" s="46"/>
      <c r="JO334" s="46"/>
      <c r="JP334" s="46"/>
      <c r="JQ334" s="46"/>
      <c r="JR334" s="46"/>
      <c r="JS334" s="46"/>
      <c r="JT334" s="46"/>
      <c r="JU334" s="46"/>
      <c r="JV334" s="46"/>
      <c r="JW334" s="46"/>
      <c r="JX334" s="46"/>
      <c r="JY334" s="46"/>
      <c r="JZ334" s="46"/>
      <c r="KA334" s="46"/>
      <c r="KB334" s="46"/>
      <c r="KC334" s="46"/>
      <c r="KD334" s="46"/>
      <c r="KE334" s="46"/>
      <c r="KF334" s="46"/>
      <c r="KG334" s="46"/>
      <c r="KH334" s="46"/>
      <c r="KI334" s="46"/>
      <c r="KJ334" s="46"/>
      <c r="KK334" s="46"/>
      <c r="KL334" s="46"/>
      <c r="KM334" s="46"/>
      <c r="KN334" s="46"/>
      <c r="KO334" s="46"/>
      <c r="KP334" s="46"/>
      <c r="KQ334" s="46"/>
      <c r="KR334" s="46"/>
      <c r="KS334" s="46"/>
      <c r="KT334" s="46"/>
      <c r="KU334" s="46"/>
      <c r="KV334" s="46"/>
      <c r="KW334" s="46"/>
      <c r="KX334" s="46"/>
      <c r="KY334" s="46"/>
      <c r="KZ334" s="46"/>
      <c r="LA334" s="46"/>
      <c r="LB334" s="46"/>
      <c r="LC334" s="46"/>
      <c r="LD334" s="46"/>
      <c r="LE334" s="46"/>
      <c r="LF334" s="46"/>
      <c r="LG334" s="46"/>
      <c r="LH334" s="46"/>
      <c r="LI334" s="46"/>
      <c r="LJ334" s="46"/>
      <c r="LK334" s="46"/>
      <c r="LL334" s="46"/>
      <c r="LM334" s="46"/>
      <c r="LN334" s="46"/>
      <c r="LO334" s="46"/>
      <c r="LP334" s="46"/>
      <c r="LQ334" s="46"/>
      <c r="LR334" s="46"/>
      <c r="LS334" s="46"/>
      <c r="LT334" s="46"/>
      <c r="LU334" s="46"/>
      <c r="LV334" s="46"/>
      <c r="LW334" s="46"/>
      <c r="LX334" s="46"/>
      <c r="LY334" s="46"/>
      <c r="LZ334" s="46"/>
      <c r="MA334" s="46"/>
      <c r="MB334" s="46"/>
      <c r="MC334" s="46"/>
      <c r="MD334" s="46"/>
      <c r="ME334" s="46"/>
      <c r="MF334" s="46"/>
      <c r="MG334" s="46"/>
      <c r="MH334" s="46"/>
      <c r="MI334" s="46"/>
      <c r="MJ334" s="46"/>
      <c r="MK334" s="46"/>
      <c r="ML334" s="46"/>
      <c r="MM334" s="46"/>
      <c r="MN334" s="46"/>
      <c r="MO334" s="46"/>
      <c r="MP334" s="46"/>
      <c r="MQ334" s="46"/>
      <c r="MR334" s="46"/>
      <c r="MS334" s="46"/>
      <c r="MT334" s="46"/>
      <c r="MU334" s="46"/>
      <c r="MV334" s="46"/>
      <c r="MW334" s="46"/>
      <c r="MX334" s="46"/>
      <c r="MY334" s="46"/>
      <c r="MZ334" s="46"/>
      <c r="NA334" s="46"/>
      <c r="NB334" s="46"/>
      <c r="NC334" s="46"/>
      <c r="ND334" s="46"/>
      <c r="NE334" s="46"/>
      <c r="NF334" s="46"/>
      <c r="NG334" s="46"/>
      <c r="NH334" s="46"/>
      <c r="NI334" s="46"/>
      <c r="NJ334" s="46"/>
      <c r="NK334" s="46"/>
      <c r="NL334" s="46"/>
      <c r="NM334" s="46"/>
      <c r="NN334" s="46"/>
      <c r="NO334" s="46"/>
      <c r="NP334" s="46"/>
      <c r="NQ334" s="46"/>
      <c r="NR334" s="46"/>
      <c r="NS334" s="46"/>
      <c r="NT334" s="46"/>
      <c r="NU334" s="46"/>
      <c r="NV334" s="46"/>
      <c r="NW334" s="46"/>
      <c r="NX334" s="46"/>
      <c r="NY334" s="46"/>
      <c r="NZ334" s="46"/>
      <c r="OA334" s="46"/>
      <c r="OB334" s="46"/>
      <c r="OC334" s="46"/>
      <c r="OD334" s="46"/>
      <c r="OE334" s="46"/>
      <c r="OF334" s="46"/>
    </row>
    <row r="335" spans="1:396" s="51" customFormat="1" ht="13.5" x14ac:dyDescent="0.25">
      <c r="A335" s="40" t="s">
        <v>85</v>
      </c>
      <c r="B335" s="41" t="s">
        <v>86</v>
      </c>
      <c r="C335" s="60">
        <v>51133.38</v>
      </c>
      <c r="D335" s="61">
        <v>1.88E-5</v>
      </c>
      <c r="E335" s="61">
        <v>2.5429999999999999E-5</v>
      </c>
      <c r="F335" s="62">
        <v>1.9720000000000001E-5</v>
      </c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/>
      <c r="FA335" s="46"/>
      <c r="FB335" s="46"/>
      <c r="FC335" s="46"/>
      <c r="FD335" s="46"/>
      <c r="FE335" s="46"/>
      <c r="FF335" s="46"/>
      <c r="FG335" s="46"/>
      <c r="FH335" s="46"/>
      <c r="FI335" s="46"/>
      <c r="FJ335" s="46"/>
      <c r="FK335" s="46"/>
      <c r="FL335" s="46"/>
      <c r="FM335" s="46"/>
      <c r="FN335" s="46"/>
      <c r="FO335" s="46"/>
      <c r="FP335" s="46"/>
      <c r="FQ335" s="46"/>
      <c r="FR335" s="46"/>
      <c r="FS335" s="46"/>
      <c r="FT335" s="46"/>
      <c r="FU335" s="46"/>
      <c r="FV335" s="46"/>
      <c r="FW335" s="46"/>
      <c r="FX335" s="46"/>
      <c r="FY335" s="46"/>
      <c r="FZ335" s="46"/>
      <c r="GA335" s="46"/>
      <c r="GB335" s="46"/>
      <c r="GC335" s="46"/>
      <c r="GD335" s="46"/>
      <c r="GE335" s="46"/>
      <c r="GF335" s="46"/>
      <c r="GG335" s="46"/>
      <c r="GH335" s="46"/>
      <c r="GI335" s="46"/>
      <c r="GJ335" s="46"/>
      <c r="GK335" s="46"/>
      <c r="GL335" s="46"/>
      <c r="GM335" s="46"/>
      <c r="GN335" s="46"/>
      <c r="GO335" s="46"/>
      <c r="GP335" s="46"/>
      <c r="GQ335" s="46"/>
      <c r="GR335" s="46"/>
      <c r="GS335" s="46"/>
      <c r="GT335" s="46"/>
      <c r="GU335" s="46"/>
      <c r="GV335" s="46"/>
      <c r="GW335" s="46"/>
      <c r="GX335" s="46"/>
      <c r="GY335" s="46"/>
      <c r="GZ335" s="46"/>
      <c r="HA335" s="46"/>
      <c r="HB335" s="46"/>
      <c r="HC335" s="46"/>
      <c r="HD335" s="46"/>
      <c r="HE335" s="46"/>
      <c r="HF335" s="46"/>
      <c r="HG335" s="46"/>
      <c r="HH335" s="46"/>
      <c r="HI335" s="46"/>
      <c r="HJ335" s="46"/>
      <c r="HK335" s="46"/>
      <c r="HL335" s="46"/>
      <c r="HM335" s="46"/>
      <c r="HN335" s="46"/>
      <c r="HO335" s="46"/>
      <c r="HP335" s="46"/>
      <c r="HQ335" s="46"/>
      <c r="HR335" s="46"/>
      <c r="HS335" s="46"/>
      <c r="HT335" s="46"/>
      <c r="HU335" s="46"/>
      <c r="HV335" s="46"/>
      <c r="HW335" s="46"/>
      <c r="HX335" s="46"/>
      <c r="HY335" s="46"/>
      <c r="HZ335" s="46"/>
      <c r="IA335" s="46"/>
      <c r="IB335" s="46"/>
      <c r="IC335" s="46"/>
      <c r="ID335" s="46"/>
      <c r="IE335" s="46"/>
      <c r="IF335" s="46"/>
      <c r="IG335" s="46"/>
      <c r="IH335" s="46"/>
      <c r="II335" s="46"/>
      <c r="IJ335" s="46"/>
      <c r="IK335" s="46"/>
      <c r="IL335" s="46"/>
      <c r="IM335" s="46"/>
      <c r="IN335" s="46"/>
      <c r="IO335" s="46"/>
      <c r="IP335" s="46"/>
      <c r="IQ335" s="46"/>
      <c r="IR335" s="46"/>
      <c r="IS335" s="46"/>
      <c r="IT335" s="46"/>
      <c r="IU335" s="46"/>
      <c r="IV335" s="46"/>
      <c r="IW335" s="46"/>
      <c r="IX335" s="46"/>
      <c r="IY335" s="46"/>
      <c r="IZ335" s="46"/>
      <c r="JA335" s="46"/>
      <c r="JB335" s="46"/>
      <c r="JC335" s="46"/>
      <c r="JD335" s="46"/>
      <c r="JE335" s="46"/>
      <c r="JF335" s="46"/>
      <c r="JG335" s="46"/>
      <c r="JH335" s="46"/>
      <c r="JI335" s="46"/>
      <c r="JJ335" s="46"/>
      <c r="JK335" s="46"/>
      <c r="JL335" s="46"/>
      <c r="JM335" s="46"/>
      <c r="JN335" s="46"/>
      <c r="JO335" s="46"/>
      <c r="JP335" s="46"/>
      <c r="JQ335" s="46"/>
      <c r="JR335" s="46"/>
      <c r="JS335" s="46"/>
      <c r="JT335" s="46"/>
      <c r="JU335" s="46"/>
      <c r="JV335" s="46"/>
      <c r="JW335" s="46"/>
      <c r="JX335" s="46"/>
      <c r="JY335" s="46"/>
      <c r="JZ335" s="46"/>
      <c r="KA335" s="46"/>
      <c r="KB335" s="46"/>
      <c r="KC335" s="46"/>
      <c r="KD335" s="46"/>
      <c r="KE335" s="46"/>
      <c r="KF335" s="46"/>
      <c r="KG335" s="46"/>
      <c r="KH335" s="46"/>
      <c r="KI335" s="46"/>
      <c r="KJ335" s="46"/>
      <c r="KK335" s="46"/>
      <c r="KL335" s="46"/>
      <c r="KM335" s="46"/>
      <c r="KN335" s="46"/>
      <c r="KO335" s="46"/>
      <c r="KP335" s="46"/>
      <c r="KQ335" s="46"/>
      <c r="KR335" s="46"/>
      <c r="KS335" s="46"/>
      <c r="KT335" s="46"/>
      <c r="KU335" s="46"/>
      <c r="KV335" s="46"/>
      <c r="KW335" s="46"/>
      <c r="KX335" s="46"/>
      <c r="KY335" s="46"/>
      <c r="KZ335" s="46"/>
      <c r="LA335" s="46"/>
      <c r="LB335" s="46"/>
      <c r="LC335" s="46"/>
      <c r="LD335" s="46"/>
      <c r="LE335" s="46"/>
      <c r="LF335" s="46"/>
      <c r="LG335" s="46"/>
      <c r="LH335" s="46"/>
      <c r="LI335" s="46"/>
      <c r="LJ335" s="46"/>
      <c r="LK335" s="46"/>
      <c r="LL335" s="46"/>
      <c r="LM335" s="46"/>
      <c r="LN335" s="46"/>
      <c r="LO335" s="46"/>
      <c r="LP335" s="46"/>
      <c r="LQ335" s="46"/>
      <c r="LR335" s="46"/>
      <c r="LS335" s="46"/>
      <c r="LT335" s="46"/>
      <c r="LU335" s="46"/>
      <c r="LV335" s="46"/>
      <c r="LW335" s="46"/>
      <c r="LX335" s="46"/>
      <c r="LY335" s="46"/>
      <c r="LZ335" s="46"/>
      <c r="MA335" s="46"/>
      <c r="MB335" s="46"/>
      <c r="MC335" s="46"/>
      <c r="MD335" s="46"/>
      <c r="ME335" s="46"/>
      <c r="MF335" s="46"/>
      <c r="MG335" s="46"/>
      <c r="MH335" s="46"/>
      <c r="MI335" s="46"/>
      <c r="MJ335" s="46"/>
      <c r="MK335" s="46"/>
      <c r="ML335" s="46"/>
      <c r="MM335" s="46"/>
      <c r="MN335" s="46"/>
      <c r="MO335" s="46"/>
      <c r="MP335" s="46"/>
      <c r="MQ335" s="46"/>
      <c r="MR335" s="46"/>
      <c r="MS335" s="46"/>
      <c r="MT335" s="46"/>
      <c r="MU335" s="46"/>
      <c r="MV335" s="46"/>
      <c r="MW335" s="46"/>
      <c r="MX335" s="46"/>
      <c r="MY335" s="46"/>
      <c r="MZ335" s="46"/>
      <c r="NA335" s="46"/>
      <c r="NB335" s="46"/>
      <c r="NC335" s="46"/>
      <c r="ND335" s="46"/>
      <c r="NE335" s="46"/>
      <c r="NF335" s="46"/>
      <c r="NG335" s="46"/>
      <c r="NH335" s="46"/>
      <c r="NI335" s="46"/>
      <c r="NJ335" s="46"/>
      <c r="NK335" s="46"/>
      <c r="NL335" s="46"/>
      <c r="NM335" s="46"/>
      <c r="NN335" s="46"/>
      <c r="NO335" s="46"/>
      <c r="NP335" s="46"/>
      <c r="NQ335" s="46"/>
      <c r="NR335" s="46"/>
      <c r="NS335" s="46"/>
      <c r="NT335" s="46"/>
      <c r="NU335" s="46"/>
      <c r="NV335" s="46"/>
      <c r="NW335" s="46"/>
      <c r="NX335" s="46"/>
      <c r="NY335" s="46"/>
      <c r="NZ335" s="46"/>
      <c r="OA335" s="46"/>
      <c r="OB335" s="46"/>
      <c r="OC335" s="46"/>
      <c r="OD335" s="46"/>
      <c r="OE335" s="46"/>
      <c r="OF335" s="46"/>
    </row>
    <row r="336" spans="1:396" s="51" customFormat="1" ht="13.5" x14ac:dyDescent="0.25">
      <c r="A336" s="40" t="s">
        <v>475</v>
      </c>
      <c r="B336" s="41" t="s">
        <v>476</v>
      </c>
      <c r="C336" s="60">
        <v>0</v>
      </c>
      <c r="D336" s="61">
        <v>4.7200000000000002E-5</v>
      </c>
      <c r="E336" s="61">
        <v>0</v>
      </c>
      <c r="F336" s="62">
        <v>4.0620000000000001E-5</v>
      </c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/>
      <c r="FA336" s="46"/>
      <c r="FB336" s="46"/>
      <c r="FC336" s="46"/>
      <c r="FD336" s="46"/>
      <c r="FE336" s="46"/>
      <c r="FF336" s="46"/>
      <c r="FG336" s="46"/>
      <c r="FH336" s="46"/>
      <c r="FI336" s="46"/>
      <c r="FJ336" s="46"/>
      <c r="FK336" s="46"/>
      <c r="FL336" s="46"/>
      <c r="FM336" s="46"/>
      <c r="FN336" s="46"/>
      <c r="FO336" s="46"/>
      <c r="FP336" s="46"/>
      <c r="FQ336" s="46"/>
      <c r="FR336" s="46"/>
      <c r="FS336" s="46"/>
      <c r="FT336" s="46"/>
      <c r="FU336" s="46"/>
      <c r="FV336" s="46"/>
      <c r="FW336" s="46"/>
      <c r="FX336" s="46"/>
      <c r="FY336" s="46"/>
      <c r="FZ336" s="46"/>
      <c r="GA336" s="46"/>
      <c r="GB336" s="46"/>
      <c r="GC336" s="46"/>
      <c r="GD336" s="46"/>
      <c r="GE336" s="46"/>
      <c r="GF336" s="46"/>
      <c r="GG336" s="46"/>
      <c r="GH336" s="46"/>
      <c r="GI336" s="46"/>
      <c r="GJ336" s="46"/>
      <c r="GK336" s="46"/>
      <c r="GL336" s="46"/>
      <c r="GM336" s="46"/>
      <c r="GN336" s="46"/>
      <c r="GO336" s="46"/>
      <c r="GP336" s="46"/>
      <c r="GQ336" s="46"/>
      <c r="GR336" s="46"/>
      <c r="GS336" s="46"/>
      <c r="GT336" s="46"/>
      <c r="GU336" s="46"/>
      <c r="GV336" s="46"/>
      <c r="GW336" s="46"/>
      <c r="GX336" s="46"/>
      <c r="GY336" s="46"/>
      <c r="GZ336" s="46"/>
      <c r="HA336" s="46"/>
      <c r="HB336" s="46"/>
      <c r="HC336" s="46"/>
      <c r="HD336" s="46"/>
      <c r="HE336" s="46"/>
      <c r="HF336" s="46"/>
      <c r="HG336" s="46"/>
      <c r="HH336" s="46"/>
      <c r="HI336" s="46"/>
      <c r="HJ336" s="46"/>
      <c r="HK336" s="46"/>
      <c r="HL336" s="46"/>
      <c r="HM336" s="46"/>
      <c r="HN336" s="46"/>
      <c r="HO336" s="46"/>
      <c r="HP336" s="46"/>
      <c r="HQ336" s="46"/>
      <c r="HR336" s="46"/>
      <c r="HS336" s="46"/>
      <c r="HT336" s="46"/>
      <c r="HU336" s="46"/>
      <c r="HV336" s="46"/>
      <c r="HW336" s="46"/>
      <c r="HX336" s="46"/>
      <c r="HY336" s="46"/>
      <c r="HZ336" s="46"/>
      <c r="IA336" s="46"/>
      <c r="IB336" s="46"/>
      <c r="IC336" s="46"/>
      <c r="ID336" s="46"/>
      <c r="IE336" s="46"/>
      <c r="IF336" s="46"/>
      <c r="IG336" s="46"/>
      <c r="IH336" s="46"/>
      <c r="II336" s="46"/>
      <c r="IJ336" s="46"/>
      <c r="IK336" s="46"/>
      <c r="IL336" s="46"/>
      <c r="IM336" s="46"/>
      <c r="IN336" s="46"/>
      <c r="IO336" s="46"/>
      <c r="IP336" s="46"/>
      <c r="IQ336" s="46"/>
      <c r="IR336" s="46"/>
      <c r="IS336" s="46"/>
      <c r="IT336" s="46"/>
      <c r="IU336" s="46"/>
      <c r="IV336" s="46"/>
      <c r="IW336" s="46"/>
      <c r="IX336" s="46"/>
      <c r="IY336" s="46"/>
      <c r="IZ336" s="46"/>
      <c r="JA336" s="46"/>
      <c r="JB336" s="46"/>
      <c r="JC336" s="46"/>
      <c r="JD336" s="46"/>
      <c r="JE336" s="46"/>
      <c r="JF336" s="46"/>
      <c r="JG336" s="46"/>
      <c r="JH336" s="46"/>
      <c r="JI336" s="46"/>
      <c r="JJ336" s="46"/>
      <c r="JK336" s="46"/>
      <c r="JL336" s="46"/>
      <c r="JM336" s="46"/>
      <c r="JN336" s="46"/>
      <c r="JO336" s="46"/>
      <c r="JP336" s="46"/>
      <c r="JQ336" s="46"/>
      <c r="JR336" s="46"/>
      <c r="JS336" s="46"/>
      <c r="JT336" s="46"/>
      <c r="JU336" s="46"/>
      <c r="JV336" s="46"/>
      <c r="JW336" s="46"/>
      <c r="JX336" s="46"/>
      <c r="JY336" s="46"/>
      <c r="JZ336" s="46"/>
      <c r="KA336" s="46"/>
      <c r="KB336" s="46"/>
      <c r="KC336" s="46"/>
      <c r="KD336" s="46"/>
      <c r="KE336" s="46"/>
      <c r="KF336" s="46"/>
      <c r="KG336" s="46"/>
      <c r="KH336" s="46"/>
      <c r="KI336" s="46"/>
      <c r="KJ336" s="46"/>
      <c r="KK336" s="46"/>
      <c r="KL336" s="46"/>
      <c r="KM336" s="46"/>
      <c r="KN336" s="46"/>
      <c r="KO336" s="46"/>
      <c r="KP336" s="46"/>
      <c r="KQ336" s="46"/>
      <c r="KR336" s="46"/>
      <c r="KS336" s="46"/>
      <c r="KT336" s="46"/>
      <c r="KU336" s="46"/>
      <c r="KV336" s="46"/>
      <c r="KW336" s="46"/>
      <c r="KX336" s="46"/>
      <c r="KY336" s="46"/>
      <c r="KZ336" s="46"/>
      <c r="LA336" s="46"/>
      <c r="LB336" s="46"/>
      <c r="LC336" s="46"/>
      <c r="LD336" s="46"/>
      <c r="LE336" s="46"/>
      <c r="LF336" s="46"/>
      <c r="LG336" s="46"/>
      <c r="LH336" s="46"/>
      <c r="LI336" s="46"/>
      <c r="LJ336" s="46"/>
      <c r="LK336" s="46"/>
      <c r="LL336" s="46"/>
      <c r="LM336" s="46"/>
      <c r="LN336" s="46"/>
      <c r="LO336" s="46"/>
      <c r="LP336" s="46"/>
      <c r="LQ336" s="46"/>
      <c r="LR336" s="46"/>
      <c r="LS336" s="46"/>
      <c r="LT336" s="46"/>
      <c r="LU336" s="46"/>
      <c r="LV336" s="46"/>
      <c r="LW336" s="46"/>
      <c r="LX336" s="46"/>
      <c r="LY336" s="46"/>
      <c r="LZ336" s="46"/>
      <c r="MA336" s="46"/>
      <c r="MB336" s="46"/>
      <c r="MC336" s="46"/>
      <c r="MD336" s="46"/>
      <c r="ME336" s="46"/>
      <c r="MF336" s="46"/>
      <c r="MG336" s="46"/>
      <c r="MH336" s="46"/>
      <c r="MI336" s="46"/>
      <c r="MJ336" s="46"/>
      <c r="MK336" s="46"/>
      <c r="ML336" s="46"/>
      <c r="MM336" s="46"/>
      <c r="MN336" s="46"/>
      <c r="MO336" s="46"/>
      <c r="MP336" s="46"/>
      <c r="MQ336" s="46"/>
      <c r="MR336" s="46"/>
      <c r="MS336" s="46"/>
      <c r="MT336" s="46"/>
      <c r="MU336" s="46"/>
      <c r="MV336" s="46"/>
      <c r="MW336" s="46"/>
      <c r="MX336" s="46"/>
      <c r="MY336" s="46"/>
      <c r="MZ336" s="46"/>
      <c r="NA336" s="46"/>
      <c r="NB336" s="46"/>
      <c r="NC336" s="46"/>
      <c r="ND336" s="46"/>
      <c r="NE336" s="46"/>
      <c r="NF336" s="46"/>
      <c r="NG336" s="46"/>
      <c r="NH336" s="46"/>
      <c r="NI336" s="46"/>
      <c r="NJ336" s="46"/>
      <c r="NK336" s="46"/>
      <c r="NL336" s="46"/>
      <c r="NM336" s="46"/>
      <c r="NN336" s="46"/>
      <c r="NO336" s="46"/>
      <c r="NP336" s="46"/>
      <c r="NQ336" s="46"/>
      <c r="NR336" s="46"/>
      <c r="NS336" s="46"/>
      <c r="NT336" s="46"/>
      <c r="NU336" s="46"/>
      <c r="NV336" s="46"/>
      <c r="NW336" s="46"/>
      <c r="NX336" s="46"/>
      <c r="NY336" s="46"/>
      <c r="NZ336" s="46"/>
      <c r="OA336" s="46"/>
      <c r="OB336" s="46"/>
      <c r="OC336" s="46"/>
      <c r="OD336" s="46"/>
      <c r="OE336" s="46"/>
      <c r="OF336" s="46"/>
    </row>
    <row r="337" spans="1:396" s="51" customFormat="1" ht="13.5" x14ac:dyDescent="0.25">
      <c r="A337" s="40" t="s">
        <v>87</v>
      </c>
      <c r="B337" s="41" t="s">
        <v>88</v>
      </c>
      <c r="C337" s="60">
        <v>40049.599999999999</v>
      </c>
      <c r="D337" s="61">
        <v>0</v>
      </c>
      <c r="E337" s="61">
        <v>1.9910000000000001E-5</v>
      </c>
      <c r="F337" s="62">
        <v>2.7800000000000001E-6</v>
      </c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/>
      <c r="FA337" s="46"/>
      <c r="FB337" s="46"/>
      <c r="FC337" s="46"/>
      <c r="FD337" s="46"/>
      <c r="FE337" s="46"/>
      <c r="FF337" s="46"/>
      <c r="FG337" s="46"/>
      <c r="FH337" s="46"/>
      <c r="FI337" s="46"/>
      <c r="FJ337" s="46"/>
      <c r="FK337" s="46"/>
      <c r="FL337" s="46"/>
      <c r="FM337" s="46"/>
      <c r="FN337" s="46"/>
      <c r="FO337" s="46"/>
      <c r="FP337" s="46"/>
      <c r="FQ337" s="46"/>
      <c r="FR337" s="46"/>
      <c r="FS337" s="46"/>
      <c r="FT337" s="46"/>
      <c r="FU337" s="46"/>
      <c r="FV337" s="46"/>
      <c r="FW337" s="46"/>
      <c r="FX337" s="46"/>
      <c r="FY337" s="46"/>
      <c r="FZ337" s="46"/>
      <c r="GA337" s="46"/>
      <c r="GB337" s="46"/>
      <c r="GC337" s="46"/>
      <c r="GD337" s="46"/>
      <c r="GE337" s="46"/>
      <c r="GF337" s="46"/>
      <c r="GG337" s="46"/>
      <c r="GH337" s="46"/>
      <c r="GI337" s="46"/>
      <c r="GJ337" s="46"/>
      <c r="GK337" s="46"/>
      <c r="GL337" s="46"/>
      <c r="GM337" s="46"/>
      <c r="GN337" s="46"/>
      <c r="GO337" s="46"/>
      <c r="GP337" s="46"/>
      <c r="GQ337" s="46"/>
      <c r="GR337" s="46"/>
      <c r="GS337" s="46"/>
      <c r="GT337" s="46"/>
      <c r="GU337" s="46"/>
      <c r="GV337" s="46"/>
      <c r="GW337" s="46"/>
      <c r="GX337" s="46"/>
      <c r="GY337" s="46"/>
      <c r="GZ337" s="46"/>
      <c r="HA337" s="46"/>
      <c r="HB337" s="46"/>
      <c r="HC337" s="46"/>
      <c r="HD337" s="46"/>
      <c r="HE337" s="46"/>
      <c r="HF337" s="46"/>
      <c r="HG337" s="46"/>
      <c r="HH337" s="46"/>
      <c r="HI337" s="46"/>
      <c r="HJ337" s="46"/>
      <c r="HK337" s="46"/>
      <c r="HL337" s="46"/>
      <c r="HM337" s="46"/>
      <c r="HN337" s="46"/>
      <c r="HO337" s="46"/>
      <c r="HP337" s="46"/>
      <c r="HQ337" s="46"/>
      <c r="HR337" s="46"/>
      <c r="HS337" s="46"/>
      <c r="HT337" s="46"/>
      <c r="HU337" s="46"/>
      <c r="HV337" s="46"/>
      <c r="HW337" s="46"/>
      <c r="HX337" s="46"/>
      <c r="HY337" s="46"/>
      <c r="HZ337" s="46"/>
      <c r="IA337" s="46"/>
      <c r="IB337" s="46"/>
      <c r="IC337" s="46"/>
      <c r="ID337" s="46"/>
      <c r="IE337" s="46"/>
      <c r="IF337" s="46"/>
      <c r="IG337" s="46"/>
      <c r="IH337" s="46"/>
      <c r="II337" s="46"/>
      <c r="IJ337" s="46"/>
      <c r="IK337" s="46"/>
      <c r="IL337" s="46"/>
      <c r="IM337" s="46"/>
      <c r="IN337" s="46"/>
      <c r="IO337" s="46"/>
      <c r="IP337" s="46"/>
      <c r="IQ337" s="46"/>
      <c r="IR337" s="46"/>
      <c r="IS337" s="46"/>
      <c r="IT337" s="46"/>
      <c r="IU337" s="46"/>
      <c r="IV337" s="46"/>
      <c r="IW337" s="46"/>
      <c r="IX337" s="46"/>
      <c r="IY337" s="46"/>
      <c r="IZ337" s="46"/>
      <c r="JA337" s="46"/>
      <c r="JB337" s="46"/>
      <c r="JC337" s="46"/>
      <c r="JD337" s="46"/>
      <c r="JE337" s="46"/>
      <c r="JF337" s="46"/>
      <c r="JG337" s="46"/>
      <c r="JH337" s="46"/>
      <c r="JI337" s="46"/>
      <c r="JJ337" s="46"/>
      <c r="JK337" s="46"/>
      <c r="JL337" s="46"/>
      <c r="JM337" s="46"/>
      <c r="JN337" s="46"/>
      <c r="JO337" s="46"/>
      <c r="JP337" s="46"/>
      <c r="JQ337" s="46"/>
      <c r="JR337" s="46"/>
      <c r="JS337" s="46"/>
      <c r="JT337" s="46"/>
      <c r="JU337" s="46"/>
      <c r="JV337" s="46"/>
      <c r="JW337" s="46"/>
      <c r="JX337" s="46"/>
      <c r="JY337" s="46"/>
      <c r="JZ337" s="46"/>
      <c r="KA337" s="46"/>
      <c r="KB337" s="46"/>
      <c r="KC337" s="46"/>
      <c r="KD337" s="46"/>
      <c r="KE337" s="46"/>
      <c r="KF337" s="46"/>
      <c r="KG337" s="46"/>
      <c r="KH337" s="46"/>
      <c r="KI337" s="46"/>
      <c r="KJ337" s="46"/>
      <c r="KK337" s="46"/>
      <c r="KL337" s="46"/>
      <c r="KM337" s="46"/>
      <c r="KN337" s="46"/>
      <c r="KO337" s="46"/>
      <c r="KP337" s="46"/>
      <c r="KQ337" s="46"/>
      <c r="KR337" s="46"/>
      <c r="KS337" s="46"/>
      <c r="KT337" s="46"/>
      <c r="KU337" s="46"/>
      <c r="KV337" s="46"/>
      <c r="KW337" s="46"/>
      <c r="KX337" s="46"/>
      <c r="KY337" s="46"/>
      <c r="KZ337" s="46"/>
      <c r="LA337" s="46"/>
      <c r="LB337" s="46"/>
      <c r="LC337" s="46"/>
      <c r="LD337" s="46"/>
      <c r="LE337" s="46"/>
      <c r="LF337" s="46"/>
      <c r="LG337" s="46"/>
      <c r="LH337" s="46"/>
      <c r="LI337" s="46"/>
      <c r="LJ337" s="46"/>
      <c r="LK337" s="46"/>
      <c r="LL337" s="46"/>
      <c r="LM337" s="46"/>
      <c r="LN337" s="46"/>
      <c r="LO337" s="46"/>
      <c r="LP337" s="46"/>
      <c r="LQ337" s="46"/>
      <c r="LR337" s="46"/>
      <c r="LS337" s="46"/>
      <c r="LT337" s="46"/>
      <c r="LU337" s="46"/>
      <c r="LV337" s="46"/>
      <c r="LW337" s="46"/>
      <c r="LX337" s="46"/>
      <c r="LY337" s="46"/>
      <c r="LZ337" s="46"/>
      <c r="MA337" s="46"/>
      <c r="MB337" s="46"/>
      <c r="MC337" s="46"/>
      <c r="MD337" s="46"/>
      <c r="ME337" s="46"/>
      <c r="MF337" s="46"/>
      <c r="MG337" s="46"/>
      <c r="MH337" s="46"/>
      <c r="MI337" s="46"/>
      <c r="MJ337" s="46"/>
      <c r="MK337" s="46"/>
      <c r="ML337" s="46"/>
      <c r="MM337" s="46"/>
      <c r="MN337" s="46"/>
      <c r="MO337" s="46"/>
      <c r="MP337" s="46"/>
      <c r="MQ337" s="46"/>
      <c r="MR337" s="46"/>
      <c r="MS337" s="46"/>
      <c r="MT337" s="46"/>
      <c r="MU337" s="46"/>
      <c r="MV337" s="46"/>
      <c r="MW337" s="46"/>
      <c r="MX337" s="46"/>
      <c r="MY337" s="46"/>
      <c r="MZ337" s="46"/>
      <c r="NA337" s="46"/>
      <c r="NB337" s="46"/>
      <c r="NC337" s="46"/>
      <c r="ND337" s="46"/>
      <c r="NE337" s="46"/>
      <c r="NF337" s="46"/>
      <c r="NG337" s="46"/>
      <c r="NH337" s="46"/>
      <c r="NI337" s="46"/>
      <c r="NJ337" s="46"/>
      <c r="NK337" s="46"/>
      <c r="NL337" s="46"/>
      <c r="NM337" s="46"/>
      <c r="NN337" s="46"/>
      <c r="NO337" s="46"/>
      <c r="NP337" s="46"/>
      <c r="NQ337" s="46"/>
      <c r="NR337" s="46"/>
      <c r="NS337" s="46"/>
      <c r="NT337" s="46"/>
      <c r="NU337" s="46"/>
      <c r="NV337" s="46"/>
      <c r="NW337" s="46"/>
      <c r="NX337" s="46"/>
      <c r="NY337" s="46"/>
      <c r="NZ337" s="46"/>
      <c r="OA337" s="46"/>
      <c r="OB337" s="46"/>
      <c r="OC337" s="46"/>
      <c r="OD337" s="46"/>
      <c r="OE337" s="46"/>
      <c r="OF337" s="46"/>
    </row>
    <row r="338" spans="1:396" s="51" customFormat="1" ht="13.5" x14ac:dyDescent="0.25">
      <c r="A338" s="40" t="s">
        <v>90</v>
      </c>
      <c r="B338" s="41" t="s">
        <v>91</v>
      </c>
      <c r="C338" s="60">
        <v>44745.94</v>
      </c>
      <c r="D338" s="61">
        <v>5.8100000000000003E-5</v>
      </c>
      <c r="E338" s="61">
        <v>2.2249999999999999E-5</v>
      </c>
      <c r="F338" s="62">
        <v>5.3100000000000003E-5</v>
      </c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/>
      <c r="FA338" s="46"/>
      <c r="FB338" s="46"/>
      <c r="FC338" s="46"/>
      <c r="FD338" s="46"/>
      <c r="FE338" s="46"/>
      <c r="FF338" s="46"/>
      <c r="FG338" s="46"/>
      <c r="FH338" s="46"/>
      <c r="FI338" s="46"/>
      <c r="FJ338" s="46"/>
      <c r="FK338" s="46"/>
      <c r="FL338" s="46"/>
      <c r="FM338" s="46"/>
      <c r="FN338" s="46"/>
      <c r="FO338" s="46"/>
      <c r="FP338" s="46"/>
      <c r="FQ338" s="46"/>
      <c r="FR338" s="46"/>
      <c r="FS338" s="46"/>
      <c r="FT338" s="46"/>
      <c r="FU338" s="46"/>
      <c r="FV338" s="46"/>
      <c r="FW338" s="46"/>
      <c r="FX338" s="46"/>
      <c r="FY338" s="46"/>
      <c r="FZ338" s="46"/>
      <c r="GA338" s="46"/>
      <c r="GB338" s="46"/>
      <c r="GC338" s="46"/>
      <c r="GD338" s="46"/>
      <c r="GE338" s="46"/>
      <c r="GF338" s="46"/>
      <c r="GG338" s="46"/>
      <c r="GH338" s="46"/>
      <c r="GI338" s="46"/>
      <c r="GJ338" s="46"/>
      <c r="GK338" s="46"/>
      <c r="GL338" s="46"/>
      <c r="GM338" s="46"/>
      <c r="GN338" s="46"/>
      <c r="GO338" s="46"/>
      <c r="GP338" s="46"/>
      <c r="GQ338" s="46"/>
      <c r="GR338" s="46"/>
      <c r="GS338" s="46"/>
      <c r="GT338" s="46"/>
      <c r="GU338" s="46"/>
      <c r="GV338" s="46"/>
      <c r="GW338" s="46"/>
      <c r="GX338" s="46"/>
      <c r="GY338" s="46"/>
      <c r="GZ338" s="46"/>
      <c r="HA338" s="46"/>
      <c r="HB338" s="46"/>
      <c r="HC338" s="46"/>
      <c r="HD338" s="46"/>
      <c r="HE338" s="46"/>
      <c r="HF338" s="46"/>
      <c r="HG338" s="46"/>
      <c r="HH338" s="46"/>
      <c r="HI338" s="46"/>
      <c r="HJ338" s="46"/>
      <c r="HK338" s="46"/>
      <c r="HL338" s="46"/>
      <c r="HM338" s="46"/>
      <c r="HN338" s="46"/>
      <c r="HO338" s="46"/>
      <c r="HP338" s="46"/>
      <c r="HQ338" s="46"/>
      <c r="HR338" s="46"/>
      <c r="HS338" s="46"/>
      <c r="HT338" s="46"/>
      <c r="HU338" s="46"/>
      <c r="HV338" s="46"/>
      <c r="HW338" s="46"/>
      <c r="HX338" s="46"/>
      <c r="HY338" s="46"/>
      <c r="HZ338" s="46"/>
      <c r="IA338" s="46"/>
      <c r="IB338" s="46"/>
      <c r="IC338" s="46"/>
      <c r="ID338" s="46"/>
      <c r="IE338" s="46"/>
      <c r="IF338" s="46"/>
      <c r="IG338" s="46"/>
      <c r="IH338" s="46"/>
      <c r="II338" s="46"/>
      <c r="IJ338" s="46"/>
      <c r="IK338" s="46"/>
      <c r="IL338" s="46"/>
      <c r="IM338" s="46"/>
      <c r="IN338" s="46"/>
      <c r="IO338" s="46"/>
      <c r="IP338" s="46"/>
      <c r="IQ338" s="46"/>
      <c r="IR338" s="46"/>
      <c r="IS338" s="46"/>
      <c r="IT338" s="46"/>
      <c r="IU338" s="46"/>
      <c r="IV338" s="46"/>
      <c r="IW338" s="46"/>
      <c r="IX338" s="46"/>
      <c r="IY338" s="46"/>
      <c r="IZ338" s="46"/>
      <c r="JA338" s="46"/>
      <c r="JB338" s="46"/>
      <c r="JC338" s="46"/>
      <c r="JD338" s="46"/>
      <c r="JE338" s="46"/>
      <c r="JF338" s="46"/>
      <c r="JG338" s="46"/>
      <c r="JH338" s="46"/>
      <c r="JI338" s="46"/>
      <c r="JJ338" s="46"/>
      <c r="JK338" s="46"/>
      <c r="JL338" s="46"/>
      <c r="JM338" s="46"/>
      <c r="JN338" s="46"/>
      <c r="JO338" s="46"/>
      <c r="JP338" s="46"/>
      <c r="JQ338" s="46"/>
      <c r="JR338" s="46"/>
      <c r="JS338" s="46"/>
      <c r="JT338" s="46"/>
      <c r="JU338" s="46"/>
      <c r="JV338" s="46"/>
      <c r="JW338" s="46"/>
      <c r="JX338" s="46"/>
      <c r="JY338" s="46"/>
      <c r="JZ338" s="46"/>
      <c r="KA338" s="46"/>
      <c r="KB338" s="46"/>
      <c r="KC338" s="46"/>
      <c r="KD338" s="46"/>
      <c r="KE338" s="46"/>
      <c r="KF338" s="46"/>
      <c r="KG338" s="46"/>
      <c r="KH338" s="46"/>
      <c r="KI338" s="46"/>
      <c r="KJ338" s="46"/>
      <c r="KK338" s="46"/>
      <c r="KL338" s="46"/>
      <c r="KM338" s="46"/>
      <c r="KN338" s="46"/>
      <c r="KO338" s="46"/>
      <c r="KP338" s="46"/>
      <c r="KQ338" s="46"/>
      <c r="KR338" s="46"/>
      <c r="KS338" s="46"/>
      <c r="KT338" s="46"/>
      <c r="KU338" s="46"/>
      <c r="KV338" s="46"/>
      <c r="KW338" s="46"/>
      <c r="KX338" s="46"/>
      <c r="KY338" s="46"/>
      <c r="KZ338" s="46"/>
      <c r="LA338" s="46"/>
      <c r="LB338" s="46"/>
      <c r="LC338" s="46"/>
      <c r="LD338" s="46"/>
      <c r="LE338" s="46"/>
      <c r="LF338" s="46"/>
      <c r="LG338" s="46"/>
      <c r="LH338" s="46"/>
      <c r="LI338" s="46"/>
      <c r="LJ338" s="46"/>
      <c r="LK338" s="46"/>
      <c r="LL338" s="46"/>
      <c r="LM338" s="46"/>
      <c r="LN338" s="46"/>
      <c r="LO338" s="46"/>
      <c r="LP338" s="46"/>
      <c r="LQ338" s="46"/>
      <c r="LR338" s="46"/>
      <c r="LS338" s="46"/>
      <c r="LT338" s="46"/>
      <c r="LU338" s="46"/>
      <c r="LV338" s="46"/>
      <c r="LW338" s="46"/>
      <c r="LX338" s="46"/>
      <c r="LY338" s="46"/>
      <c r="LZ338" s="46"/>
      <c r="MA338" s="46"/>
      <c r="MB338" s="46"/>
      <c r="MC338" s="46"/>
      <c r="MD338" s="46"/>
      <c r="ME338" s="46"/>
      <c r="MF338" s="46"/>
      <c r="MG338" s="46"/>
      <c r="MH338" s="46"/>
      <c r="MI338" s="46"/>
      <c r="MJ338" s="46"/>
      <c r="MK338" s="46"/>
      <c r="ML338" s="46"/>
      <c r="MM338" s="46"/>
      <c r="MN338" s="46"/>
      <c r="MO338" s="46"/>
      <c r="MP338" s="46"/>
      <c r="MQ338" s="46"/>
      <c r="MR338" s="46"/>
      <c r="MS338" s="46"/>
      <c r="MT338" s="46"/>
      <c r="MU338" s="46"/>
      <c r="MV338" s="46"/>
      <c r="MW338" s="46"/>
      <c r="MX338" s="46"/>
      <c r="MY338" s="46"/>
      <c r="MZ338" s="46"/>
      <c r="NA338" s="46"/>
      <c r="NB338" s="46"/>
      <c r="NC338" s="46"/>
      <c r="ND338" s="46"/>
      <c r="NE338" s="46"/>
      <c r="NF338" s="46"/>
      <c r="NG338" s="46"/>
      <c r="NH338" s="46"/>
      <c r="NI338" s="46"/>
      <c r="NJ338" s="46"/>
      <c r="NK338" s="46"/>
      <c r="NL338" s="46"/>
      <c r="NM338" s="46"/>
      <c r="NN338" s="46"/>
      <c r="NO338" s="46"/>
      <c r="NP338" s="46"/>
      <c r="NQ338" s="46"/>
      <c r="NR338" s="46"/>
      <c r="NS338" s="46"/>
      <c r="NT338" s="46"/>
      <c r="NU338" s="46"/>
      <c r="NV338" s="46"/>
      <c r="NW338" s="46"/>
      <c r="NX338" s="46"/>
      <c r="NY338" s="46"/>
      <c r="NZ338" s="46"/>
      <c r="OA338" s="46"/>
      <c r="OB338" s="46"/>
      <c r="OC338" s="46"/>
      <c r="OD338" s="46"/>
      <c r="OE338" s="46"/>
      <c r="OF338" s="46"/>
    </row>
    <row r="339" spans="1:396" s="51" customFormat="1" ht="13.5" x14ac:dyDescent="0.25">
      <c r="A339" s="40" t="s">
        <v>477</v>
      </c>
      <c r="B339" s="41" t="s">
        <v>478</v>
      </c>
      <c r="C339" s="60">
        <v>130883.5</v>
      </c>
      <c r="D339" s="61">
        <v>1.021E-4</v>
      </c>
      <c r="E339" s="61">
        <v>6.5079999999999994E-5</v>
      </c>
      <c r="F339" s="62">
        <v>9.6940000000000004E-5</v>
      </c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/>
      <c r="FA339" s="46"/>
      <c r="FB339" s="46"/>
      <c r="FC339" s="46"/>
      <c r="FD339" s="46"/>
      <c r="FE339" s="46"/>
      <c r="FF339" s="46"/>
      <c r="FG339" s="46"/>
      <c r="FH339" s="46"/>
      <c r="FI339" s="46"/>
      <c r="FJ339" s="46"/>
      <c r="FK339" s="46"/>
      <c r="FL339" s="46"/>
      <c r="FM339" s="46"/>
      <c r="FN339" s="46"/>
      <c r="FO339" s="46"/>
      <c r="FP339" s="46"/>
      <c r="FQ339" s="46"/>
      <c r="FR339" s="46"/>
      <c r="FS339" s="46"/>
      <c r="FT339" s="46"/>
      <c r="FU339" s="46"/>
      <c r="FV339" s="46"/>
      <c r="FW339" s="46"/>
      <c r="FX339" s="46"/>
      <c r="FY339" s="46"/>
      <c r="FZ339" s="46"/>
      <c r="GA339" s="46"/>
      <c r="GB339" s="46"/>
      <c r="GC339" s="46"/>
      <c r="GD339" s="46"/>
      <c r="GE339" s="46"/>
      <c r="GF339" s="46"/>
      <c r="GG339" s="46"/>
      <c r="GH339" s="46"/>
      <c r="GI339" s="46"/>
      <c r="GJ339" s="46"/>
      <c r="GK339" s="46"/>
      <c r="GL339" s="46"/>
      <c r="GM339" s="46"/>
      <c r="GN339" s="46"/>
      <c r="GO339" s="46"/>
      <c r="GP339" s="46"/>
      <c r="GQ339" s="46"/>
      <c r="GR339" s="46"/>
      <c r="GS339" s="46"/>
      <c r="GT339" s="46"/>
      <c r="GU339" s="46"/>
      <c r="GV339" s="46"/>
      <c r="GW339" s="46"/>
      <c r="GX339" s="46"/>
      <c r="GY339" s="46"/>
      <c r="GZ339" s="46"/>
      <c r="HA339" s="46"/>
      <c r="HB339" s="46"/>
      <c r="HC339" s="46"/>
      <c r="HD339" s="46"/>
      <c r="HE339" s="46"/>
      <c r="HF339" s="46"/>
      <c r="HG339" s="46"/>
      <c r="HH339" s="46"/>
      <c r="HI339" s="46"/>
      <c r="HJ339" s="46"/>
      <c r="HK339" s="46"/>
      <c r="HL339" s="46"/>
      <c r="HM339" s="46"/>
      <c r="HN339" s="46"/>
      <c r="HO339" s="46"/>
      <c r="HP339" s="46"/>
      <c r="HQ339" s="46"/>
      <c r="HR339" s="46"/>
      <c r="HS339" s="46"/>
      <c r="HT339" s="46"/>
      <c r="HU339" s="46"/>
      <c r="HV339" s="46"/>
      <c r="HW339" s="46"/>
      <c r="HX339" s="46"/>
      <c r="HY339" s="46"/>
      <c r="HZ339" s="46"/>
      <c r="IA339" s="46"/>
      <c r="IB339" s="46"/>
      <c r="IC339" s="46"/>
      <c r="ID339" s="46"/>
      <c r="IE339" s="46"/>
      <c r="IF339" s="46"/>
      <c r="IG339" s="46"/>
      <c r="IH339" s="46"/>
      <c r="II339" s="46"/>
      <c r="IJ339" s="46"/>
      <c r="IK339" s="46"/>
      <c r="IL339" s="46"/>
      <c r="IM339" s="46"/>
      <c r="IN339" s="46"/>
      <c r="IO339" s="46"/>
      <c r="IP339" s="46"/>
      <c r="IQ339" s="46"/>
      <c r="IR339" s="46"/>
      <c r="IS339" s="46"/>
      <c r="IT339" s="46"/>
      <c r="IU339" s="46"/>
      <c r="IV339" s="46"/>
      <c r="IW339" s="46"/>
      <c r="IX339" s="46"/>
      <c r="IY339" s="46"/>
      <c r="IZ339" s="46"/>
      <c r="JA339" s="46"/>
      <c r="JB339" s="46"/>
      <c r="JC339" s="46"/>
      <c r="JD339" s="46"/>
      <c r="JE339" s="46"/>
      <c r="JF339" s="46"/>
      <c r="JG339" s="46"/>
      <c r="JH339" s="46"/>
      <c r="JI339" s="46"/>
      <c r="JJ339" s="46"/>
      <c r="JK339" s="46"/>
      <c r="JL339" s="46"/>
      <c r="JM339" s="46"/>
      <c r="JN339" s="46"/>
      <c r="JO339" s="46"/>
      <c r="JP339" s="46"/>
      <c r="JQ339" s="46"/>
      <c r="JR339" s="46"/>
      <c r="JS339" s="46"/>
      <c r="JT339" s="46"/>
      <c r="JU339" s="46"/>
      <c r="JV339" s="46"/>
      <c r="JW339" s="46"/>
      <c r="JX339" s="46"/>
      <c r="JY339" s="46"/>
      <c r="JZ339" s="46"/>
      <c r="KA339" s="46"/>
      <c r="KB339" s="46"/>
      <c r="KC339" s="46"/>
      <c r="KD339" s="46"/>
      <c r="KE339" s="46"/>
      <c r="KF339" s="46"/>
      <c r="KG339" s="46"/>
      <c r="KH339" s="46"/>
      <c r="KI339" s="46"/>
      <c r="KJ339" s="46"/>
      <c r="KK339" s="46"/>
      <c r="KL339" s="46"/>
      <c r="KM339" s="46"/>
      <c r="KN339" s="46"/>
      <c r="KO339" s="46"/>
      <c r="KP339" s="46"/>
      <c r="KQ339" s="46"/>
      <c r="KR339" s="46"/>
      <c r="KS339" s="46"/>
      <c r="KT339" s="46"/>
      <c r="KU339" s="46"/>
      <c r="KV339" s="46"/>
      <c r="KW339" s="46"/>
      <c r="KX339" s="46"/>
      <c r="KY339" s="46"/>
      <c r="KZ339" s="46"/>
      <c r="LA339" s="46"/>
      <c r="LB339" s="46"/>
      <c r="LC339" s="46"/>
      <c r="LD339" s="46"/>
      <c r="LE339" s="46"/>
      <c r="LF339" s="46"/>
      <c r="LG339" s="46"/>
      <c r="LH339" s="46"/>
      <c r="LI339" s="46"/>
      <c r="LJ339" s="46"/>
      <c r="LK339" s="46"/>
      <c r="LL339" s="46"/>
      <c r="LM339" s="46"/>
      <c r="LN339" s="46"/>
      <c r="LO339" s="46"/>
      <c r="LP339" s="46"/>
      <c r="LQ339" s="46"/>
      <c r="LR339" s="46"/>
      <c r="LS339" s="46"/>
      <c r="LT339" s="46"/>
      <c r="LU339" s="46"/>
      <c r="LV339" s="46"/>
      <c r="LW339" s="46"/>
      <c r="LX339" s="46"/>
      <c r="LY339" s="46"/>
      <c r="LZ339" s="46"/>
      <c r="MA339" s="46"/>
      <c r="MB339" s="46"/>
      <c r="MC339" s="46"/>
      <c r="MD339" s="46"/>
      <c r="ME339" s="46"/>
      <c r="MF339" s="46"/>
      <c r="MG339" s="46"/>
      <c r="MH339" s="46"/>
      <c r="MI339" s="46"/>
      <c r="MJ339" s="46"/>
      <c r="MK339" s="46"/>
      <c r="ML339" s="46"/>
      <c r="MM339" s="46"/>
      <c r="MN339" s="46"/>
      <c r="MO339" s="46"/>
      <c r="MP339" s="46"/>
      <c r="MQ339" s="46"/>
      <c r="MR339" s="46"/>
      <c r="MS339" s="46"/>
      <c r="MT339" s="46"/>
      <c r="MU339" s="46"/>
      <c r="MV339" s="46"/>
      <c r="MW339" s="46"/>
      <c r="MX339" s="46"/>
      <c r="MY339" s="46"/>
      <c r="MZ339" s="46"/>
      <c r="NA339" s="46"/>
      <c r="NB339" s="46"/>
      <c r="NC339" s="46"/>
      <c r="ND339" s="46"/>
      <c r="NE339" s="46"/>
      <c r="NF339" s="46"/>
      <c r="NG339" s="46"/>
      <c r="NH339" s="46"/>
      <c r="NI339" s="46"/>
      <c r="NJ339" s="46"/>
      <c r="NK339" s="46"/>
      <c r="NL339" s="46"/>
      <c r="NM339" s="46"/>
      <c r="NN339" s="46"/>
      <c r="NO339" s="46"/>
      <c r="NP339" s="46"/>
      <c r="NQ339" s="46"/>
      <c r="NR339" s="46"/>
      <c r="NS339" s="46"/>
      <c r="NT339" s="46"/>
      <c r="NU339" s="46"/>
      <c r="NV339" s="46"/>
      <c r="NW339" s="46"/>
      <c r="NX339" s="46"/>
      <c r="NY339" s="46"/>
      <c r="NZ339" s="46"/>
      <c r="OA339" s="46"/>
      <c r="OB339" s="46"/>
      <c r="OC339" s="46"/>
      <c r="OD339" s="46"/>
      <c r="OE339" s="46"/>
      <c r="OF339" s="46"/>
    </row>
    <row r="340" spans="1:396" s="51" customFormat="1" ht="13.5" x14ac:dyDescent="0.25">
      <c r="A340" s="40" t="s">
        <v>92</v>
      </c>
      <c r="B340" s="41" t="s">
        <v>93</v>
      </c>
      <c r="C340" s="60">
        <v>428031.83</v>
      </c>
      <c r="D340" s="61">
        <v>3.4400000000000001E-4</v>
      </c>
      <c r="E340" s="61">
        <v>2.1284E-4</v>
      </c>
      <c r="F340" s="62">
        <v>3.2571999999999999E-4</v>
      </c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/>
      <c r="FA340" s="46"/>
      <c r="FB340" s="46"/>
      <c r="FC340" s="46"/>
      <c r="FD340" s="46"/>
      <c r="FE340" s="46"/>
      <c r="FF340" s="46"/>
      <c r="FG340" s="46"/>
      <c r="FH340" s="46"/>
      <c r="FI340" s="46"/>
      <c r="FJ340" s="46"/>
      <c r="FK340" s="46"/>
      <c r="FL340" s="46"/>
      <c r="FM340" s="46"/>
      <c r="FN340" s="46"/>
      <c r="FO340" s="46"/>
      <c r="FP340" s="46"/>
      <c r="FQ340" s="46"/>
      <c r="FR340" s="46"/>
      <c r="FS340" s="46"/>
      <c r="FT340" s="46"/>
      <c r="FU340" s="46"/>
      <c r="FV340" s="46"/>
      <c r="FW340" s="46"/>
      <c r="FX340" s="46"/>
      <c r="FY340" s="46"/>
      <c r="FZ340" s="46"/>
      <c r="GA340" s="46"/>
      <c r="GB340" s="46"/>
      <c r="GC340" s="46"/>
      <c r="GD340" s="46"/>
      <c r="GE340" s="46"/>
      <c r="GF340" s="46"/>
      <c r="GG340" s="46"/>
      <c r="GH340" s="46"/>
      <c r="GI340" s="46"/>
      <c r="GJ340" s="46"/>
      <c r="GK340" s="46"/>
      <c r="GL340" s="46"/>
      <c r="GM340" s="46"/>
      <c r="GN340" s="46"/>
      <c r="GO340" s="46"/>
      <c r="GP340" s="46"/>
      <c r="GQ340" s="46"/>
      <c r="GR340" s="46"/>
      <c r="GS340" s="46"/>
      <c r="GT340" s="46"/>
      <c r="GU340" s="46"/>
      <c r="GV340" s="46"/>
      <c r="GW340" s="46"/>
      <c r="GX340" s="46"/>
      <c r="GY340" s="46"/>
      <c r="GZ340" s="46"/>
      <c r="HA340" s="46"/>
      <c r="HB340" s="46"/>
      <c r="HC340" s="46"/>
      <c r="HD340" s="46"/>
      <c r="HE340" s="46"/>
      <c r="HF340" s="46"/>
      <c r="HG340" s="46"/>
      <c r="HH340" s="46"/>
      <c r="HI340" s="46"/>
      <c r="HJ340" s="46"/>
      <c r="HK340" s="46"/>
      <c r="HL340" s="46"/>
      <c r="HM340" s="46"/>
      <c r="HN340" s="46"/>
      <c r="HO340" s="46"/>
      <c r="HP340" s="46"/>
      <c r="HQ340" s="46"/>
      <c r="HR340" s="46"/>
      <c r="HS340" s="46"/>
      <c r="HT340" s="46"/>
      <c r="HU340" s="46"/>
      <c r="HV340" s="46"/>
      <c r="HW340" s="46"/>
      <c r="HX340" s="46"/>
      <c r="HY340" s="46"/>
      <c r="HZ340" s="46"/>
      <c r="IA340" s="46"/>
      <c r="IB340" s="46"/>
      <c r="IC340" s="46"/>
      <c r="ID340" s="46"/>
      <c r="IE340" s="46"/>
      <c r="IF340" s="46"/>
      <c r="IG340" s="46"/>
      <c r="IH340" s="46"/>
      <c r="II340" s="46"/>
      <c r="IJ340" s="46"/>
      <c r="IK340" s="46"/>
      <c r="IL340" s="46"/>
      <c r="IM340" s="46"/>
      <c r="IN340" s="46"/>
      <c r="IO340" s="46"/>
      <c r="IP340" s="46"/>
      <c r="IQ340" s="46"/>
      <c r="IR340" s="46"/>
      <c r="IS340" s="46"/>
      <c r="IT340" s="46"/>
      <c r="IU340" s="46"/>
      <c r="IV340" s="46"/>
      <c r="IW340" s="46"/>
      <c r="IX340" s="46"/>
      <c r="IY340" s="46"/>
      <c r="IZ340" s="46"/>
      <c r="JA340" s="46"/>
      <c r="JB340" s="46"/>
      <c r="JC340" s="46"/>
      <c r="JD340" s="46"/>
      <c r="JE340" s="46"/>
      <c r="JF340" s="46"/>
      <c r="JG340" s="46"/>
      <c r="JH340" s="46"/>
      <c r="JI340" s="46"/>
      <c r="JJ340" s="46"/>
      <c r="JK340" s="46"/>
      <c r="JL340" s="46"/>
      <c r="JM340" s="46"/>
      <c r="JN340" s="46"/>
      <c r="JO340" s="46"/>
      <c r="JP340" s="46"/>
      <c r="JQ340" s="46"/>
      <c r="JR340" s="46"/>
      <c r="JS340" s="46"/>
      <c r="JT340" s="46"/>
      <c r="JU340" s="46"/>
      <c r="JV340" s="46"/>
      <c r="JW340" s="46"/>
      <c r="JX340" s="46"/>
      <c r="JY340" s="46"/>
      <c r="JZ340" s="46"/>
      <c r="KA340" s="46"/>
      <c r="KB340" s="46"/>
      <c r="KC340" s="46"/>
      <c r="KD340" s="46"/>
      <c r="KE340" s="46"/>
      <c r="KF340" s="46"/>
      <c r="KG340" s="46"/>
      <c r="KH340" s="46"/>
      <c r="KI340" s="46"/>
      <c r="KJ340" s="46"/>
      <c r="KK340" s="46"/>
      <c r="KL340" s="46"/>
      <c r="KM340" s="46"/>
      <c r="KN340" s="46"/>
      <c r="KO340" s="46"/>
      <c r="KP340" s="46"/>
      <c r="KQ340" s="46"/>
      <c r="KR340" s="46"/>
      <c r="KS340" s="46"/>
      <c r="KT340" s="46"/>
      <c r="KU340" s="46"/>
      <c r="KV340" s="46"/>
      <c r="KW340" s="46"/>
      <c r="KX340" s="46"/>
      <c r="KY340" s="46"/>
      <c r="KZ340" s="46"/>
      <c r="LA340" s="46"/>
      <c r="LB340" s="46"/>
      <c r="LC340" s="46"/>
      <c r="LD340" s="46"/>
      <c r="LE340" s="46"/>
      <c r="LF340" s="46"/>
      <c r="LG340" s="46"/>
      <c r="LH340" s="46"/>
      <c r="LI340" s="46"/>
      <c r="LJ340" s="46"/>
      <c r="LK340" s="46"/>
      <c r="LL340" s="46"/>
      <c r="LM340" s="46"/>
      <c r="LN340" s="46"/>
      <c r="LO340" s="46"/>
      <c r="LP340" s="46"/>
      <c r="LQ340" s="46"/>
      <c r="LR340" s="46"/>
      <c r="LS340" s="46"/>
      <c r="LT340" s="46"/>
      <c r="LU340" s="46"/>
      <c r="LV340" s="46"/>
      <c r="LW340" s="46"/>
      <c r="LX340" s="46"/>
      <c r="LY340" s="46"/>
      <c r="LZ340" s="46"/>
      <c r="MA340" s="46"/>
      <c r="MB340" s="46"/>
      <c r="MC340" s="46"/>
      <c r="MD340" s="46"/>
      <c r="ME340" s="46"/>
      <c r="MF340" s="46"/>
      <c r="MG340" s="46"/>
      <c r="MH340" s="46"/>
      <c r="MI340" s="46"/>
      <c r="MJ340" s="46"/>
      <c r="MK340" s="46"/>
      <c r="ML340" s="46"/>
      <c r="MM340" s="46"/>
      <c r="MN340" s="46"/>
      <c r="MO340" s="46"/>
      <c r="MP340" s="46"/>
      <c r="MQ340" s="46"/>
      <c r="MR340" s="46"/>
      <c r="MS340" s="46"/>
      <c r="MT340" s="46"/>
      <c r="MU340" s="46"/>
      <c r="MV340" s="46"/>
      <c r="MW340" s="46"/>
      <c r="MX340" s="46"/>
      <c r="MY340" s="46"/>
      <c r="MZ340" s="46"/>
      <c r="NA340" s="46"/>
      <c r="NB340" s="46"/>
      <c r="NC340" s="46"/>
      <c r="ND340" s="46"/>
      <c r="NE340" s="46"/>
      <c r="NF340" s="46"/>
      <c r="NG340" s="46"/>
      <c r="NH340" s="46"/>
      <c r="NI340" s="46"/>
      <c r="NJ340" s="46"/>
      <c r="NK340" s="46"/>
      <c r="NL340" s="46"/>
      <c r="NM340" s="46"/>
      <c r="NN340" s="46"/>
      <c r="NO340" s="46"/>
      <c r="NP340" s="46"/>
      <c r="NQ340" s="46"/>
      <c r="NR340" s="46"/>
      <c r="NS340" s="46"/>
      <c r="NT340" s="46"/>
      <c r="NU340" s="46"/>
      <c r="NV340" s="46"/>
      <c r="NW340" s="46"/>
      <c r="NX340" s="46"/>
      <c r="NY340" s="46"/>
      <c r="NZ340" s="46"/>
      <c r="OA340" s="46"/>
      <c r="OB340" s="46"/>
      <c r="OC340" s="46"/>
      <c r="OD340" s="46"/>
      <c r="OE340" s="46"/>
      <c r="OF340" s="46"/>
    </row>
    <row r="341" spans="1:396" s="51" customFormat="1" ht="13.5" x14ac:dyDescent="0.25">
      <c r="A341" s="40" t="s">
        <v>94</v>
      </c>
      <c r="B341" s="41" t="s">
        <v>95</v>
      </c>
      <c r="C341" s="60">
        <v>92806.21</v>
      </c>
      <c r="D341" s="61">
        <v>1.04E-5</v>
      </c>
      <c r="E341" s="61">
        <v>4.6149999999999997E-5</v>
      </c>
      <c r="F341" s="62">
        <v>1.5379999999999998E-5</v>
      </c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/>
      <c r="FA341" s="46"/>
      <c r="FB341" s="46"/>
      <c r="FC341" s="46"/>
      <c r="FD341" s="46"/>
      <c r="FE341" s="46"/>
      <c r="FF341" s="46"/>
      <c r="FG341" s="46"/>
      <c r="FH341" s="46"/>
      <c r="FI341" s="46"/>
      <c r="FJ341" s="46"/>
      <c r="FK341" s="46"/>
      <c r="FL341" s="46"/>
      <c r="FM341" s="46"/>
      <c r="FN341" s="46"/>
      <c r="FO341" s="46"/>
      <c r="FP341" s="46"/>
      <c r="FQ341" s="46"/>
      <c r="FR341" s="46"/>
      <c r="FS341" s="46"/>
      <c r="FT341" s="46"/>
      <c r="FU341" s="46"/>
      <c r="FV341" s="46"/>
      <c r="FW341" s="46"/>
      <c r="FX341" s="46"/>
      <c r="FY341" s="46"/>
      <c r="FZ341" s="46"/>
      <c r="GA341" s="46"/>
      <c r="GB341" s="46"/>
      <c r="GC341" s="46"/>
      <c r="GD341" s="46"/>
      <c r="GE341" s="46"/>
      <c r="GF341" s="46"/>
      <c r="GG341" s="46"/>
      <c r="GH341" s="46"/>
      <c r="GI341" s="46"/>
      <c r="GJ341" s="46"/>
      <c r="GK341" s="46"/>
      <c r="GL341" s="46"/>
      <c r="GM341" s="46"/>
      <c r="GN341" s="46"/>
      <c r="GO341" s="46"/>
      <c r="GP341" s="46"/>
      <c r="GQ341" s="46"/>
      <c r="GR341" s="46"/>
      <c r="GS341" s="46"/>
      <c r="GT341" s="46"/>
      <c r="GU341" s="46"/>
      <c r="GV341" s="46"/>
      <c r="GW341" s="46"/>
      <c r="GX341" s="46"/>
      <c r="GY341" s="46"/>
      <c r="GZ341" s="46"/>
      <c r="HA341" s="46"/>
      <c r="HB341" s="46"/>
      <c r="HC341" s="46"/>
      <c r="HD341" s="46"/>
      <c r="HE341" s="46"/>
      <c r="HF341" s="46"/>
      <c r="HG341" s="46"/>
      <c r="HH341" s="46"/>
      <c r="HI341" s="46"/>
      <c r="HJ341" s="46"/>
      <c r="HK341" s="46"/>
      <c r="HL341" s="46"/>
      <c r="HM341" s="46"/>
      <c r="HN341" s="46"/>
      <c r="HO341" s="46"/>
      <c r="HP341" s="46"/>
      <c r="HQ341" s="46"/>
      <c r="HR341" s="46"/>
      <c r="HS341" s="46"/>
      <c r="HT341" s="46"/>
      <c r="HU341" s="46"/>
      <c r="HV341" s="46"/>
      <c r="HW341" s="46"/>
      <c r="HX341" s="46"/>
      <c r="HY341" s="46"/>
      <c r="HZ341" s="46"/>
      <c r="IA341" s="46"/>
      <c r="IB341" s="46"/>
      <c r="IC341" s="46"/>
      <c r="ID341" s="46"/>
      <c r="IE341" s="46"/>
      <c r="IF341" s="46"/>
      <c r="IG341" s="46"/>
      <c r="IH341" s="46"/>
      <c r="II341" s="46"/>
      <c r="IJ341" s="46"/>
      <c r="IK341" s="46"/>
      <c r="IL341" s="46"/>
      <c r="IM341" s="46"/>
      <c r="IN341" s="46"/>
      <c r="IO341" s="46"/>
      <c r="IP341" s="46"/>
      <c r="IQ341" s="46"/>
      <c r="IR341" s="46"/>
      <c r="IS341" s="46"/>
      <c r="IT341" s="46"/>
      <c r="IU341" s="46"/>
      <c r="IV341" s="46"/>
      <c r="IW341" s="46"/>
      <c r="IX341" s="46"/>
      <c r="IY341" s="46"/>
      <c r="IZ341" s="46"/>
      <c r="JA341" s="46"/>
      <c r="JB341" s="46"/>
      <c r="JC341" s="46"/>
      <c r="JD341" s="46"/>
      <c r="JE341" s="46"/>
      <c r="JF341" s="46"/>
      <c r="JG341" s="46"/>
      <c r="JH341" s="46"/>
      <c r="JI341" s="46"/>
      <c r="JJ341" s="46"/>
      <c r="JK341" s="46"/>
      <c r="JL341" s="46"/>
      <c r="JM341" s="46"/>
      <c r="JN341" s="46"/>
      <c r="JO341" s="46"/>
      <c r="JP341" s="46"/>
      <c r="JQ341" s="46"/>
      <c r="JR341" s="46"/>
      <c r="JS341" s="46"/>
      <c r="JT341" s="46"/>
      <c r="JU341" s="46"/>
      <c r="JV341" s="46"/>
      <c r="JW341" s="46"/>
      <c r="JX341" s="46"/>
      <c r="JY341" s="46"/>
      <c r="JZ341" s="46"/>
      <c r="KA341" s="46"/>
      <c r="KB341" s="46"/>
      <c r="KC341" s="46"/>
      <c r="KD341" s="46"/>
      <c r="KE341" s="46"/>
      <c r="KF341" s="46"/>
      <c r="KG341" s="46"/>
      <c r="KH341" s="46"/>
      <c r="KI341" s="46"/>
      <c r="KJ341" s="46"/>
      <c r="KK341" s="46"/>
      <c r="KL341" s="46"/>
      <c r="KM341" s="46"/>
      <c r="KN341" s="46"/>
      <c r="KO341" s="46"/>
      <c r="KP341" s="46"/>
      <c r="KQ341" s="46"/>
      <c r="KR341" s="46"/>
      <c r="KS341" s="46"/>
      <c r="KT341" s="46"/>
      <c r="KU341" s="46"/>
      <c r="KV341" s="46"/>
      <c r="KW341" s="46"/>
      <c r="KX341" s="46"/>
      <c r="KY341" s="46"/>
      <c r="KZ341" s="46"/>
      <c r="LA341" s="46"/>
      <c r="LB341" s="46"/>
      <c r="LC341" s="46"/>
      <c r="LD341" s="46"/>
      <c r="LE341" s="46"/>
      <c r="LF341" s="46"/>
      <c r="LG341" s="46"/>
      <c r="LH341" s="46"/>
      <c r="LI341" s="46"/>
      <c r="LJ341" s="46"/>
      <c r="LK341" s="46"/>
      <c r="LL341" s="46"/>
      <c r="LM341" s="46"/>
      <c r="LN341" s="46"/>
      <c r="LO341" s="46"/>
      <c r="LP341" s="46"/>
      <c r="LQ341" s="46"/>
      <c r="LR341" s="46"/>
      <c r="LS341" s="46"/>
      <c r="LT341" s="46"/>
      <c r="LU341" s="46"/>
      <c r="LV341" s="46"/>
      <c r="LW341" s="46"/>
      <c r="LX341" s="46"/>
      <c r="LY341" s="46"/>
      <c r="LZ341" s="46"/>
      <c r="MA341" s="46"/>
      <c r="MB341" s="46"/>
      <c r="MC341" s="46"/>
      <c r="MD341" s="46"/>
      <c r="ME341" s="46"/>
      <c r="MF341" s="46"/>
      <c r="MG341" s="46"/>
      <c r="MH341" s="46"/>
      <c r="MI341" s="46"/>
      <c r="MJ341" s="46"/>
      <c r="MK341" s="46"/>
      <c r="ML341" s="46"/>
      <c r="MM341" s="46"/>
      <c r="MN341" s="46"/>
      <c r="MO341" s="46"/>
      <c r="MP341" s="46"/>
      <c r="MQ341" s="46"/>
      <c r="MR341" s="46"/>
      <c r="MS341" s="46"/>
      <c r="MT341" s="46"/>
      <c r="MU341" s="46"/>
      <c r="MV341" s="46"/>
      <c r="MW341" s="46"/>
      <c r="MX341" s="46"/>
      <c r="MY341" s="46"/>
      <c r="MZ341" s="46"/>
      <c r="NA341" s="46"/>
      <c r="NB341" s="46"/>
      <c r="NC341" s="46"/>
      <c r="ND341" s="46"/>
      <c r="NE341" s="46"/>
      <c r="NF341" s="46"/>
      <c r="NG341" s="46"/>
      <c r="NH341" s="46"/>
      <c r="NI341" s="46"/>
      <c r="NJ341" s="46"/>
      <c r="NK341" s="46"/>
      <c r="NL341" s="46"/>
      <c r="NM341" s="46"/>
      <c r="NN341" s="46"/>
      <c r="NO341" s="46"/>
      <c r="NP341" s="46"/>
      <c r="NQ341" s="46"/>
      <c r="NR341" s="46"/>
      <c r="NS341" s="46"/>
      <c r="NT341" s="46"/>
      <c r="NU341" s="46"/>
      <c r="NV341" s="46"/>
      <c r="NW341" s="46"/>
      <c r="NX341" s="46"/>
      <c r="NY341" s="46"/>
      <c r="NZ341" s="46"/>
      <c r="OA341" s="46"/>
      <c r="OB341" s="46"/>
      <c r="OC341" s="46"/>
      <c r="OD341" s="46"/>
      <c r="OE341" s="46"/>
      <c r="OF341" s="46"/>
    </row>
    <row r="342" spans="1:396" s="51" customFormat="1" ht="13.5" x14ac:dyDescent="0.25">
      <c r="A342" s="40" t="s">
        <v>96</v>
      </c>
      <c r="B342" s="41" t="s">
        <v>97</v>
      </c>
      <c r="C342" s="60">
        <v>144750</v>
      </c>
      <c r="D342" s="61">
        <v>7.8999999999999996E-5</v>
      </c>
      <c r="E342" s="61">
        <v>7.1979999999999999E-5</v>
      </c>
      <c r="F342" s="62">
        <v>7.8020000000000002E-5</v>
      </c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/>
      <c r="FA342" s="46"/>
      <c r="FB342" s="46"/>
      <c r="FC342" s="46"/>
      <c r="FD342" s="46"/>
      <c r="FE342" s="46"/>
      <c r="FF342" s="46"/>
      <c r="FG342" s="46"/>
      <c r="FH342" s="46"/>
      <c r="FI342" s="46"/>
      <c r="FJ342" s="46"/>
      <c r="FK342" s="46"/>
      <c r="FL342" s="46"/>
      <c r="FM342" s="46"/>
      <c r="FN342" s="46"/>
      <c r="FO342" s="46"/>
      <c r="FP342" s="46"/>
      <c r="FQ342" s="46"/>
      <c r="FR342" s="46"/>
      <c r="FS342" s="46"/>
      <c r="FT342" s="46"/>
      <c r="FU342" s="46"/>
      <c r="FV342" s="46"/>
      <c r="FW342" s="46"/>
      <c r="FX342" s="46"/>
      <c r="FY342" s="46"/>
      <c r="FZ342" s="46"/>
      <c r="GA342" s="46"/>
      <c r="GB342" s="46"/>
      <c r="GC342" s="46"/>
      <c r="GD342" s="46"/>
      <c r="GE342" s="46"/>
      <c r="GF342" s="46"/>
      <c r="GG342" s="46"/>
      <c r="GH342" s="46"/>
      <c r="GI342" s="46"/>
      <c r="GJ342" s="46"/>
      <c r="GK342" s="46"/>
      <c r="GL342" s="46"/>
      <c r="GM342" s="46"/>
      <c r="GN342" s="46"/>
      <c r="GO342" s="46"/>
      <c r="GP342" s="46"/>
      <c r="GQ342" s="46"/>
      <c r="GR342" s="46"/>
      <c r="GS342" s="46"/>
      <c r="GT342" s="46"/>
      <c r="GU342" s="46"/>
      <c r="GV342" s="46"/>
      <c r="GW342" s="46"/>
      <c r="GX342" s="46"/>
      <c r="GY342" s="46"/>
      <c r="GZ342" s="46"/>
      <c r="HA342" s="46"/>
      <c r="HB342" s="46"/>
      <c r="HC342" s="46"/>
      <c r="HD342" s="46"/>
      <c r="HE342" s="46"/>
      <c r="HF342" s="46"/>
      <c r="HG342" s="46"/>
      <c r="HH342" s="46"/>
      <c r="HI342" s="46"/>
      <c r="HJ342" s="46"/>
      <c r="HK342" s="46"/>
      <c r="HL342" s="46"/>
      <c r="HM342" s="46"/>
      <c r="HN342" s="46"/>
      <c r="HO342" s="46"/>
      <c r="HP342" s="46"/>
      <c r="HQ342" s="46"/>
      <c r="HR342" s="46"/>
      <c r="HS342" s="46"/>
      <c r="HT342" s="46"/>
      <c r="HU342" s="46"/>
      <c r="HV342" s="46"/>
      <c r="HW342" s="46"/>
      <c r="HX342" s="46"/>
      <c r="HY342" s="46"/>
      <c r="HZ342" s="46"/>
      <c r="IA342" s="46"/>
      <c r="IB342" s="46"/>
      <c r="IC342" s="46"/>
      <c r="ID342" s="46"/>
      <c r="IE342" s="46"/>
      <c r="IF342" s="46"/>
      <c r="IG342" s="46"/>
      <c r="IH342" s="46"/>
      <c r="II342" s="46"/>
      <c r="IJ342" s="46"/>
      <c r="IK342" s="46"/>
      <c r="IL342" s="46"/>
      <c r="IM342" s="46"/>
      <c r="IN342" s="46"/>
      <c r="IO342" s="46"/>
      <c r="IP342" s="46"/>
      <c r="IQ342" s="46"/>
      <c r="IR342" s="46"/>
      <c r="IS342" s="46"/>
      <c r="IT342" s="46"/>
      <c r="IU342" s="46"/>
      <c r="IV342" s="46"/>
      <c r="IW342" s="46"/>
      <c r="IX342" s="46"/>
      <c r="IY342" s="46"/>
      <c r="IZ342" s="46"/>
      <c r="JA342" s="46"/>
      <c r="JB342" s="46"/>
      <c r="JC342" s="46"/>
      <c r="JD342" s="46"/>
      <c r="JE342" s="46"/>
      <c r="JF342" s="46"/>
      <c r="JG342" s="46"/>
      <c r="JH342" s="46"/>
      <c r="JI342" s="46"/>
      <c r="JJ342" s="46"/>
      <c r="JK342" s="46"/>
      <c r="JL342" s="46"/>
      <c r="JM342" s="46"/>
      <c r="JN342" s="46"/>
      <c r="JO342" s="46"/>
      <c r="JP342" s="46"/>
      <c r="JQ342" s="46"/>
      <c r="JR342" s="46"/>
      <c r="JS342" s="46"/>
      <c r="JT342" s="46"/>
      <c r="JU342" s="46"/>
      <c r="JV342" s="46"/>
      <c r="JW342" s="46"/>
      <c r="JX342" s="46"/>
      <c r="JY342" s="46"/>
      <c r="JZ342" s="46"/>
      <c r="KA342" s="46"/>
      <c r="KB342" s="46"/>
      <c r="KC342" s="46"/>
      <c r="KD342" s="46"/>
      <c r="KE342" s="46"/>
      <c r="KF342" s="46"/>
      <c r="KG342" s="46"/>
      <c r="KH342" s="46"/>
      <c r="KI342" s="46"/>
      <c r="KJ342" s="46"/>
      <c r="KK342" s="46"/>
      <c r="KL342" s="46"/>
      <c r="KM342" s="46"/>
      <c r="KN342" s="46"/>
      <c r="KO342" s="46"/>
      <c r="KP342" s="46"/>
      <c r="KQ342" s="46"/>
      <c r="KR342" s="46"/>
      <c r="KS342" s="46"/>
      <c r="KT342" s="46"/>
      <c r="KU342" s="46"/>
      <c r="KV342" s="46"/>
      <c r="KW342" s="46"/>
      <c r="KX342" s="46"/>
      <c r="KY342" s="46"/>
      <c r="KZ342" s="46"/>
      <c r="LA342" s="46"/>
      <c r="LB342" s="46"/>
      <c r="LC342" s="46"/>
      <c r="LD342" s="46"/>
      <c r="LE342" s="46"/>
      <c r="LF342" s="46"/>
      <c r="LG342" s="46"/>
      <c r="LH342" s="46"/>
      <c r="LI342" s="46"/>
      <c r="LJ342" s="46"/>
      <c r="LK342" s="46"/>
      <c r="LL342" s="46"/>
      <c r="LM342" s="46"/>
      <c r="LN342" s="46"/>
      <c r="LO342" s="46"/>
      <c r="LP342" s="46"/>
      <c r="LQ342" s="46"/>
      <c r="LR342" s="46"/>
      <c r="LS342" s="46"/>
      <c r="LT342" s="46"/>
      <c r="LU342" s="46"/>
      <c r="LV342" s="46"/>
      <c r="LW342" s="46"/>
      <c r="LX342" s="46"/>
      <c r="LY342" s="46"/>
      <c r="LZ342" s="46"/>
      <c r="MA342" s="46"/>
      <c r="MB342" s="46"/>
      <c r="MC342" s="46"/>
      <c r="MD342" s="46"/>
      <c r="ME342" s="46"/>
      <c r="MF342" s="46"/>
      <c r="MG342" s="46"/>
      <c r="MH342" s="46"/>
      <c r="MI342" s="46"/>
      <c r="MJ342" s="46"/>
      <c r="MK342" s="46"/>
      <c r="ML342" s="46"/>
      <c r="MM342" s="46"/>
      <c r="MN342" s="46"/>
      <c r="MO342" s="46"/>
      <c r="MP342" s="46"/>
      <c r="MQ342" s="46"/>
      <c r="MR342" s="46"/>
      <c r="MS342" s="46"/>
      <c r="MT342" s="46"/>
      <c r="MU342" s="46"/>
      <c r="MV342" s="46"/>
      <c r="MW342" s="46"/>
      <c r="MX342" s="46"/>
      <c r="MY342" s="46"/>
      <c r="MZ342" s="46"/>
      <c r="NA342" s="46"/>
      <c r="NB342" s="46"/>
      <c r="NC342" s="46"/>
      <c r="ND342" s="46"/>
      <c r="NE342" s="46"/>
      <c r="NF342" s="46"/>
      <c r="NG342" s="46"/>
      <c r="NH342" s="46"/>
      <c r="NI342" s="46"/>
      <c r="NJ342" s="46"/>
      <c r="NK342" s="46"/>
      <c r="NL342" s="46"/>
      <c r="NM342" s="46"/>
      <c r="NN342" s="46"/>
      <c r="NO342" s="46"/>
      <c r="NP342" s="46"/>
      <c r="NQ342" s="46"/>
      <c r="NR342" s="46"/>
      <c r="NS342" s="46"/>
      <c r="NT342" s="46"/>
      <c r="NU342" s="46"/>
      <c r="NV342" s="46"/>
      <c r="NW342" s="46"/>
      <c r="NX342" s="46"/>
      <c r="NY342" s="46"/>
      <c r="NZ342" s="46"/>
      <c r="OA342" s="46"/>
      <c r="OB342" s="46"/>
      <c r="OC342" s="46"/>
      <c r="OD342" s="46"/>
      <c r="OE342" s="46"/>
      <c r="OF342" s="46"/>
    </row>
    <row r="343" spans="1:396" s="51" customFormat="1" ht="13.5" x14ac:dyDescent="0.25">
      <c r="A343" s="40" t="s">
        <v>98</v>
      </c>
      <c r="B343" s="41" t="s">
        <v>99</v>
      </c>
      <c r="C343" s="60">
        <v>21450</v>
      </c>
      <c r="D343" s="61">
        <v>3.0199999999999999E-5</v>
      </c>
      <c r="E343" s="61">
        <v>1.0669999999999999E-5</v>
      </c>
      <c r="F343" s="62">
        <v>2.7480000000000001E-5</v>
      </c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/>
      <c r="FA343" s="46"/>
      <c r="FB343" s="46"/>
      <c r="FC343" s="46"/>
      <c r="FD343" s="46"/>
      <c r="FE343" s="46"/>
      <c r="FF343" s="46"/>
      <c r="FG343" s="46"/>
      <c r="FH343" s="46"/>
      <c r="FI343" s="46"/>
      <c r="FJ343" s="46"/>
      <c r="FK343" s="46"/>
      <c r="FL343" s="46"/>
      <c r="FM343" s="46"/>
      <c r="FN343" s="46"/>
      <c r="FO343" s="46"/>
      <c r="FP343" s="46"/>
      <c r="FQ343" s="46"/>
      <c r="FR343" s="46"/>
      <c r="FS343" s="46"/>
      <c r="FT343" s="46"/>
      <c r="FU343" s="46"/>
      <c r="FV343" s="46"/>
      <c r="FW343" s="46"/>
      <c r="FX343" s="46"/>
      <c r="FY343" s="46"/>
      <c r="FZ343" s="46"/>
      <c r="GA343" s="46"/>
      <c r="GB343" s="46"/>
      <c r="GC343" s="46"/>
      <c r="GD343" s="46"/>
      <c r="GE343" s="46"/>
      <c r="GF343" s="46"/>
      <c r="GG343" s="46"/>
      <c r="GH343" s="46"/>
      <c r="GI343" s="46"/>
      <c r="GJ343" s="46"/>
      <c r="GK343" s="46"/>
      <c r="GL343" s="46"/>
      <c r="GM343" s="46"/>
      <c r="GN343" s="46"/>
      <c r="GO343" s="46"/>
      <c r="GP343" s="46"/>
      <c r="GQ343" s="46"/>
      <c r="GR343" s="46"/>
      <c r="GS343" s="46"/>
      <c r="GT343" s="46"/>
      <c r="GU343" s="46"/>
      <c r="GV343" s="46"/>
      <c r="GW343" s="46"/>
      <c r="GX343" s="46"/>
      <c r="GY343" s="46"/>
      <c r="GZ343" s="46"/>
      <c r="HA343" s="46"/>
      <c r="HB343" s="46"/>
      <c r="HC343" s="46"/>
      <c r="HD343" s="46"/>
      <c r="HE343" s="46"/>
      <c r="HF343" s="46"/>
      <c r="HG343" s="46"/>
      <c r="HH343" s="46"/>
      <c r="HI343" s="46"/>
      <c r="HJ343" s="46"/>
      <c r="HK343" s="46"/>
      <c r="HL343" s="46"/>
      <c r="HM343" s="46"/>
      <c r="HN343" s="46"/>
      <c r="HO343" s="46"/>
      <c r="HP343" s="46"/>
      <c r="HQ343" s="46"/>
      <c r="HR343" s="46"/>
      <c r="HS343" s="46"/>
      <c r="HT343" s="46"/>
      <c r="HU343" s="46"/>
      <c r="HV343" s="46"/>
      <c r="HW343" s="46"/>
      <c r="HX343" s="46"/>
      <c r="HY343" s="46"/>
      <c r="HZ343" s="46"/>
      <c r="IA343" s="46"/>
      <c r="IB343" s="46"/>
      <c r="IC343" s="46"/>
      <c r="ID343" s="46"/>
      <c r="IE343" s="46"/>
      <c r="IF343" s="46"/>
      <c r="IG343" s="46"/>
      <c r="IH343" s="46"/>
      <c r="II343" s="46"/>
      <c r="IJ343" s="46"/>
      <c r="IK343" s="46"/>
      <c r="IL343" s="46"/>
      <c r="IM343" s="46"/>
      <c r="IN343" s="46"/>
      <c r="IO343" s="46"/>
      <c r="IP343" s="46"/>
      <c r="IQ343" s="46"/>
      <c r="IR343" s="46"/>
      <c r="IS343" s="46"/>
      <c r="IT343" s="46"/>
      <c r="IU343" s="46"/>
      <c r="IV343" s="46"/>
      <c r="IW343" s="46"/>
      <c r="IX343" s="46"/>
      <c r="IY343" s="46"/>
      <c r="IZ343" s="46"/>
      <c r="JA343" s="46"/>
      <c r="JB343" s="46"/>
      <c r="JC343" s="46"/>
      <c r="JD343" s="46"/>
      <c r="JE343" s="46"/>
      <c r="JF343" s="46"/>
      <c r="JG343" s="46"/>
      <c r="JH343" s="46"/>
      <c r="JI343" s="46"/>
      <c r="JJ343" s="46"/>
      <c r="JK343" s="46"/>
      <c r="JL343" s="46"/>
      <c r="JM343" s="46"/>
      <c r="JN343" s="46"/>
      <c r="JO343" s="46"/>
      <c r="JP343" s="46"/>
      <c r="JQ343" s="46"/>
      <c r="JR343" s="46"/>
      <c r="JS343" s="46"/>
      <c r="JT343" s="46"/>
      <c r="JU343" s="46"/>
      <c r="JV343" s="46"/>
      <c r="JW343" s="46"/>
      <c r="JX343" s="46"/>
      <c r="JY343" s="46"/>
      <c r="JZ343" s="46"/>
      <c r="KA343" s="46"/>
      <c r="KB343" s="46"/>
      <c r="KC343" s="46"/>
      <c r="KD343" s="46"/>
      <c r="KE343" s="46"/>
      <c r="KF343" s="46"/>
      <c r="KG343" s="46"/>
      <c r="KH343" s="46"/>
      <c r="KI343" s="46"/>
      <c r="KJ343" s="46"/>
      <c r="KK343" s="46"/>
      <c r="KL343" s="46"/>
      <c r="KM343" s="46"/>
      <c r="KN343" s="46"/>
      <c r="KO343" s="46"/>
      <c r="KP343" s="46"/>
      <c r="KQ343" s="46"/>
      <c r="KR343" s="46"/>
      <c r="KS343" s="46"/>
      <c r="KT343" s="46"/>
      <c r="KU343" s="46"/>
      <c r="KV343" s="46"/>
      <c r="KW343" s="46"/>
      <c r="KX343" s="46"/>
      <c r="KY343" s="46"/>
      <c r="KZ343" s="46"/>
      <c r="LA343" s="46"/>
      <c r="LB343" s="46"/>
      <c r="LC343" s="46"/>
      <c r="LD343" s="46"/>
      <c r="LE343" s="46"/>
      <c r="LF343" s="46"/>
      <c r="LG343" s="46"/>
      <c r="LH343" s="46"/>
      <c r="LI343" s="46"/>
      <c r="LJ343" s="46"/>
      <c r="LK343" s="46"/>
      <c r="LL343" s="46"/>
      <c r="LM343" s="46"/>
      <c r="LN343" s="46"/>
      <c r="LO343" s="46"/>
      <c r="LP343" s="46"/>
      <c r="LQ343" s="46"/>
      <c r="LR343" s="46"/>
      <c r="LS343" s="46"/>
      <c r="LT343" s="46"/>
      <c r="LU343" s="46"/>
      <c r="LV343" s="46"/>
      <c r="LW343" s="46"/>
      <c r="LX343" s="46"/>
      <c r="LY343" s="46"/>
      <c r="LZ343" s="46"/>
      <c r="MA343" s="46"/>
      <c r="MB343" s="46"/>
      <c r="MC343" s="46"/>
      <c r="MD343" s="46"/>
      <c r="ME343" s="46"/>
      <c r="MF343" s="46"/>
      <c r="MG343" s="46"/>
      <c r="MH343" s="46"/>
      <c r="MI343" s="46"/>
      <c r="MJ343" s="46"/>
      <c r="MK343" s="46"/>
      <c r="ML343" s="46"/>
      <c r="MM343" s="46"/>
      <c r="MN343" s="46"/>
      <c r="MO343" s="46"/>
      <c r="MP343" s="46"/>
      <c r="MQ343" s="46"/>
      <c r="MR343" s="46"/>
      <c r="MS343" s="46"/>
      <c r="MT343" s="46"/>
      <c r="MU343" s="46"/>
      <c r="MV343" s="46"/>
      <c r="MW343" s="46"/>
      <c r="MX343" s="46"/>
      <c r="MY343" s="46"/>
      <c r="MZ343" s="46"/>
      <c r="NA343" s="46"/>
      <c r="NB343" s="46"/>
      <c r="NC343" s="46"/>
      <c r="ND343" s="46"/>
      <c r="NE343" s="46"/>
      <c r="NF343" s="46"/>
      <c r="NG343" s="46"/>
      <c r="NH343" s="46"/>
      <c r="NI343" s="46"/>
      <c r="NJ343" s="46"/>
      <c r="NK343" s="46"/>
      <c r="NL343" s="46"/>
      <c r="NM343" s="46"/>
      <c r="NN343" s="46"/>
      <c r="NO343" s="46"/>
      <c r="NP343" s="46"/>
      <c r="NQ343" s="46"/>
      <c r="NR343" s="46"/>
      <c r="NS343" s="46"/>
      <c r="NT343" s="46"/>
      <c r="NU343" s="46"/>
      <c r="NV343" s="46"/>
      <c r="NW343" s="46"/>
      <c r="NX343" s="46"/>
      <c r="NY343" s="46"/>
      <c r="NZ343" s="46"/>
      <c r="OA343" s="46"/>
      <c r="OB343" s="46"/>
      <c r="OC343" s="46"/>
      <c r="OD343" s="46"/>
      <c r="OE343" s="46"/>
      <c r="OF343" s="46"/>
    </row>
    <row r="344" spans="1:396" s="51" customFormat="1" ht="13.5" x14ac:dyDescent="0.25">
      <c r="A344" s="40" t="s">
        <v>100</v>
      </c>
      <c r="B344" s="41" t="s">
        <v>101</v>
      </c>
      <c r="C344" s="60">
        <v>23757.24</v>
      </c>
      <c r="D344" s="61">
        <v>2.6999999999999999E-5</v>
      </c>
      <c r="E344" s="61">
        <v>1.181E-5</v>
      </c>
      <c r="F344" s="62">
        <v>2.4879999999999999E-5</v>
      </c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/>
      <c r="FA344" s="46"/>
      <c r="FB344" s="46"/>
      <c r="FC344" s="46"/>
      <c r="FD344" s="46"/>
      <c r="FE344" s="46"/>
      <c r="FF344" s="46"/>
      <c r="FG344" s="46"/>
      <c r="FH344" s="46"/>
      <c r="FI344" s="46"/>
      <c r="FJ344" s="46"/>
      <c r="FK344" s="46"/>
      <c r="FL344" s="46"/>
      <c r="FM344" s="46"/>
      <c r="FN344" s="46"/>
      <c r="FO344" s="46"/>
      <c r="FP344" s="46"/>
      <c r="FQ344" s="46"/>
      <c r="FR344" s="46"/>
      <c r="FS344" s="46"/>
      <c r="FT344" s="46"/>
      <c r="FU344" s="46"/>
      <c r="FV344" s="46"/>
      <c r="FW344" s="46"/>
      <c r="FX344" s="46"/>
      <c r="FY344" s="46"/>
      <c r="FZ344" s="46"/>
      <c r="GA344" s="46"/>
      <c r="GB344" s="46"/>
      <c r="GC344" s="46"/>
      <c r="GD344" s="46"/>
      <c r="GE344" s="46"/>
      <c r="GF344" s="46"/>
      <c r="GG344" s="46"/>
      <c r="GH344" s="46"/>
      <c r="GI344" s="46"/>
      <c r="GJ344" s="46"/>
      <c r="GK344" s="46"/>
      <c r="GL344" s="46"/>
      <c r="GM344" s="46"/>
      <c r="GN344" s="46"/>
      <c r="GO344" s="46"/>
      <c r="GP344" s="46"/>
      <c r="GQ344" s="46"/>
      <c r="GR344" s="46"/>
      <c r="GS344" s="46"/>
      <c r="GT344" s="46"/>
      <c r="GU344" s="46"/>
      <c r="GV344" s="46"/>
      <c r="GW344" s="46"/>
      <c r="GX344" s="46"/>
      <c r="GY344" s="46"/>
      <c r="GZ344" s="46"/>
      <c r="HA344" s="46"/>
      <c r="HB344" s="46"/>
      <c r="HC344" s="46"/>
      <c r="HD344" s="46"/>
      <c r="HE344" s="46"/>
      <c r="HF344" s="46"/>
      <c r="HG344" s="46"/>
      <c r="HH344" s="46"/>
      <c r="HI344" s="46"/>
      <c r="HJ344" s="46"/>
      <c r="HK344" s="46"/>
      <c r="HL344" s="46"/>
      <c r="HM344" s="46"/>
      <c r="HN344" s="46"/>
      <c r="HO344" s="46"/>
      <c r="HP344" s="46"/>
      <c r="HQ344" s="46"/>
      <c r="HR344" s="46"/>
      <c r="HS344" s="46"/>
      <c r="HT344" s="46"/>
      <c r="HU344" s="46"/>
      <c r="HV344" s="46"/>
      <c r="HW344" s="46"/>
      <c r="HX344" s="46"/>
      <c r="HY344" s="46"/>
      <c r="HZ344" s="46"/>
      <c r="IA344" s="46"/>
      <c r="IB344" s="46"/>
      <c r="IC344" s="46"/>
      <c r="ID344" s="46"/>
      <c r="IE344" s="46"/>
      <c r="IF344" s="46"/>
      <c r="IG344" s="46"/>
      <c r="IH344" s="46"/>
      <c r="II344" s="46"/>
      <c r="IJ344" s="46"/>
      <c r="IK344" s="46"/>
      <c r="IL344" s="46"/>
      <c r="IM344" s="46"/>
      <c r="IN344" s="46"/>
      <c r="IO344" s="46"/>
      <c r="IP344" s="46"/>
      <c r="IQ344" s="46"/>
      <c r="IR344" s="46"/>
      <c r="IS344" s="46"/>
      <c r="IT344" s="46"/>
      <c r="IU344" s="46"/>
      <c r="IV344" s="46"/>
      <c r="IW344" s="46"/>
      <c r="IX344" s="46"/>
      <c r="IY344" s="46"/>
      <c r="IZ344" s="46"/>
      <c r="JA344" s="46"/>
      <c r="JB344" s="46"/>
      <c r="JC344" s="46"/>
      <c r="JD344" s="46"/>
      <c r="JE344" s="46"/>
      <c r="JF344" s="46"/>
      <c r="JG344" s="46"/>
      <c r="JH344" s="46"/>
      <c r="JI344" s="46"/>
      <c r="JJ344" s="46"/>
      <c r="JK344" s="46"/>
      <c r="JL344" s="46"/>
      <c r="JM344" s="46"/>
      <c r="JN344" s="46"/>
      <c r="JO344" s="46"/>
      <c r="JP344" s="46"/>
      <c r="JQ344" s="46"/>
      <c r="JR344" s="46"/>
      <c r="JS344" s="46"/>
      <c r="JT344" s="46"/>
      <c r="JU344" s="46"/>
      <c r="JV344" s="46"/>
      <c r="JW344" s="46"/>
      <c r="JX344" s="46"/>
      <c r="JY344" s="46"/>
      <c r="JZ344" s="46"/>
      <c r="KA344" s="46"/>
      <c r="KB344" s="46"/>
      <c r="KC344" s="46"/>
      <c r="KD344" s="46"/>
      <c r="KE344" s="46"/>
      <c r="KF344" s="46"/>
      <c r="KG344" s="46"/>
      <c r="KH344" s="46"/>
      <c r="KI344" s="46"/>
      <c r="KJ344" s="46"/>
      <c r="KK344" s="46"/>
      <c r="KL344" s="46"/>
      <c r="KM344" s="46"/>
      <c r="KN344" s="46"/>
      <c r="KO344" s="46"/>
      <c r="KP344" s="46"/>
      <c r="KQ344" s="46"/>
      <c r="KR344" s="46"/>
      <c r="KS344" s="46"/>
      <c r="KT344" s="46"/>
      <c r="KU344" s="46"/>
      <c r="KV344" s="46"/>
      <c r="KW344" s="46"/>
      <c r="KX344" s="46"/>
      <c r="KY344" s="46"/>
      <c r="KZ344" s="46"/>
      <c r="LA344" s="46"/>
      <c r="LB344" s="46"/>
      <c r="LC344" s="46"/>
      <c r="LD344" s="46"/>
      <c r="LE344" s="46"/>
      <c r="LF344" s="46"/>
      <c r="LG344" s="46"/>
      <c r="LH344" s="46"/>
      <c r="LI344" s="46"/>
      <c r="LJ344" s="46"/>
      <c r="LK344" s="46"/>
      <c r="LL344" s="46"/>
      <c r="LM344" s="46"/>
      <c r="LN344" s="46"/>
      <c r="LO344" s="46"/>
      <c r="LP344" s="46"/>
      <c r="LQ344" s="46"/>
      <c r="LR344" s="46"/>
      <c r="LS344" s="46"/>
      <c r="LT344" s="46"/>
      <c r="LU344" s="46"/>
      <c r="LV344" s="46"/>
      <c r="LW344" s="46"/>
      <c r="LX344" s="46"/>
      <c r="LY344" s="46"/>
      <c r="LZ344" s="46"/>
      <c r="MA344" s="46"/>
      <c r="MB344" s="46"/>
      <c r="MC344" s="46"/>
      <c r="MD344" s="46"/>
      <c r="ME344" s="46"/>
      <c r="MF344" s="46"/>
      <c r="MG344" s="46"/>
      <c r="MH344" s="46"/>
      <c r="MI344" s="46"/>
      <c r="MJ344" s="46"/>
      <c r="MK344" s="46"/>
      <c r="ML344" s="46"/>
      <c r="MM344" s="46"/>
      <c r="MN344" s="46"/>
      <c r="MO344" s="46"/>
      <c r="MP344" s="46"/>
      <c r="MQ344" s="46"/>
      <c r="MR344" s="46"/>
      <c r="MS344" s="46"/>
      <c r="MT344" s="46"/>
      <c r="MU344" s="46"/>
      <c r="MV344" s="46"/>
      <c r="MW344" s="46"/>
      <c r="MX344" s="46"/>
      <c r="MY344" s="46"/>
      <c r="MZ344" s="46"/>
      <c r="NA344" s="46"/>
      <c r="NB344" s="46"/>
      <c r="NC344" s="46"/>
      <c r="ND344" s="46"/>
      <c r="NE344" s="46"/>
      <c r="NF344" s="46"/>
      <c r="NG344" s="46"/>
      <c r="NH344" s="46"/>
      <c r="NI344" s="46"/>
      <c r="NJ344" s="46"/>
      <c r="NK344" s="46"/>
      <c r="NL344" s="46"/>
      <c r="NM344" s="46"/>
      <c r="NN344" s="46"/>
      <c r="NO344" s="46"/>
      <c r="NP344" s="46"/>
      <c r="NQ344" s="46"/>
      <c r="NR344" s="46"/>
      <c r="NS344" s="46"/>
      <c r="NT344" s="46"/>
      <c r="NU344" s="46"/>
      <c r="NV344" s="46"/>
      <c r="NW344" s="46"/>
      <c r="NX344" s="46"/>
      <c r="NY344" s="46"/>
      <c r="NZ344" s="46"/>
      <c r="OA344" s="46"/>
      <c r="OB344" s="46"/>
      <c r="OC344" s="46"/>
      <c r="OD344" s="46"/>
      <c r="OE344" s="46"/>
      <c r="OF344" s="46"/>
    </row>
    <row r="345" spans="1:396" s="51" customFormat="1" ht="13.5" x14ac:dyDescent="0.25">
      <c r="A345" s="40" t="s">
        <v>102</v>
      </c>
      <c r="B345" s="41" t="s">
        <v>103</v>
      </c>
      <c r="C345" s="60">
        <v>118053.71</v>
      </c>
      <c r="D345" s="61">
        <v>8.9599999999999996E-5</v>
      </c>
      <c r="E345" s="61">
        <v>5.8699999999999997E-5</v>
      </c>
      <c r="F345" s="62">
        <v>8.5290000000000005E-5</v>
      </c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/>
      <c r="FA345" s="46"/>
      <c r="FB345" s="46"/>
      <c r="FC345" s="46"/>
      <c r="FD345" s="46"/>
      <c r="FE345" s="46"/>
      <c r="FF345" s="46"/>
      <c r="FG345" s="46"/>
      <c r="FH345" s="46"/>
      <c r="FI345" s="46"/>
      <c r="FJ345" s="46"/>
      <c r="FK345" s="46"/>
      <c r="FL345" s="46"/>
      <c r="FM345" s="46"/>
      <c r="FN345" s="46"/>
      <c r="FO345" s="46"/>
      <c r="FP345" s="46"/>
      <c r="FQ345" s="46"/>
      <c r="FR345" s="46"/>
      <c r="FS345" s="46"/>
      <c r="FT345" s="46"/>
      <c r="FU345" s="46"/>
      <c r="FV345" s="46"/>
      <c r="FW345" s="46"/>
      <c r="FX345" s="46"/>
      <c r="FY345" s="46"/>
      <c r="FZ345" s="46"/>
      <c r="GA345" s="46"/>
      <c r="GB345" s="46"/>
      <c r="GC345" s="46"/>
      <c r="GD345" s="46"/>
      <c r="GE345" s="46"/>
      <c r="GF345" s="46"/>
      <c r="GG345" s="46"/>
      <c r="GH345" s="46"/>
      <c r="GI345" s="46"/>
      <c r="GJ345" s="46"/>
      <c r="GK345" s="46"/>
      <c r="GL345" s="46"/>
      <c r="GM345" s="46"/>
      <c r="GN345" s="46"/>
      <c r="GO345" s="46"/>
      <c r="GP345" s="46"/>
      <c r="GQ345" s="46"/>
      <c r="GR345" s="46"/>
      <c r="GS345" s="46"/>
      <c r="GT345" s="46"/>
      <c r="GU345" s="46"/>
      <c r="GV345" s="46"/>
      <c r="GW345" s="46"/>
      <c r="GX345" s="46"/>
      <c r="GY345" s="46"/>
      <c r="GZ345" s="46"/>
      <c r="HA345" s="46"/>
      <c r="HB345" s="46"/>
      <c r="HC345" s="46"/>
      <c r="HD345" s="46"/>
      <c r="HE345" s="46"/>
      <c r="HF345" s="46"/>
      <c r="HG345" s="46"/>
      <c r="HH345" s="46"/>
      <c r="HI345" s="46"/>
      <c r="HJ345" s="46"/>
      <c r="HK345" s="46"/>
      <c r="HL345" s="46"/>
      <c r="HM345" s="46"/>
      <c r="HN345" s="46"/>
      <c r="HO345" s="46"/>
      <c r="HP345" s="46"/>
      <c r="HQ345" s="46"/>
      <c r="HR345" s="46"/>
      <c r="HS345" s="46"/>
      <c r="HT345" s="46"/>
      <c r="HU345" s="46"/>
      <c r="HV345" s="46"/>
      <c r="HW345" s="46"/>
      <c r="HX345" s="46"/>
      <c r="HY345" s="46"/>
      <c r="HZ345" s="46"/>
      <c r="IA345" s="46"/>
      <c r="IB345" s="46"/>
      <c r="IC345" s="46"/>
      <c r="ID345" s="46"/>
      <c r="IE345" s="46"/>
      <c r="IF345" s="46"/>
      <c r="IG345" s="46"/>
      <c r="IH345" s="46"/>
      <c r="II345" s="46"/>
      <c r="IJ345" s="46"/>
      <c r="IK345" s="46"/>
      <c r="IL345" s="46"/>
      <c r="IM345" s="46"/>
      <c r="IN345" s="46"/>
      <c r="IO345" s="46"/>
      <c r="IP345" s="46"/>
      <c r="IQ345" s="46"/>
      <c r="IR345" s="46"/>
      <c r="IS345" s="46"/>
      <c r="IT345" s="46"/>
      <c r="IU345" s="46"/>
      <c r="IV345" s="46"/>
      <c r="IW345" s="46"/>
      <c r="IX345" s="46"/>
      <c r="IY345" s="46"/>
      <c r="IZ345" s="46"/>
      <c r="JA345" s="46"/>
      <c r="JB345" s="46"/>
      <c r="JC345" s="46"/>
      <c r="JD345" s="46"/>
      <c r="JE345" s="46"/>
      <c r="JF345" s="46"/>
      <c r="JG345" s="46"/>
      <c r="JH345" s="46"/>
      <c r="JI345" s="46"/>
      <c r="JJ345" s="46"/>
      <c r="JK345" s="46"/>
      <c r="JL345" s="46"/>
      <c r="JM345" s="46"/>
      <c r="JN345" s="46"/>
      <c r="JO345" s="46"/>
      <c r="JP345" s="46"/>
      <c r="JQ345" s="46"/>
      <c r="JR345" s="46"/>
      <c r="JS345" s="46"/>
      <c r="JT345" s="46"/>
      <c r="JU345" s="46"/>
      <c r="JV345" s="46"/>
      <c r="JW345" s="46"/>
      <c r="JX345" s="46"/>
      <c r="JY345" s="46"/>
      <c r="JZ345" s="46"/>
      <c r="KA345" s="46"/>
      <c r="KB345" s="46"/>
      <c r="KC345" s="46"/>
      <c r="KD345" s="46"/>
      <c r="KE345" s="46"/>
      <c r="KF345" s="46"/>
      <c r="KG345" s="46"/>
      <c r="KH345" s="46"/>
      <c r="KI345" s="46"/>
      <c r="KJ345" s="46"/>
      <c r="KK345" s="46"/>
      <c r="KL345" s="46"/>
      <c r="KM345" s="46"/>
      <c r="KN345" s="46"/>
      <c r="KO345" s="46"/>
      <c r="KP345" s="46"/>
      <c r="KQ345" s="46"/>
      <c r="KR345" s="46"/>
      <c r="KS345" s="46"/>
      <c r="KT345" s="46"/>
      <c r="KU345" s="46"/>
      <c r="KV345" s="46"/>
      <c r="KW345" s="46"/>
      <c r="KX345" s="46"/>
      <c r="KY345" s="46"/>
      <c r="KZ345" s="46"/>
      <c r="LA345" s="46"/>
      <c r="LB345" s="46"/>
      <c r="LC345" s="46"/>
      <c r="LD345" s="46"/>
      <c r="LE345" s="46"/>
      <c r="LF345" s="46"/>
      <c r="LG345" s="46"/>
      <c r="LH345" s="46"/>
      <c r="LI345" s="46"/>
      <c r="LJ345" s="46"/>
      <c r="LK345" s="46"/>
      <c r="LL345" s="46"/>
      <c r="LM345" s="46"/>
      <c r="LN345" s="46"/>
      <c r="LO345" s="46"/>
      <c r="LP345" s="46"/>
      <c r="LQ345" s="46"/>
      <c r="LR345" s="46"/>
      <c r="LS345" s="46"/>
      <c r="LT345" s="46"/>
      <c r="LU345" s="46"/>
      <c r="LV345" s="46"/>
      <c r="LW345" s="46"/>
      <c r="LX345" s="46"/>
      <c r="LY345" s="46"/>
      <c r="LZ345" s="46"/>
      <c r="MA345" s="46"/>
      <c r="MB345" s="46"/>
      <c r="MC345" s="46"/>
      <c r="MD345" s="46"/>
      <c r="ME345" s="46"/>
      <c r="MF345" s="46"/>
      <c r="MG345" s="46"/>
      <c r="MH345" s="46"/>
      <c r="MI345" s="46"/>
      <c r="MJ345" s="46"/>
      <c r="MK345" s="46"/>
      <c r="ML345" s="46"/>
      <c r="MM345" s="46"/>
      <c r="MN345" s="46"/>
      <c r="MO345" s="46"/>
      <c r="MP345" s="46"/>
      <c r="MQ345" s="46"/>
      <c r="MR345" s="46"/>
      <c r="MS345" s="46"/>
      <c r="MT345" s="46"/>
      <c r="MU345" s="46"/>
      <c r="MV345" s="46"/>
      <c r="MW345" s="46"/>
      <c r="MX345" s="46"/>
      <c r="MY345" s="46"/>
      <c r="MZ345" s="46"/>
      <c r="NA345" s="46"/>
      <c r="NB345" s="46"/>
      <c r="NC345" s="46"/>
      <c r="ND345" s="46"/>
      <c r="NE345" s="46"/>
      <c r="NF345" s="46"/>
      <c r="NG345" s="46"/>
      <c r="NH345" s="46"/>
      <c r="NI345" s="46"/>
      <c r="NJ345" s="46"/>
      <c r="NK345" s="46"/>
      <c r="NL345" s="46"/>
      <c r="NM345" s="46"/>
      <c r="NN345" s="46"/>
      <c r="NO345" s="46"/>
      <c r="NP345" s="46"/>
      <c r="NQ345" s="46"/>
      <c r="NR345" s="46"/>
      <c r="NS345" s="46"/>
      <c r="NT345" s="46"/>
      <c r="NU345" s="46"/>
      <c r="NV345" s="46"/>
      <c r="NW345" s="46"/>
      <c r="NX345" s="46"/>
      <c r="NY345" s="46"/>
      <c r="NZ345" s="46"/>
      <c r="OA345" s="46"/>
      <c r="OB345" s="46"/>
      <c r="OC345" s="46"/>
      <c r="OD345" s="46"/>
      <c r="OE345" s="46"/>
      <c r="OF345" s="46"/>
    </row>
    <row r="346" spans="1:396" s="51" customFormat="1" ht="13.5" x14ac:dyDescent="0.25">
      <c r="A346" s="40" t="s">
        <v>479</v>
      </c>
      <c r="B346" s="41" t="s">
        <v>480</v>
      </c>
      <c r="C346" s="60">
        <v>107193.69</v>
      </c>
      <c r="D346" s="61">
        <v>9.6500000000000001E-5</v>
      </c>
      <c r="E346" s="61">
        <v>5.3300000000000001E-5</v>
      </c>
      <c r="F346" s="62">
        <v>9.0480000000000001E-5</v>
      </c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/>
      <c r="FA346" s="46"/>
      <c r="FB346" s="46"/>
      <c r="FC346" s="46"/>
      <c r="FD346" s="46"/>
      <c r="FE346" s="46"/>
      <c r="FF346" s="46"/>
      <c r="FG346" s="46"/>
      <c r="FH346" s="46"/>
      <c r="FI346" s="46"/>
      <c r="FJ346" s="46"/>
      <c r="FK346" s="46"/>
      <c r="FL346" s="46"/>
      <c r="FM346" s="46"/>
      <c r="FN346" s="46"/>
      <c r="FO346" s="46"/>
      <c r="FP346" s="46"/>
      <c r="FQ346" s="46"/>
      <c r="FR346" s="46"/>
      <c r="FS346" s="46"/>
      <c r="FT346" s="46"/>
      <c r="FU346" s="46"/>
      <c r="FV346" s="46"/>
      <c r="FW346" s="46"/>
      <c r="FX346" s="46"/>
      <c r="FY346" s="46"/>
      <c r="FZ346" s="46"/>
      <c r="GA346" s="46"/>
      <c r="GB346" s="46"/>
      <c r="GC346" s="46"/>
      <c r="GD346" s="46"/>
      <c r="GE346" s="46"/>
      <c r="GF346" s="46"/>
      <c r="GG346" s="46"/>
      <c r="GH346" s="46"/>
      <c r="GI346" s="46"/>
      <c r="GJ346" s="46"/>
      <c r="GK346" s="46"/>
      <c r="GL346" s="46"/>
      <c r="GM346" s="46"/>
      <c r="GN346" s="46"/>
      <c r="GO346" s="46"/>
      <c r="GP346" s="46"/>
      <c r="GQ346" s="46"/>
      <c r="GR346" s="46"/>
      <c r="GS346" s="46"/>
      <c r="GT346" s="46"/>
      <c r="GU346" s="46"/>
      <c r="GV346" s="46"/>
      <c r="GW346" s="46"/>
      <c r="GX346" s="46"/>
      <c r="GY346" s="46"/>
      <c r="GZ346" s="46"/>
      <c r="HA346" s="46"/>
      <c r="HB346" s="46"/>
      <c r="HC346" s="46"/>
      <c r="HD346" s="46"/>
      <c r="HE346" s="46"/>
      <c r="HF346" s="46"/>
      <c r="HG346" s="46"/>
      <c r="HH346" s="46"/>
      <c r="HI346" s="46"/>
      <c r="HJ346" s="46"/>
      <c r="HK346" s="46"/>
      <c r="HL346" s="46"/>
      <c r="HM346" s="46"/>
      <c r="HN346" s="46"/>
      <c r="HO346" s="46"/>
      <c r="HP346" s="46"/>
      <c r="HQ346" s="46"/>
      <c r="HR346" s="46"/>
      <c r="HS346" s="46"/>
      <c r="HT346" s="46"/>
      <c r="HU346" s="46"/>
      <c r="HV346" s="46"/>
      <c r="HW346" s="46"/>
      <c r="HX346" s="46"/>
      <c r="HY346" s="46"/>
      <c r="HZ346" s="46"/>
      <c r="IA346" s="46"/>
      <c r="IB346" s="46"/>
      <c r="IC346" s="46"/>
      <c r="ID346" s="46"/>
      <c r="IE346" s="46"/>
      <c r="IF346" s="46"/>
      <c r="IG346" s="46"/>
      <c r="IH346" s="46"/>
      <c r="II346" s="46"/>
      <c r="IJ346" s="46"/>
      <c r="IK346" s="46"/>
      <c r="IL346" s="46"/>
      <c r="IM346" s="46"/>
      <c r="IN346" s="46"/>
      <c r="IO346" s="46"/>
      <c r="IP346" s="46"/>
      <c r="IQ346" s="46"/>
      <c r="IR346" s="46"/>
      <c r="IS346" s="46"/>
      <c r="IT346" s="46"/>
      <c r="IU346" s="46"/>
      <c r="IV346" s="46"/>
      <c r="IW346" s="46"/>
      <c r="IX346" s="46"/>
      <c r="IY346" s="46"/>
      <c r="IZ346" s="46"/>
      <c r="JA346" s="46"/>
      <c r="JB346" s="46"/>
      <c r="JC346" s="46"/>
      <c r="JD346" s="46"/>
      <c r="JE346" s="46"/>
      <c r="JF346" s="46"/>
      <c r="JG346" s="46"/>
      <c r="JH346" s="46"/>
      <c r="JI346" s="46"/>
      <c r="JJ346" s="46"/>
      <c r="JK346" s="46"/>
      <c r="JL346" s="46"/>
      <c r="JM346" s="46"/>
      <c r="JN346" s="46"/>
      <c r="JO346" s="46"/>
      <c r="JP346" s="46"/>
      <c r="JQ346" s="46"/>
      <c r="JR346" s="46"/>
      <c r="JS346" s="46"/>
      <c r="JT346" s="46"/>
      <c r="JU346" s="46"/>
      <c r="JV346" s="46"/>
      <c r="JW346" s="46"/>
      <c r="JX346" s="46"/>
      <c r="JY346" s="46"/>
      <c r="JZ346" s="46"/>
      <c r="KA346" s="46"/>
      <c r="KB346" s="46"/>
      <c r="KC346" s="46"/>
      <c r="KD346" s="46"/>
      <c r="KE346" s="46"/>
      <c r="KF346" s="46"/>
      <c r="KG346" s="46"/>
      <c r="KH346" s="46"/>
      <c r="KI346" s="46"/>
      <c r="KJ346" s="46"/>
      <c r="KK346" s="46"/>
      <c r="KL346" s="46"/>
      <c r="KM346" s="46"/>
      <c r="KN346" s="46"/>
      <c r="KO346" s="46"/>
      <c r="KP346" s="46"/>
      <c r="KQ346" s="46"/>
      <c r="KR346" s="46"/>
      <c r="KS346" s="46"/>
      <c r="KT346" s="46"/>
      <c r="KU346" s="46"/>
      <c r="KV346" s="46"/>
      <c r="KW346" s="46"/>
      <c r="KX346" s="46"/>
      <c r="KY346" s="46"/>
      <c r="KZ346" s="46"/>
      <c r="LA346" s="46"/>
      <c r="LB346" s="46"/>
      <c r="LC346" s="46"/>
      <c r="LD346" s="46"/>
      <c r="LE346" s="46"/>
      <c r="LF346" s="46"/>
      <c r="LG346" s="46"/>
      <c r="LH346" s="46"/>
      <c r="LI346" s="46"/>
      <c r="LJ346" s="46"/>
      <c r="LK346" s="46"/>
      <c r="LL346" s="46"/>
      <c r="LM346" s="46"/>
      <c r="LN346" s="46"/>
      <c r="LO346" s="46"/>
      <c r="LP346" s="46"/>
      <c r="LQ346" s="46"/>
      <c r="LR346" s="46"/>
      <c r="LS346" s="46"/>
      <c r="LT346" s="46"/>
      <c r="LU346" s="46"/>
      <c r="LV346" s="46"/>
      <c r="LW346" s="46"/>
      <c r="LX346" s="46"/>
      <c r="LY346" s="46"/>
      <c r="LZ346" s="46"/>
      <c r="MA346" s="46"/>
      <c r="MB346" s="46"/>
      <c r="MC346" s="46"/>
      <c r="MD346" s="46"/>
      <c r="ME346" s="46"/>
      <c r="MF346" s="46"/>
      <c r="MG346" s="46"/>
      <c r="MH346" s="46"/>
      <c r="MI346" s="46"/>
      <c r="MJ346" s="46"/>
      <c r="MK346" s="46"/>
      <c r="ML346" s="46"/>
      <c r="MM346" s="46"/>
      <c r="MN346" s="46"/>
      <c r="MO346" s="46"/>
      <c r="MP346" s="46"/>
      <c r="MQ346" s="46"/>
      <c r="MR346" s="46"/>
      <c r="MS346" s="46"/>
      <c r="MT346" s="46"/>
      <c r="MU346" s="46"/>
      <c r="MV346" s="46"/>
      <c r="MW346" s="46"/>
      <c r="MX346" s="46"/>
      <c r="MY346" s="46"/>
      <c r="MZ346" s="46"/>
      <c r="NA346" s="46"/>
      <c r="NB346" s="46"/>
      <c r="NC346" s="46"/>
      <c r="ND346" s="46"/>
      <c r="NE346" s="46"/>
      <c r="NF346" s="46"/>
      <c r="NG346" s="46"/>
      <c r="NH346" s="46"/>
      <c r="NI346" s="46"/>
      <c r="NJ346" s="46"/>
      <c r="NK346" s="46"/>
      <c r="NL346" s="46"/>
      <c r="NM346" s="46"/>
      <c r="NN346" s="46"/>
      <c r="NO346" s="46"/>
      <c r="NP346" s="46"/>
      <c r="NQ346" s="46"/>
      <c r="NR346" s="46"/>
      <c r="NS346" s="46"/>
      <c r="NT346" s="46"/>
      <c r="NU346" s="46"/>
      <c r="NV346" s="46"/>
      <c r="NW346" s="46"/>
      <c r="NX346" s="46"/>
      <c r="NY346" s="46"/>
      <c r="NZ346" s="46"/>
      <c r="OA346" s="46"/>
      <c r="OB346" s="46"/>
      <c r="OC346" s="46"/>
      <c r="OD346" s="46"/>
      <c r="OE346" s="46"/>
      <c r="OF346" s="46"/>
    </row>
    <row r="347" spans="1:396" s="51" customFormat="1" ht="13.5" x14ac:dyDescent="0.25">
      <c r="A347" s="40" t="s">
        <v>104</v>
      </c>
      <c r="B347" s="41" t="s">
        <v>105</v>
      </c>
      <c r="C347" s="60">
        <v>12733.76</v>
      </c>
      <c r="D347" s="61">
        <v>0</v>
      </c>
      <c r="E347" s="61">
        <v>6.3300000000000004E-6</v>
      </c>
      <c r="F347" s="62">
        <v>8.8000000000000004E-7</v>
      </c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  <c r="FI347" s="46"/>
      <c r="FJ347" s="46"/>
      <c r="FK347" s="46"/>
      <c r="FL347" s="46"/>
      <c r="FM347" s="46"/>
      <c r="FN347" s="46"/>
      <c r="FO347" s="46"/>
      <c r="FP347" s="46"/>
      <c r="FQ347" s="46"/>
      <c r="FR347" s="46"/>
      <c r="FS347" s="46"/>
      <c r="FT347" s="46"/>
      <c r="FU347" s="46"/>
      <c r="FV347" s="46"/>
      <c r="FW347" s="46"/>
      <c r="FX347" s="46"/>
      <c r="FY347" s="46"/>
      <c r="FZ347" s="46"/>
      <c r="GA347" s="46"/>
      <c r="GB347" s="46"/>
      <c r="GC347" s="46"/>
      <c r="GD347" s="46"/>
      <c r="GE347" s="46"/>
      <c r="GF347" s="46"/>
      <c r="GG347" s="46"/>
      <c r="GH347" s="46"/>
      <c r="GI347" s="46"/>
      <c r="GJ347" s="46"/>
      <c r="GK347" s="46"/>
      <c r="GL347" s="46"/>
      <c r="GM347" s="46"/>
      <c r="GN347" s="46"/>
      <c r="GO347" s="46"/>
      <c r="GP347" s="46"/>
      <c r="GQ347" s="46"/>
      <c r="GR347" s="46"/>
      <c r="GS347" s="46"/>
      <c r="GT347" s="46"/>
      <c r="GU347" s="46"/>
      <c r="GV347" s="46"/>
      <c r="GW347" s="46"/>
      <c r="GX347" s="46"/>
      <c r="GY347" s="46"/>
      <c r="GZ347" s="46"/>
      <c r="HA347" s="46"/>
      <c r="HB347" s="46"/>
      <c r="HC347" s="46"/>
      <c r="HD347" s="46"/>
      <c r="HE347" s="46"/>
      <c r="HF347" s="46"/>
      <c r="HG347" s="46"/>
      <c r="HH347" s="46"/>
      <c r="HI347" s="46"/>
      <c r="HJ347" s="46"/>
      <c r="HK347" s="46"/>
      <c r="HL347" s="46"/>
      <c r="HM347" s="46"/>
      <c r="HN347" s="46"/>
      <c r="HO347" s="46"/>
      <c r="HP347" s="46"/>
      <c r="HQ347" s="46"/>
      <c r="HR347" s="46"/>
      <c r="HS347" s="46"/>
      <c r="HT347" s="46"/>
      <c r="HU347" s="46"/>
      <c r="HV347" s="46"/>
      <c r="HW347" s="46"/>
      <c r="HX347" s="46"/>
      <c r="HY347" s="46"/>
      <c r="HZ347" s="46"/>
      <c r="IA347" s="46"/>
      <c r="IB347" s="46"/>
      <c r="IC347" s="46"/>
      <c r="ID347" s="46"/>
      <c r="IE347" s="46"/>
      <c r="IF347" s="46"/>
      <c r="IG347" s="46"/>
      <c r="IH347" s="46"/>
      <c r="II347" s="46"/>
      <c r="IJ347" s="46"/>
      <c r="IK347" s="46"/>
      <c r="IL347" s="46"/>
      <c r="IM347" s="46"/>
      <c r="IN347" s="46"/>
      <c r="IO347" s="46"/>
      <c r="IP347" s="46"/>
      <c r="IQ347" s="46"/>
      <c r="IR347" s="46"/>
      <c r="IS347" s="46"/>
      <c r="IT347" s="46"/>
      <c r="IU347" s="46"/>
      <c r="IV347" s="46"/>
      <c r="IW347" s="46"/>
      <c r="IX347" s="46"/>
      <c r="IY347" s="46"/>
      <c r="IZ347" s="46"/>
      <c r="JA347" s="46"/>
      <c r="JB347" s="46"/>
      <c r="JC347" s="46"/>
      <c r="JD347" s="46"/>
      <c r="JE347" s="46"/>
      <c r="JF347" s="46"/>
      <c r="JG347" s="46"/>
      <c r="JH347" s="46"/>
      <c r="JI347" s="46"/>
      <c r="JJ347" s="46"/>
      <c r="JK347" s="46"/>
      <c r="JL347" s="46"/>
      <c r="JM347" s="46"/>
      <c r="JN347" s="46"/>
      <c r="JO347" s="46"/>
      <c r="JP347" s="46"/>
      <c r="JQ347" s="46"/>
      <c r="JR347" s="46"/>
      <c r="JS347" s="46"/>
      <c r="JT347" s="46"/>
      <c r="JU347" s="46"/>
      <c r="JV347" s="46"/>
      <c r="JW347" s="46"/>
      <c r="JX347" s="46"/>
      <c r="JY347" s="46"/>
      <c r="JZ347" s="46"/>
      <c r="KA347" s="46"/>
      <c r="KB347" s="46"/>
      <c r="KC347" s="46"/>
      <c r="KD347" s="46"/>
      <c r="KE347" s="46"/>
      <c r="KF347" s="46"/>
      <c r="KG347" s="46"/>
      <c r="KH347" s="46"/>
      <c r="KI347" s="46"/>
      <c r="KJ347" s="46"/>
      <c r="KK347" s="46"/>
      <c r="KL347" s="46"/>
      <c r="KM347" s="46"/>
      <c r="KN347" s="46"/>
      <c r="KO347" s="46"/>
      <c r="KP347" s="46"/>
      <c r="KQ347" s="46"/>
      <c r="KR347" s="46"/>
      <c r="KS347" s="46"/>
      <c r="KT347" s="46"/>
      <c r="KU347" s="46"/>
      <c r="KV347" s="46"/>
      <c r="KW347" s="46"/>
      <c r="KX347" s="46"/>
      <c r="KY347" s="46"/>
      <c r="KZ347" s="46"/>
      <c r="LA347" s="46"/>
      <c r="LB347" s="46"/>
      <c r="LC347" s="46"/>
      <c r="LD347" s="46"/>
      <c r="LE347" s="46"/>
      <c r="LF347" s="46"/>
      <c r="LG347" s="46"/>
      <c r="LH347" s="46"/>
      <c r="LI347" s="46"/>
      <c r="LJ347" s="46"/>
      <c r="LK347" s="46"/>
      <c r="LL347" s="46"/>
      <c r="LM347" s="46"/>
      <c r="LN347" s="46"/>
      <c r="LO347" s="46"/>
      <c r="LP347" s="46"/>
      <c r="LQ347" s="46"/>
      <c r="LR347" s="46"/>
      <c r="LS347" s="46"/>
      <c r="LT347" s="46"/>
      <c r="LU347" s="46"/>
      <c r="LV347" s="46"/>
      <c r="LW347" s="46"/>
      <c r="LX347" s="46"/>
      <c r="LY347" s="46"/>
      <c r="LZ347" s="46"/>
      <c r="MA347" s="46"/>
      <c r="MB347" s="46"/>
      <c r="MC347" s="46"/>
      <c r="MD347" s="46"/>
      <c r="ME347" s="46"/>
      <c r="MF347" s="46"/>
      <c r="MG347" s="46"/>
      <c r="MH347" s="46"/>
      <c r="MI347" s="46"/>
      <c r="MJ347" s="46"/>
      <c r="MK347" s="46"/>
      <c r="ML347" s="46"/>
      <c r="MM347" s="46"/>
      <c r="MN347" s="46"/>
      <c r="MO347" s="46"/>
      <c r="MP347" s="46"/>
      <c r="MQ347" s="46"/>
      <c r="MR347" s="46"/>
      <c r="MS347" s="46"/>
      <c r="MT347" s="46"/>
      <c r="MU347" s="46"/>
      <c r="MV347" s="46"/>
      <c r="MW347" s="46"/>
      <c r="MX347" s="46"/>
      <c r="MY347" s="46"/>
      <c r="MZ347" s="46"/>
      <c r="NA347" s="46"/>
      <c r="NB347" s="46"/>
      <c r="NC347" s="46"/>
      <c r="ND347" s="46"/>
      <c r="NE347" s="46"/>
      <c r="NF347" s="46"/>
      <c r="NG347" s="46"/>
      <c r="NH347" s="46"/>
      <c r="NI347" s="46"/>
      <c r="NJ347" s="46"/>
      <c r="NK347" s="46"/>
      <c r="NL347" s="46"/>
      <c r="NM347" s="46"/>
      <c r="NN347" s="46"/>
      <c r="NO347" s="46"/>
      <c r="NP347" s="46"/>
      <c r="NQ347" s="46"/>
      <c r="NR347" s="46"/>
      <c r="NS347" s="46"/>
      <c r="NT347" s="46"/>
      <c r="NU347" s="46"/>
      <c r="NV347" s="46"/>
      <c r="NW347" s="46"/>
      <c r="NX347" s="46"/>
      <c r="NY347" s="46"/>
      <c r="NZ347" s="46"/>
      <c r="OA347" s="46"/>
      <c r="OB347" s="46"/>
      <c r="OC347" s="46"/>
      <c r="OD347" s="46"/>
      <c r="OE347" s="46"/>
      <c r="OF347" s="46"/>
    </row>
    <row r="348" spans="1:396" s="51" customFormat="1" ht="13.5" x14ac:dyDescent="0.25">
      <c r="A348" s="40" t="s">
        <v>481</v>
      </c>
      <c r="B348" s="41" t="s">
        <v>482</v>
      </c>
      <c r="C348" s="60">
        <v>321765.83</v>
      </c>
      <c r="D348" s="61">
        <v>8.9900000000000003E-5</v>
      </c>
      <c r="E348" s="61">
        <v>1.6000000000000001E-4</v>
      </c>
      <c r="F348" s="62">
        <v>9.9669999999999999E-5</v>
      </c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/>
      <c r="FA348" s="46"/>
      <c r="FB348" s="46"/>
      <c r="FC348" s="46"/>
      <c r="FD348" s="46"/>
      <c r="FE348" s="46"/>
      <c r="FF348" s="46"/>
      <c r="FG348" s="46"/>
      <c r="FH348" s="46"/>
      <c r="FI348" s="46"/>
      <c r="FJ348" s="46"/>
      <c r="FK348" s="46"/>
      <c r="FL348" s="46"/>
      <c r="FM348" s="46"/>
      <c r="FN348" s="46"/>
      <c r="FO348" s="46"/>
      <c r="FP348" s="46"/>
      <c r="FQ348" s="46"/>
      <c r="FR348" s="46"/>
      <c r="FS348" s="46"/>
      <c r="FT348" s="46"/>
      <c r="FU348" s="46"/>
      <c r="FV348" s="46"/>
      <c r="FW348" s="46"/>
      <c r="FX348" s="46"/>
      <c r="FY348" s="46"/>
      <c r="FZ348" s="46"/>
      <c r="GA348" s="46"/>
      <c r="GB348" s="46"/>
      <c r="GC348" s="46"/>
      <c r="GD348" s="46"/>
      <c r="GE348" s="46"/>
      <c r="GF348" s="46"/>
      <c r="GG348" s="46"/>
      <c r="GH348" s="46"/>
      <c r="GI348" s="46"/>
      <c r="GJ348" s="46"/>
      <c r="GK348" s="46"/>
      <c r="GL348" s="46"/>
      <c r="GM348" s="46"/>
      <c r="GN348" s="46"/>
      <c r="GO348" s="46"/>
      <c r="GP348" s="46"/>
      <c r="GQ348" s="46"/>
      <c r="GR348" s="46"/>
      <c r="GS348" s="46"/>
      <c r="GT348" s="46"/>
      <c r="GU348" s="46"/>
      <c r="GV348" s="46"/>
      <c r="GW348" s="46"/>
      <c r="GX348" s="46"/>
      <c r="GY348" s="46"/>
      <c r="GZ348" s="46"/>
      <c r="HA348" s="46"/>
      <c r="HB348" s="46"/>
      <c r="HC348" s="46"/>
      <c r="HD348" s="46"/>
      <c r="HE348" s="46"/>
      <c r="HF348" s="46"/>
      <c r="HG348" s="46"/>
      <c r="HH348" s="46"/>
      <c r="HI348" s="46"/>
      <c r="HJ348" s="46"/>
      <c r="HK348" s="46"/>
      <c r="HL348" s="46"/>
      <c r="HM348" s="46"/>
      <c r="HN348" s="46"/>
      <c r="HO348" s="46"/>
      <c r="HP348" s="46"/>
      <c r="HQ348" s="46"/>
      <c r="HR348" s="46"/>
      <c r="HS348" s="46"/>
      <c r="HT348" s="46"/>
      <c r="HU348" s="46"/>
      <c r="HV348" s="46"/>
      <c r="HW348" s="46"/>
      <c r="HX348" s="46"/>
      <c r="HY348" s="46"/>
      <c r="HZ348" s="46"/>
      <c r="IA348" s="46"/>
      <c r="IB348" s="46"/>
      <c r="IC348" s="46"/>
      <c r="ID348" s="46"/>
      <c r="IE348" s="46"/>
      <c r="IF348" s="46"/>
      <c r="IG348" s="46"/>
      <c r="IH348" s="46"/>
      <c r="II348" s="46"/>
      <c r="IJ348" s="46"/>
      <c r="IK348" s="46"/>
      <c r="IL348" s="46"/>
      <c r="IM348" s="46"/>
      <c r="IN348" s="46"/>
      <c r="IO348" s="46"/>
      <c r="IP348" s="46"/>
      <c r="IQ348" s="46"/>
      <c r="IR348" s="46"/>
      <c r="IS348" s="46"/>
      <c r="IT348" s="46"/>
      <c r="IU348" s="46"/>
      <c r="IV348" s="46"/>
      <c r="IW348" s="46"/>
      <c r="IX348" s="46"/>
      <c r="IY348" s="46"/>
      <c r="IZ348" s="46"/>
      <c r="JA348" s="46"/>
      <c r="JB348" s="46"/>
      <c r="JC348" s="46"/>
      <c r="JD348" s="46"/>
      <c r="JE348" s="46"/>
      <c r="JF348" s="46"/>
      <c r="JG348" s="46"/>
      <c r="JH348" s="46"/>
      <c r="JI348" s="46"/>
      <c r="JJ348" s="46"/>
      <c r="JK348" s="46"/>
      <c r="JL348" s="46"/>
      <c r="JM348" s="46"/>
      <c r="JN348" s="46"/>
      <c r="JO348" s="46"/>
      <c r="JP348" s="46"/>
      <c r="JQ348" s="46"/>
      <c r="JR348" s="46"/>
      <c r="JS348" s="46"/>
      <c r="JT348" s="46"/>
      <c r="JU348" s="46"/>
      <c r="JV348" s="46"/>
      <c r="JW348" s="46"/>
      <c r="JX348" s="46"/>
      <c r="JY348" s="46"/>
      <c r="JZ348" s="46"/>
      <c r="KA348" s="46"/>
      <c r="KB348" s="46"/>
      <c r="KC348" s="46"/>
      <c r="KD348" s="46"/>
      <c r="KE348" s="46"/>
      <c r="KF348" s="46"/>
      <c r="KG348" s="46"/>
      <c r="KH348" s="46"/>
      <c r="KI348" s="46"/>
      <c r="KJ348" s="46"/>
      <c r="KK348" s="46"/>
      <c r="KL348" s="46"/>
      <c r="KM348" s="46"/>
      <c r="KN348" s="46"/>
      <c r="KO348" s="46"/>
      <c r="KP348" s="46"/>
      <c r="KQ348" s="46"/>
      <c r="KR348" s="46"/>
      <c r="KS348" s="46"/>
      <c r="KT348" s="46"/>
      <c r="KU348" s="46"/>
      <c r="KV348" s="46"/>
      <c r="KW348" s="46"/>
      <c r="KX348" s="46"/>
      <c r="KY348" s="46"/>
      <c r="KZ348" s="46"/>
      <c r="LA348" s="46"/>
      <c r="LB348" s="46"/>
      <c r="LC348" s="46"/>
      <c r="LD348" s="46"/>
      <c r="LE348" s="46"/>
      <c r="LF348" s="46"/>
      <c r="LG348" s="46"/>
      <c r="LH348" s="46"/>
      <c r="LI348" s="46"/>
      <c r="LJ348" s="46"/>
      <c r="LK348" s="46"/>
      <c r="LL348" s="46"/>
      <c r="LM348" s="46"/>
      <c r="LN348" s="46"/>
      <c r="LO348" s="46"/>
      <c r="LP348" s="46"/>
      <c r="LQ348" s="46"/>
      <c r="LR348" s="46"/>
      <c r="LS348" s="46"/>
      <c r="LT348" s="46"/>
      <c r="LU348" s="46"/>
      <c r="LV348" s="46"/>
      <c r="LW348" s="46"/>
      <c r="LX348" s="46"/>
      <c r="LY348" s="46"/>
      <c r="LZ348" s="46"/>
      <c r="MA348" s="46"/>
      <c r="MB348" s="46"/>
      <c r="MC348" s="46"/>
      <c r="MD348" s="46"/>
      <c r="ME348" s="46"/>
      <c r="MF348" s="46"/>
      <c r="MG348" s="46"/>
      <c r="MH348" s="46"/>
      <c r="MI348" s="46"/>
      <c r="MJ348" s="46"/>
      <c r="MK348" s="46"/>
      <c r="ML348" s="46"/>
      <c r="MM348" s="46"/>
      <c r="MN348" s="46"/>
      <c r="MO348" s="46"/>
      <c r="MP348" s="46"/>
      <c r="MQ348" s="46"/>
      <c r="MR348" s="46"/>
      <c r="MS348" s="46"/>
      <c r="MT348" s="46"/>
      <c r="MU348" s="46"/>
      <c r="MV348" s="46"/>
      <c r="MW348" s="46"/>
      <c r="MX348" s="46"/>
      <c r="MY348" s="46"/>
      <c r="MZ348" s="46"/>
      <c r="NA348" s="46"/>
      <c r="NB348" s="46"/>
      <c r="NC348" s="46"/>
      <c r="ND348" s="46"/>
      <c r="NE348" s="46"/>
      <c r="NF348" s="46"/>
      <c r="NG348" s="46"/>
      <c r="NH348" s="46"/>
      <c r="NI348" s="46"/>
      <c r="NJ348" s="46"/>
      <c r="NK348" s="46"/>
      <c r="NL348" s="46"/>
      <c r="NM348" s="46"/>
      <c r="NN348" s="46"/>
      <c r="NO348" s="46"/>
      <c r="NP348" s="46"/>
      <c r="NQ348" s="46"/>
      <c r="NR348" s="46"/>
      <c r="NS348" s="46"/>
      <c r="NT348" s="46"/>
      <c r="NU348" s="46"/>
      <c r="NV348" s="46"/>
      <c r="NW348" s="46"/>
      <c r="NX348" s="46"/>
      <c r="NY348" s="46"/>
      <c r="NZ348" s="46"/>
      <c r="OA348" s="46"/>
      <c r="OB348" s="46"/>
      <c r="OC348" s="46"/>
      <c r="OD348" s="46"/>
      <c r="OE348" s="46"/>
      <c r="OF348" s="46"/>
    </row>
    <row r="349" spans="1:396" s="51" customFormat="1" ht="13.5" x14ac:dyDescent="0.25">
      <c r="A349" s="40" t="s">
        <v>483</v>
      </c>
      <c r="B349" s="41" t="s">
        <v>484</v>
      </c>
      <c r="C349" s="60">
        <v>62341.56</v>
      </c>
      <c r="D349" s="61">
        <v>2.6100000000000001E-5</v>
      </c>
      <c r="E349" s="61">
        <v>3.1000000000000001E-5</v>
      </c>
      <c r="F349" s="62">
        <v>2.6780000000000001E-5</v>
      </c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/>
      <c r="FA349" s="46"/>
      <c r="FB349" s="46"/>
      <c r="FC349" s="46"/>
      <c r="FD349" s="46"/>
      <c r="FE349" s="46"/>
      <c r="FF349" s="46"/>
      <c r="FG349" s="46"/>
      <c r="FH349" s="46"/>
      <c r="FI349" s="46"/>
      <c r="FJ349" s="46"/>
      <c r="FK349" s="46"/>
      <c r="FL349" s="46"/>
      <c r="FM349" s="46"/>
      <c r="FN349" s="46"/>
      <c r="FO349" s="46"/>
      <c r="FP349" s="46"/>
      <c r="FQ349" s="46"/>
      <c r="FR349" s="46"/>
      <c r="FS349" s="46"/>
      <c r="FT349" s="46"/>
      <c r="FU349" s="46"/>
      <c r="FV349" s="46"/>
      <c r="FW349" s="46"/>
      <c r="FX349" s="46"/>
      <c r="FY349" s="46"/>
      <c r="FZ349" s="46"/>
      <c r="GA349" s="46"/>
      <c r="GB349" s="46"/>
      <c r="GC349" s="46"/>
      <c r="GD349" s="46"/>
      <c r="GE349" s="46"/>
      <c r="GF349" s="46"/>
      <c r="GG349" s="46"/>
      <c r="GH349" s="46"/>
      <c r="GI349" s="46"/>
      <c r="GJ349" s="46"/>
      <c r="GK349" s="46"/>
      <c r="GL349" s="46"/>
      <c r="GM349" s="46"/>
      <c r="GN349" s="46"/>
      <c r="GO349" s="46"/>
      <c r="GP349" s="46"/>
      <c r="GQ349" s="46"/>
      <c r="GR349" s="46"/>
      <c r="GS349" s="46"/>
      <c r="GT349" s="46"/>
      <c r="GU349" s="46"/>
      <c r="GV349" s="46"/>
      <c r="GW349" s="46"/>
      <c r="GX349" s="46"/>
      <c r="GY349" s="46"/>
      <c r="GZ349" s="46"/>
      <c r="HA349" s="46"/>
      <c r="HB349" s="46"/>
      <c r="HC349" s="46"/>
      <c r="HD349" s="46"/>
      <c r="HE349" s="46"/>
      <c r="HF349" s="46"/>
      <c r="HG349" s="46"/>
      <c r="HH349" s="46"/>
      <c r="HI349" s="46"/>
      <c r="HJ349" s="46"/>
      <c r="HK349" s="46"/>
      <c r="HL349" s="46"/>
      <c r="HM349" s="46"/>
      <c r="HN349" s="46"/>
      <c r="HO349" s="46"/>
      <c r="HP349" s="46"/>
      <c r="HQ349" s="46"/>
      <c r="HR349" s="46"/>
      <c r="HS349" s="46"/>
      <c r="HT349" s="46"/>
      <c r="HU349" s="46"/>
      <c r="HV349" s="46"/>
      <c r="HW349" s="46"/>
      <c r="HX349" s="46"/>
      <c r="HY349" s="46"/>
      <c r="HZ349" s="46"/>
      <c r="IA349" s="46"/>
      <c r="IB349" s="46"/>
      <c r="IC349" s="46"/>
      <c r="ID349" s="46"/>
      <c r="IE349" s="46"/>
      <c r="IF349" s="46"/>
      <c r="IG349" s="46"/>
      <c r="IH349" s="46"/>
      <c r="II349" s="46"/>
      <c r="IJ349" s="46"/>
      <c r="IK349" s="46"/>
      <c r="IL349" s="46"/>
      <c r="IM349" s="46"/>
      <c r="IN349" s="46"/>
      <c r="IO349" s="46"/>
      <c r="IP349" s="46"/>
      <c r="IQ349" s="46"/>
      <c r="IR349" s="46"/>
      <c r="IS349" s="46"/>
      <c r="IT349" s="46"/>
      <c r="IU349" s="46"/>
      <c r="IV349" s="46"/>
      <c r="IW349" s="46"/>
      <c r="IX349" s="46"/>
      <c r="IY349" s="46"/>
      <c r="IZ349" s="46"/>
      <c r="JA349" s="46"/>
      <c r="JB349" s="46"/>
      <c r="JC349" s="46"/>
      <c r="JD349" s="46"/>
      <c r="JE349" s="46"/>
      <c r="JF349" s="46"/>
      <c r="JG349" s="46"/>
      <c r="JH349" s="46"/>
      <c r="JI349" s="46"/>
      <c r="JJ349" s="46"/>
      <c r="JK349" s="46"/>
      <c r="JL349" s="46"/>
      <c r="JM349" s="46"/>
      <c r="JN349" s="46"/>
      <c r="JO349" s="46"/>
      <c r="JP349" s="46"/>
      <c r="JQ349" s="46"/>
      <c r="JR349" s="46"/>
      <c r="JS349" s="46"/>
      <c r="JT349" s="46"/>
      <c r="JU349" s="46"/>
      <c r="JV349" s="46"/>
      <c r="JW349" s="46"/>
      <c r="JX349" s="46"/>
      <c r="JY349" s="46"/>
      <c r="JZ349" s="46"/>
      <c r="KA349" s="46"/>
      <c r="KB349" s="46"/>
      <c r="KC349" s="46"/>
      <c r="KD349" s="46"/>
      <c r="KE349" s="46"/>
      <c r="KF349" s="46"/>
      <c r="KG349" s="46"/>
      <c r="KH349" s="46"/>
      <c r="KI349" s="46"/>
      <c r="KJ349" s="46"/>
      <c r="KK349" s="46"/>
      <c r="KL349" s="46"/>
      <c r="KM349" s="46"/>
      <c r="KN349" s="46"/>
      <c r="KO349" s="46"/>
      <c r="KP349" s="46"/>
      <c r="KQ349" s="46"/>
      <c r="KR349" s="46"/>
      <c r="KS349" s="46"/>
      <c r="KT349" s="46"/>
      <c r="KU349" s="46"/>
      <c r="KV349" s="46"/>
      <c r="KW349" s="46"/>
      <c r="KX349" s="46"/>
      <c r="KY349" s="46"/>
      <c r="KZ349" s="46"/>
      <c r="LA349" s="46"/>
      <c r="LB349" s="46"/>
      <c r="LC349" s="46"/>
      <c r="LD349" s="46"/>
      <c r="LE349" s="46"/>
      <c r="LF349" s="46"/>
      <c r="LG349" s="46"/>
      <c r="LH349" s="46"/>
      <c r="LI349" s="46"/>
      <c r="LJ349" s="46"/>
      <c r="LK349" s="46"/>
      <c r="LL349" s="46"/>
      <c r="LM349" s="46"/>
      <c r="LN349" s="46"/>
      <c r="LO349" s="46"/>
      <c r="LP349" s="46"/>
      <c r="LQ349" s="46"/>
      <c r="LR349" s="46"/>
      <c r="LS349" s="46"/>
      <c r="LT349" s="46"/>
      <c r="LU349" s="46"/>
      <c r="LV349" s="46"/>
      <c r="LW349" s="46"/>
      <c r="LX349" s="46"/>
      <c r="LY349" s="46"/>
      <c r="LZ349" s="46"/>
      <c r="MA349" s="46"/>
      <c r="MB349" s="46"/>
      <c r="MC349" s="46"/>
      <c r="MD349" s="46"/>
      <c r="ME349" s="46"/>
      <c r="MF349" s="46"/>
      <c r="MG349" s="46"/>
      <c r="MH349" s="46"/>
      <c r="MI349" s="46"/>
      <c r="MJ349" s="46"/>
      <c r="MK349" s="46"/>
      <c r="ML349" s="46"/>
      <c r="MM349" s="46"/>
      <c r="MN349" s="46"/>
      <c r="MO349" s="46"/>
      <c r="MP349" s="46"/>
      <c r="MQ349" s="46"/>
      <c r="MR349" s="46"/>
      <c r="MS349" s="46"/>
      <c r="MT349" s="46"/>
      <c r="MU349" s="46"/>
      <c r="MV349" s="46"/>
      <c r="MW349" s="46"/>
      <c r="MX349" s="46"/>
      <c r="MY349" s="46"/>
      <c r="MZ349" s="46"/>
      <c r="NA349" s="46"/>
      <c r="NB349" s="46"/>
      <c r="NC349" s="46"/>
      <c r="ND349" s="46"/>
      <c r="NE349" s="46"/>
      <c r="NF349" s="46"/>
      <c r="NG349" s="46"/>
      <c r="NH349" s="46"/>
      <c r="NI349" s="46"/>
      <c r="NJ349" s="46"/>
      <c r="NK349" s="46"/>
      <c r="NL349" s="46"/>
      <c r="NM349" s="46"/>
      <c r="NN349" s="46"/>
      <c r="NO349" s="46"/>
      <c r="NP349" s="46"/>
      <c r="NQ349" s="46"/>
      <c r="NR349" s="46"/>
      <c r="NS349" s="46"/>
      <c r="NT349" s="46"/>
      <c r="NU349" s="46"/>
      <c r="NV349" s="46"/>
      <c r="NW349" s="46"/>
      <c r="NX349" s="46"/>
      <c r="NY349" s="46"/>
      <c r="NZ349" s="46"/>
      <c r="OA349" s="46"/>
      <c r="OB349" s="46"/>
      <c r="OC349" s="46"/>
      <c r="OD349" s="46"/>
      <c r="OE349" s="46"/>
      <c r="OF349" s="46"/>
    </row>
    <row r="350" spans="1:396" s="51" customFormat="1" ht="13.5" x14ac:dyDescent="0.25">
      <c r="A350" s="40" t="s">
        <v>106</v>
      </c>
      <c r="B350" s="41" t="s">
        <v>107</v>
      </c>
      <c r="C350" s="60">
        <v>0</v>
      </c>
      <c r="D350" s="61">
        <v>8.3000000000000002E-6</v>
      </c>
      <c r="E350" s="61">
        <v>0</v>
      </c>
      <c r="F350" s="62">
        <v>7.1400000000000002E-6</v>
      </c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  <c r="FI350" s="46"/>
      <c r="FJ350" s="46"/>
      <c r="FK350" s="46"/>
      <c r="FL350" s="46"/>
      <c r="FM350" s="46"/>
      <c r="FN350" s="46"/>
      <c r="FO350" s="46"/>
      <c r="FP350" s="46"/>
      <c r="FQ350" s="46"/>
      <c r="FR350" s="46"/>
      <c r="FS350" s="46"/>
      <c r="FT350" s="46"/>
      <c r="FU350" s="46"/>
      <c r="FV350" s="46"/>
      <c r="FW350" s="46"/>
      <c r="FX350" s="46"/>
      <c r="FY350" s="46"/>
      <c r="FZ350" s="46"/>
      <c r="GA350" s="46"/>
      <c r="GB350" s="46"/>
      <c r="GC350" s="46"/>
      <c r="GD350" s="46"/>
      <c r="GE350" s="46"/>
      <c r="GF350" s="46"/>
      <c r="GG350" s="46"/>
      <c r="GH350" s="46"/>
      <c r="GI350" s="46"/>
      <c r="GJ350" s="46"/>
      <c r="GK350" s="46"/>
      <c r="GL350" s="46"/>
      <c r="GM350" s="46"/>
      <c r="GN350" s="46"/>
      <c r="GO350" s="46"/>
      <c r="GP350" s="46"/>
      <c r="GQ350" s="46"/>
      <c r="GR350" s="46"/>
      <c r="GS350" s="46"/>
      <c r="GT350" s="46"/>
      <c r="GU350" s="46"/>
      <c r="GV350" s="46"/>
      <c r="GW350" s="46"/>
      <c r="GX350" s="46"/>
      <c r="GY350" s="46"/>
      <c r="GZ350" s="46"/>
      <c r="HA350" s="46"/>
      <c r="HB350" s="46"/>
      <c r="HC350" s="46"/>
      <c r="HD350" s="46"/>
      <c r="HE350" s="46"/>
      <c r="HF350" s="46"/>
      <c r="HG350" s="46"/>
      <c r="HH350" s="46"/>
      <c r="HI350" s="46"/>
      <c r="HJ350" s="46"/>
      <c r="HK350" s="46"/>
      <c r="HL350" s="46"/>
      <c r="HM350" s="46"/>
      <c r="HN350" s="46"/>
      <c r="HO350" s="46"/>
      <c r="HP350" s="46"/>
      <c r="HQ350" s="46"/>
      <c r="HR350" s="46"/>
      <c r="HS350" s="46"/>
      <c r="HT350" s="46"/>
      <c r="HU350" s="46"/>
      <c r="HV350" s="46"/>
      <c r="HW350" s="46"/>
      <c r="HX350" s="46"/>
      <c r="HY350" s="46"/>
      <c r="HZ350" s="46"/>
      <c r="IA350" s="46"/>
      <c r="IB350" s="46"/>
      <c r="IC350" s="46"/>
      <c r="ID350" s="46"/>
      <c r="IE350" s="46"/>
      <c r="IF350" s="46"/>
      <c r="IG350" s="46"/>
      <c r="IH350" s="46"/>
      <c r="II350" s="46"/>
      <c r="IJ350" s="46"/>
      <c r="IK350" s="46"/>
      <c r="IL350" s="46"/>
      <c r="IM350" s="46"/>
      <c r="IN350" s="46"/>
      <c r="IO350" s="46"/>
      <c r="IP350" s="46"/>
      <c r="IQ350" s="46"/>
      <c r="IR350" s="46"/>
      <c r="IS350" s="46"/>
      <c r="IT350" s="46"/>
      <c r="IU350" s="46"/>
      <c r="IV350" s="46"/>
      <c r="IW350" s="46"/>
      <c r="IX350" s="46"/>
      <c r="IY350" s="46"/>
      <c r="IZ350" s="46"/>
      <c r="JA350" s="46"/>
      <c r="JB350" s="46"/>
      <c r="JC350" s="46"/>
      <c r="JD350" s="46"/>
      <c r="JE350" s="46"/>
      <c r="JF350" s="46"/>
      <c r="JG350" s="46"/>
      <c r="JH350" s="46"/>
      <c r="JI350" s="46"/>
      <c r="JJ350" s="46"/>
      <c r="JK350" s="46"/>
      <c r="JL350" s="46"/>
      <c r="JM350" s="46"/>
      <c r="JN350" s="46"/>
      <c r="JO350" s="46"/>
      <c r="JP350" s="46"/>
      <c r="JQ350" s="46"/>
      <c r="JR350" s="46"/>
      <c r="JS350" s="46"/>
      <c r="JT350" s="46"/>
      <c r="JU350" s="46"/>
      <c r="JV350" s="46"/>
      <c r="JW350" s="46"/>
      <c r="JX350" s="46"/>
      <c r="JY350" s="46"/>
      <c r="JZ350" s="46"/>
      <c r="KA350" s="46"/>
      <c r="KB350" s="46"/>
      <c r="KC350" s="46"/>
      <c r="KD350" s="46"/>
      <c r="KE350" s="46"/>
      <c r="KF350" s="46"/>
      <c r="KG350" s="46"/>
      <c r="KH350" s="46"/>
      <c r="KI350" s="46"/>
      <c r="KJ350" s="46"/>
      <c r="KK350" s="46"/>
      <c r="KL350" s="46"/>
      <c r="KM350" s="46"/>
      <c r="KN350" s="46"/>
      <c r="KO350" s="46"/>
      <c r="KP350" s="46"/>
      <c r="KQ350" s="46"/>
      <c r="KR350" s="46"/>
      <c r="KS350" s="46"/>
      <c r="KT350" s="46"/>
      <c r="KU350" s="46"/>
      <c r="KV350" s="46"/>
      <c r="KW350" s="46"/>
      <c r="KX350" s="46"/>
      <c r="KY350" s="46"/>
      <c r="KZ350" s="46"/>
      <c r="LA350" s="46"/>
      <c r="LB350" s="46"/>
      <c r="LC350" s="46"/>
      <c r="LD350" s="46"/>
      <c r="LE350" s="46"/>
      <c r="LF350" s="46"/>
      <c r="LG350" s="46"/>
      <c r="LH350" s="46"/>
      <c r="LI350" s="46"/>
      <c r="LJ350" s="46"/>
      <c r="LK350" s="46"/>
      <c r="LL350" s="46"/>
      <c r="LM350" s="46"/>
      <c r="LN350" s="46"/>
      <c r="LO350" s="46"/>
      <c r="LP350" s="46"/>
      <c r="LQ350" s="46"/>
      <c r="LR350" s="46"/>
      <c r="LS350" s="46"/>
      <c r="LT350" s="46"/>
      <c r="LU350" s="46"/>
      <c r="LV350" s="46"/>
      <c r="LW350" s="46"/>
      <c r="LX350" s="46"/>
      <c r="LY350" s="46"/>
      <c r="LZ350" s="46"/>
      <c r="MA350" s="46"/>
      <c r="MB350" s="46"/>
      <c r="MC350" s="46"/>
      <c r="MD350" s="46"/>
      <c r="ME350" s="46"/>
      <c r="MF350" s="46"/>
      <c r="MG350" s="46"/>
      <c r="MH350" s="46"/>
      <c r="MI350" s="46"/>
      <c r="MJ350" s="46"/>
      <c r="MK350" s="46"/>
      <c r="ML350" s="46"/>
      <c r="MM350" s="46"/>
      <c r="MN350" s="46"/>
      <c r="MO350" s="46"/>
      <c r="MP350" s="46"/>
      <c r="MQ350" s="46"/>
      <c r="MR350" s="46"/>
      <c r="MS350" s="46"/>
      <c r="MT350" s="46"/>
      <c r="MU350" s="46"/>
      <c r="MV350" s="46"/>
      <c r="MW350" s="46"/>
      <c r="MX350" s="46"/>
      <c r="MY350" s="46"/>
      <c r="MZ350" s="46"/>
      <c r="NA350" s="46"/>
      <c r="NB350" s="46"/>
      <c r="NC350" s="46"/>
      <c r="ND350" s="46"/>
      <c r="NE350" s="46"/>
      <c r="NF350" s="46"/>
      <c r="NG350" s="46"/>
      <c r="NH350" s="46"/>
      <c r="NI350" s="46"/>
      <c r="NJ350" s="46"/>
      <c r="NK350" s="46"/>
      <c r="NL350" s="46"/>
      <c r="NM350" s="46"/>
      <c r="NN350" s="46"/>
      <c r="NO350" s="46"/>
      <c r="NP350" s="46"/>
      <c r="NQ350" s="46"/>
      <c r="NR350" s="46"/>
      <c r="NS350" s="46"/>
      <c r="NT350" s="46"/>
      <c r="NU350" s="46"/>
      <c r="NV350" s="46"/>
      <c r="NW350" s="46"/>
      <c r="NX350" s="46"/>
      <c r="NY350" s="46"/>
      <c r="NZ350" s="46"/>
      <c r="OA350" s="46"/>
      <c r="OB350" s="46"/>
      <c r="OC350" s="46"/>
      <c r="OD350" s="46"/>
      <c r="OE350" s="46"/>
      <c r="OF350" s="46"/>
    </row>
    <row r="351" spans="1:396" s="51" customFormat="1" ht="13.5" x14ac:dyDescent="0.25">
      <c r="A351" s="40" t="s">
        <v>108</v>
      </c>
      <c r="B351" s="41" t="s">
        <v>109</v>
      </c>
      <c r="C351" s="60">
        <v>0</v>
      </c>
      <c r="D351" s="61">
        <v>1.3999999999999999E-6</v>
      </c>
      <c r="E351" s="61">
        <v>0</v>
      </c>
      <c r="F351" s="62">
        <v>1.1999999999999999E-6</v>
      </c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/>
      <c r="FA351" s="46"/>
      <c r="FB351" s="46"/>
      <c r="FC351" s="46"/>
      <c r="FD351" s="46"/>
      <c r="FE351" s="46"/>
      <c r="FF351" s="46"/>
      <c r="FG351" s="46"/>
      <c r="FH351" s="46"/>
      <c r="FI351" s="46"/>
      <c r="FJ351" s="46"/>
      <c r="FK351" s="46"/>
      <c r="FL351" s="46"/>
      <c r="FM351" s="46"/>
      <c r="FN351" s="46"/>
      <c r="FO351" s="46"/>
      <c r="FP351" s="46"/>
      <c r="FQ351" s="46"/>
      <c r="FR351" s="46"/>
      <c r="FS351" s="46"/>
      <c r="FT351" s="46"/>
      <c r="FU351" s="46"/>
      <c r="FV351" s="46"/>
      <c r="FW351" s="46"/>
      <c r="FX351" s="46"/>
      <c r="FY351" s="46"/>
      <c r="FZ351" s="46"/>
      <c r="GA351" s="46"/>
      <c r="GB351" s="46"/>
      <c r="GC351" s="46"/>
      <c r="GD351" s="46"/>
      <c r="GE351" s="46"/>
      <c r="GF351" s="46"/>
      <c r="GG351" s="46"/>
      <c r="GH351" s="46"/>
      <c r="GI351" s="46"/>
      <c r="GJ351" s="46"/>
      <c r="GK351" s="46"/>
      <c r="GL351" s="46"/>
      <c r="GM351" s="46"/>
      <c r="GN351" s="46"/>
      <c r="GO351" s="46"/>
      <c r="GP351" s="46"/>
      <c r="GQ351" s="46"/>
      <c r="GR351" s="46"/>
      <c r="GS351" s="46"/>
      <c r="GT351" s="46"/>
      <c r="GU351" s="46"/>
      <c r="GV351" s="46"/>
      <c r="GW351" s="46"/>
      <c r="GX351" s="46"/>
      <c r="GY351" s="46"/>
      <c r="GZ351" s="46"/>
      <c r="HA351" s="46"/>
      <c r="HB351" s="46"/>
      <c r="HC351" s="46"/>
      <c r="HD351" s="46"/>
      <c r="HE351" s="46"/>
      <c r="HF351" s="46"/>
      <c r="HG351" s="46"/>
      <c r="HH351" s="46"/>
      <c r="HI351" s="46"/>
      <c r="HJ351" s="46"/>
      <c r="HK351" s="46"/>
      <c r="HL351" s="46"/>
      <c r="HM351" s="46"/>
      <c r="HN351" s="46"/>
      <c r="HO351" s="46"/>
      <c r="HP351" s="46"/>
      <c r="HQ351" s="46"/>
      <c r="HR351" s="46"/>
      <c r="HS351" s="46"/>
      <c r="HT351" s="46"/>
      <c r="HU351" s="46"/>
      <c r="HV351" s="46"/>
      <c r="HW351" s="46"/>
      <c r="HX351" s="46"/>
      <c r="HY351" s="46"/>
      <c r="HZ351" s="46"/>
      <c r="IA351" s="46"/>
      <c r="IB351" s="46"/>
      <c r="IC351" s="46"/>
      <c r="ID351" s="46"/>
      <c r="IE351" s="46"/>
      <c r="IF351" s="46"/>
      <c r="IG351" s="46"/>
      <c r="IH351" s="46"/>
      <c r="II351" s="46"/>
      <c r="IJ351" s="46"/>
      <c r="IK351" s="46"/>
      <c r="IL351" s="46"/>
      <c r="IM351" s="46"/>
      <c r="IN351" s="46"/>
      <c r="IO351" s="46"/>
      <c r="IP351" s="46"/>
      <c r="IQ351" s="46"/>
      <c r="IR351" s="46"/>
      <c r="IS351" s="46"/>
      <c r="IT351" s="46"/>
      <c r="IU351" s="46"/>
      <c r="IV351" s="46"/>
      <c r="IW351" s="46"/>
      <c r="IX351" s="46"/>
      <c r="IY351" s="46"/>
      <c r="IZ351" s="46"/>
      <c r="JA351" s="46"/>
      <c r="JB351" s="46"/>
      <c r="JC351" s="46"/>
      <c r="JD351" s="46"/>
      <c r="JE351" s="46"/>
      <c r="JF351" s="46"/>
      <c r="JG351" s="46"/>
      <c r="JH351" s="46"/>
      <c r="JI351" s="46"/>
      <c r="JJ351" s="46"/>
      <c r="JK351" s="46"/>
      <c r="JL351" s="46"/>
      <c r="JM351" s="46"/>
      <c r="JN351" s="46"/>
      <c r="JO351" s="46"/>
      <c r="JP351" s="46"/>
      <c r="JQ351" s="46"/>
      <c r="JR351" s="46"/>
      <c r="JS351" s="46"/>
      <c r="JT351" s="46"/>
      <c r="JU351" s="46"/>
      <c r="JV351" s="46"/>
      <c r="JW351" s="46"/>
      <c r="JX351" s="46"/>
      <c r="JY351" s="46"/>
      <c r="JZ351" s="46"/>
      <c r="KA351" s="46"/>
      <c r="KB351" s="46"/>
      <c r="KC351" s="46"/>
      <c r="KD351" s="46"/>
      <c r="KE351" s="46"/>
      <c r="KF351" s="46"/>
      <c r="KG351" s="46"/>
      <c r="KH351" s="46"/>
      <c r="KI351" s="46"/>
      <c r="KJ351" s="46"/>
      <c r="KK351" s="46"/>
      <c r="KL351" s="46"/>
      <c r="KM351" s="46"/>
      <c r="KN351" s="46"/>
      <c r="KO351" s="46"/>
      <c r="KP351" s="46"/>
      <c r="KQ351" s="46"/>
      <c r="KR351" s="46"/>
      <c r="KS351" s="46"/>
      <c r="KT351" s="46"/>
      <c r="KU351" s="46"/>
      <c r="KV351" s="46"/>
      <c r="KW351" s="46"/>
      <c r="KX351" s="46"/>
      <c r="KY351" s="46"/>
      <c r="KZ351" s="46"/>
      <c r="LA351" s="46"/>
      <c r="LB351" s="46"/>
      <c r="LC351" s="46"/>
      <c r="LD351" s="46"/>
      <c r="LE351" s="46"/>
      <c r="LF351" s="46"/>
      <c r="LG351" s="46"/>
      <c r="LH351" s="46"/>
      <c r="LI351" s="46"/>
      <c r="LJ351" s="46"/>
      <c r="LK351" s="46"/>
      <c r="LL351" s="46"/>
      <c r="LM351" s="46"/>
      <c r="LN351" s="46"/>
      <c r="LO351" s="46"/>
      <c r="LP351" s="46"/>
      <c r="LQ351" s="46"/>
      <c r="LR351" s="46"/>
      <c r="LS351" s="46"/>
      <c r="LT351" s="46"/>
      <c r="LU351" s="46"/>
      <c r="LV351" s="46"/>
      <c r="LW351" s="46"/>
      <c r="LX351" s="46"/>
      <c r="LY351" s="46"/>
      <c r="LZ351" s="46"/>
      <c r="MA351" s="46"/>
      <c r="MB351" s="46"/>
      <c r="MC351" s="46"/>
      <c r="MD351" s="46"/>
      <c r="ME351" s="46"/>
      <c r="MF351" s="46"/>
      <c r="MG351" s="46"/>
      <c r="MH351" s="46"/>
      <c r="MI351" s="46"/>
      <c r="MJ351" s="46"/>
      <c r="MK351" s="46"/>
      <c r="ML351" s="46"/>
      <c r="MM351" s="46"/>
      <c r="MN351" s="46"/>
      <c r="MO351" s="46"/>
      <c r="MP351" s="46"/>
      <c r="MQ351" s="46"/>
      <c r="MR351" s="46"/>
      <c r="MS351" s="46"/>
      <c r="MT351" s="46"/>
      <c r="MU351" s="46"/>
      <c r="MV351" s="46"/>
      <c r="MW351" s="46"/>
      <c r="MX351" s="46"/>
      <c r="MY351" s="46"/>
      <c r="MZ351" s="46"/>
      <c r="NA351" s="46"/>
      <c r="NB351" s="46"/>
      <c r="NC351" s="46"/>
      <c r="ND351" s="46"/>
      <c r="NE351" s="46"/>
      <c r="NF351" s="46"/>
      <c r="NG351" s="46"/>
      <c r="NH351" s="46"/>
      <c r="NI351" s="46"/>
      <c r="NJ351" s="46"/>
      <c r="NK351" s="46"/>
      <c r="NL351" s="46"/>
      <c r="NM351" s="46"/>
      <c r="NN351" s="46"/>
      <c r="NO351" s="46"/>
      <c r="NP351" s="46"/>
      <c r="NQ351" s="46"/>
      <c r="NR351" s="46"/>
      <c r="NS351" s="46"/>
      <c r="NT351" s="46"/>
      <c r="NU351" s="46"/>
      <c r="NV351" s="46"/>
      <c r="NW351" s="46"/>
      <c r="NX351" s="46"/>
      <c r="NY351" s="46"/>
      <c r="NZ351" s="46"/>
      <c r="OA351" s="46"/>
      <c r="OB351" s="46"/>
      <c r="OC351" s="46"/>
      <c r="OD351" s="46"/>
      <c r="OE351" s="46"/>
      <c r="OF351" s="46"/>
    </row>
    <row r="352" spans="1:396" s="51" customFormat="1" ht="13.5" x14ac:dyDescent="0.25">
      <c r="A352" s="40" t="s">
        <v>485</v>
      </c>
      <c r="B352" s="41" t="s">
        <v>486</v>
      </c>
      <c r="C352" s="60">
        <v>413723.97</v>
      </c>
      <c r="D352" s="61">
        <v>8.5199999999999997E-5</v>
      </c>
      <c r="E352" s="61">
        <v>2.0573E-4</v>
      </c>
      <c r="F352" s="62">
        <v>1.02E-4</v>
      </c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/>
      <c r="FA352" s="46"/>
      <c r="FB352" s="46"/>
      <c r="FC352" s="46"/>
      <c r="FD352" s="46"/>
      <c r="FE352" s="46"/>
      <c r="FF352" s="46"/>
      <c r="FG352" s="46"/>
      <c r="FH352" s="46"/>
      <c r="FI352" s="46"/>
      <c r="FJ352" s="46"/>
      <c r="FK352" s="46"/>
      <c r="FL352" s="46"/>
      <c r="FM352" s="46"/>
      <c r="FN352" s="46"/>
      <c r="FO352" s="46"/>
      <c r="FP352" s="46"/>
      <c r="FQ352" s="46"/>
      <c r="FR352" s="46"/>
      <c r="FS352" s="46"/>
      <c r="FT352" s="46"/>
      <c r="FU352" s="46"/>
      <c r="FV352" s="46"/>
      <c r="FW352" s="46"/>
      <c r="FX352" s="46"/>
      <c r="FY352" s="46"/>
      <c r="FZ352" s="46"/>
      <c r="GA352" s="46"/>
      <c r="GB352" s="46"/>
      <c r="GC352" s="46"/>
      <c r="GD352" s="46"/>
      <c r="GE352" s="46"/>
      <c r="GF352" s="46"/>
      <c r="GG352" s="46"/>
      <c r="GH352" s="46"/>
      <c r="GI352" s="46"/>
      <c r="GJ352" s="46"/>
      <c r="GK352" s="46"/>
      <c r="GL352" s="46"/>
      <c r="GM352" s="46"/>
      <c r="GN352" s="46"/>
      <c r="GO352" s="46"/>
      <c r="GP352" s="46"/>
      <c r="GQ352" s="46"/>
      <c r="GR352" s="46"/>
      <c r="GS352" s="46"/>
      <c r="GT352" s="46"/>
      <c r="GU352" s="46"/>
      <c r="GV352" s="46"/>
      <c r="GW352" s="46"/>
      <c r="GX352" s="46"/>
      <c r="GY352" s="46"/>
      <c r="GZ352" s="46"/>
      <c r="HA352" s="46"/>
      <c r="HB352" s="46"/>
      <c r="HC352" s="46"/>
      <c r="HD352" s="46"/>
      <c r="HE352" s="46"/>
      <c r="HF352" s="46"/>
      <c r="HG352" s="46"/>
      <c r="HH352" s="46"/>
      <c r="HI352" s="46"/>
      <c r="HJ352" s="46"/>
      <c r="HK352" s="46"/>
      <c r="HL352" s="46"/>
      <c r="HM352" s="46"/>
      <c r="HN352" s="46"/>
      <c r="HO352" s="46"/>
      <c r="HP352" s="46"/>
      <c r="HQ352" s="46"/>
      <c r="HR352" s="46"/>
      <c r="HS352" s="46"/>
      <c r="HT352" s="46"/>
      <c r="HU352" s="46"/>
      <c r="HV352" s="46"/>
      <c r="HW352" s="46"/>
      <c r="HX352" s="46"/>
      <c r="HY352" s="46"/>
      <c r="HZ352" s="46"/>
      <c r="IA352" s="46"/>
      <c r="IB352" s="46"/>
      <c r="IC352" s="46"/>
      <c r="ID352" s="46"/>
      <c r="IE352" s="46"/>
      <c r="IF352" s="46"/>
      <c r="IG352" s="46"/>
      <c r="IH352" s="46"/>
      <c r="II352" s="46"/>
      <c r="IJ352" s="46"/>
      <c r="IK352" s="46"/>
      <c r="IL352" s="46"/>
      <c r="IM352" s="46"/>
      <c r="IN352" s="46"/>
      <c r="IO352" s="46"/>
      <c r="IP352" s="46"/>
      <c r="IQ352" s="46"/>
      <c r="IR352" s="46"/>
      <c r="IS352" s="46"/>
      <c r="IT352" s="46"/>
      <c r="IU352" s="46"/>
      <c r="IV352" s="46"/>
      <c r="IW352" s="46"/>
      <c r="IX352" s="46"/>
      <c r="IY352" s="46"/>
      <c r="IZ352" s="46"/>
      <c r="JA352" s="46"/>
      <c r="JB352" s="46"/>
      <c r="JC352" s="46"/>
      <c r="JD352" s="46"/>
      <c r="JE352" s="46"/>
      <c r="JF352" s="46"/>
      <c r="JG352" s="46"/>
      <c r="JH352" s="46"/>
      <c r="JI352" s="46"/>
      <c r="JJ352" s="46"/>
      <c r="JK352" s="46"/>
      <c r="JL352" s="46"/>
      <c r="JM352" s="46"/>
      <c r="JN352" s="46"/>
      <c r="JO352" s="46"/>
      <c r="JP352" s="46"/>
      <c r="JQ352" s="46"/>
      <c r="JR352" s="46"/>
      <c r="JS352" s="46"/>
      <c r="JT352" s="46"/>
      <c r="JU352" s="46"/>
      <c r="JV352" s="46"/>
      <c r="JW352" s="46"/>
      <c r="JX352" s="46"/>
      <c r="JY352" s="46"/>
      <c r="JZ352" s="46"/>
      <c r="KA352" s="46"/>
      <c r="KB352" s="46"/>
      <c r="KC352" s="46"/>
      <c r="KD352" s="46"/>
      <c r="KE352" s="46"/>
      <c r="KF352" s="46"/>
      <c r="KG352" s="46"/>
      <c r="KH352" s="46"/>
      <c r="KI352" s="46"/>
      <c r="KJ352" s="46"/>
      <c r="KK352" s="46"/>
      <c r="KL352" s="46"/>
      <c r="KM352" s="46"/>
      <c r="KN352" s="46"/>
      <c r="KO352" s="46"/>
      <c r="KP352" s="46"/>
      <c r="KQ352" s="46"/>
      <c r="KR352" s="46"/>
      <c r="KS352" s="46"/>
      <c r="KT352" s="46"/>
      <c r="KU352" s="46"/>
      <c r="KV352" s="46"/>
      <c r="KW352" s="46"/>
      <c r="KX352" s="46"/>
      <c r="KY352" s="46"/>
      <c r="KZ352" s="46"/>
      <c r="LA352" s="46"/>
      <c r="LB352" s="46"/>
      <c r="LC352" s="46"/>
      <c r="LD352" s="46"/>
      <c r="LE352" s="46"/>
      <c r="LF352" s="46"/>
      <c r="LG352" s="46"/>
      <c r="LH352" s="46"/>
      <c r="LI352" s="46"/>
      <c r="LJ352" s="46"/>
      <c r="LK352" s="46"/>
      <c r="LL352" s="46"/>
      <c r="LM352" s="46"/>
      <c r="LN352" s="46"/>
      <c r="LO352" s="46"/>
      <c r="LP352" s="46"/>
      <c r="LQ352" s="46"/>
      <c r="LR352" s="46"/>
      <c r="LS352" s="46"/>
      <c r="LT352" s="46"/>
      <c r="LU352" s="46"/>
      <c r="LV352" s="46"/>
      <c r="LW352" s="46"/>
      <c r="LX352" s="46"/>
      <c r="LY352" s="46"/>
      <c r="LZ352" s="46"/>
      <c r="MA352" s="46"/>
      <c r="MB352" s="46"/>
      <c r="MC352" s="46"/>
      <c r="MD352" s="46"/>
      <c r="ME352" s="46"/>
      <c r="MF352" s="46"/>
      <c r="MG352" s="46"/>
      <c r="MH352" s="46"/>
      <c r="MI352" s="46"/>
      <c r="MJ352" s="46"/>
      <c r="MK352" s="46"/>
      <c r="ML352" s="46"/>
      <c r="MM352" s="46"/>
      <c r="MN352" s="46"/>
      <c r="MO352" s="46"/>
      <c r="MP352" s="46"/>
      <c r="MQ352" s="46"/>
      <c r="MR352" s="46"/>
      <c r="MS352" s="46"/>
      <c r="MT352" s="46"/>
      <c r="MU352" s="46"/>
      <c r="MV352" s="46"/>
      <c r="MW352" s="46"/>
      <c r="MX352" s="46"/>
      <c r="MY352" s="46"/>
      <c r="MZ352" s="46"/>
      <c r="NA352" s="46"/>
      <c r="NB352" s="46"/>
      <c r="NC352" s="46"/>
      <c r="ND352" s="46"/>
      <c r="NE352" s="46"/>
      <c r="NF352" s="46"/>
      <c r="NG352" s="46"/>
      <c r="NH352" s="46"/>
      <c r="NI352" s="46"/>
      <c r="NJ352" s="46"/>
      <c r="NK352" s="46"/>
      <c r="NL352" s="46"/>
      <c r="NM352" s="46"/>
      <c r="NN352" s="46"/>
      <c r="NO352" s="46"/>
      <c r="NP352" s="46"/>
      <c r="NQ352" s="46"/>
      <c r="NR352" s="46"/>
      <c r="NS352" s="46"/>
      <c r="NT352" s="46"/>
      <c r="NU352" s="46"/>
      <c r="NV352" s="46"/>
      <c r="NW352" s="46"/>
      <c r="NX352" s="46"/>
      <c r="NY352" s="46"/>
      <c r="NZ352" s="46"/>
      <c r="OA352" s="46"/>
      <c r="OB352" s="46"/>
      <c r="OC352" s="46"/>
      <c r="OD352" s="46"/>
      <c r="OE352" s="46"/>
      <c r="OF352" s="46"/>
    </row>
    <row r="353" spans="1:441" s="51" customFormat="1" ht="13.5" x14ac:dyDescent="0.25">
      <c r="A353" s="40" t="s">
        <v>487</v>
      </c>
      <c r="B353" s="41" t="s">
        <v>488</v>
      </c>
      <c r="C353" s="60">
        <v>119609.21</v>
      </c>
      <c r="D353" s="61">
        <v>4.1199999999999999E-5</v>
      </c>
      <c r="E353" s="61">
        <v>5.948E-5</v>
      </c>
      <c r="F353" s="62">
        <v>4.375E-5</v>
      </c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/>
      <c r="FA353" s="46"/>
      <c r="FB353" s="46"/>
      <c r="FC353" s="46"/>
      <c r="FD353" s="46"/>
      <c r="FE353" s="46"/>
      <c r="FF353" s="46"/>
      <c r="FG353" s="46"/>
      <c r="FH353" s="46"/>
      <c r="FI353" s="46"/>
      <c r="FJ353" s="46"/>
      <c r="FK353" s="46"/>
      <c r="FL353" s="46"/>
      <c r="FM353" s="46"/>
      <c r="FN353" s="46"/>
      <c r="FO353" s="46"/>
      <c r="FP353" s="46"/>
      <c r="FQ353" s="46"/>
      <c r="FR353" s="46"/>
      <c r="FS353" s="46"/>
      <c r="FT353" s="46"/>
      <c r="FU353" s="46"/>
      <c r="FV353" s="46"/>
      <c r="FW353" s="46"/>
      <c r="FX353" s="46"/>
      <c r="FY353" s="46"/>
      <c r="FZ353" s="46"/>
      <c r="GA353" s="46"/>
      <c r="GB353" s="46"/>
      <c r="GC353" s="46"/>
      <c r="GD353" s="46"/>
      <c r="GE353" s="46"/>
      <c r="GF353" s="46"/>
      <c r="GG353" s="46"/>
      <c r="GH353" s="46"/>
      <c r="GI353" s="46"/>
      <c r="GJ353" s="46"/>
      <c r="GK353" s="46"/>
      <c r="GL353" s="46"/>
      <c r="GM353" s="46"/>
      <c r="GN353" s="46"/>
      <c r="GO353" s="46"/>
      <c r="GP353" s="46"/>
      <c r="GQ353" s="46"/>
      <c r="GR353" s="46"/>
      <c r="GS353" s="46"/>
      <c r="GT353" s="46"/>
      <c r="GU353" s="46"/>
      <c r="GV353" s="46"/>
      <c r="GW353" s="46"/>
      <c r="GX353" s="46"/>
      <c r="GY353" s="46"/>
      <c r="GZ353" s="46"/>
      <c r="HA353" s="46"/>
      <c r="HB353" s="46"/>
      <c r="HC353" s="46"/>
      <c r="HD353" s="46"/>
      <c r="HE353" s="46"/>
      <c r="HF353" s="46"/>
      <c r="HG353" s="46"/>
      <c r="HH353" s="46"/>
      <c r="HI353" s="46"/>
      <c r="HJ353" s="46"/>
      <c r="HK353" s="46"/>
      <c r="HL353" s="46"/>
      <c r="HM353" s="46"/>
      <c r="HN353" s="46"/>
      <c r="HO353" s="46"/>
      <c r="HP353" s="46"/>
      <c r="HQ353" s="46"/>
      <c r="HR353" s="46"/>
      <c r="HS353" s="46"/>
      <c r="HT353" s="46"/>
      <c r="HU353" s="46"/>
      <c r="HV353" s="46"/>
      <c r="HW353" s="46"/>
      <c r="HX353" s="46"/>
      <c r="HY353" s="46"/>
      <c r="HZ353" s="46"/>
      <c r="IA353" s="46"/>
      <c r="IB353" s="46"/>
      <c r="IC353" s="46"/>
      <c r="ID353" s="46"/>
      <c r="IE353" s="46"/>
      <c r="IF353" s="46"/>
      <c r="IG353" s="46"/>
      <c r="IH353" s="46"/>
      <c r="II353" s="46"/>
      <c r="IJ353" s="46"/>
      <c r="IK353" s="46"/>
      <c r="IL353" s="46"/>
      <c r="IM353" s="46"/>
      <c r="IN353" s="46"/>
      <c r="IO353" s="46"/>
      <c r="IP353" s="46"/>
      <c r="IQ353" s="46"/>
      <c r="IR353" s="46"/>
      <c r="IS353" s="46"/>
      <c r="IT353" s="46"/>
      <c r="IU353" s="46"/>
      <c r="IV353" s="46"/>
      <c r="IW353" s="46"/>
      <c r="IX353" s="46"/>
      <c r="IY353" s="46"/>
      <c r="IZ353" s="46"/>
      <c r="JA353" s="46"/>
      <c r="JB353" s="46"/>
      <c r="JC353" s="46"/>
      <c r="JD353" s="46"/>
      <c r="JE353" s="46"/>
      <c r="JF353" s="46"/>
      <c r="JG353" s="46"/>
      <c r="JH353" s="46"/>
      <c r="JI353" s="46"/>
      <c r="JJ353" s="46"/>
      <c r="JK353" s="46"/>
      <c r="JL353" s="46"/>
      <c r="JM353" s="46"/>
      <c r="JN353" s="46"/>
      <c r="JO353" s="46"/>
      <c r="JP353" s="46"/>
      <c r="JQ353" s="46"/>
      <c r="JR353" s="46"/>
      <c r="JS353" s="46"/>
      <c r="JT353" s="46"/>
      <c r="JU353" s="46"/>
      <c r="JV353" s="46"/>
      <c r="JW353" s="46"/>
      <c r="JX353" s="46"/>
      <c r="JY353" s="46"/>
      <c r="JZ353" s="46"/>
      <c r="KA353" s="46"/>
      <c r="KB353" s="46"/>
      <c r="KC353" s="46"/>
      <c r="KD353" s="46"/>
      <c r="KE353" s="46"/>
      <c r="KF353" s="46"/>
      <c r="KG353" s="46"/>
      <c r="KH353" s="46"/>
      <c r="KI353" s="46"/>
      <c r="KJ353" s="46"/>
      <c r="KK353" s="46"/>
      <c r="KL353" s="46"/>
      <c r="KM353" s="46"/>
      <c r="KN353" s="46"/>
      <c r="KO353" s="46"/>
      <c r="KP353" s="46"/>
      <c r="KQ353" s="46"/>
      <c r="KR353" s="46"/>
      <c r="KS353" s="46"/>
      <c r="KT353" s="46"/>
      <c r="KU353" s="46"/>
      <c r="KV353" s="46"/>
      <c r="KW353" s="46"/>
      <c r="KX353" s="46"/>
      <c r="KY353" s="46"/>
      <c r="KZ353" s="46"/>
      <c r="LA353" s="46"/>
      <c r="LB353" s="46"/>
      <c r="LC353" s="46"/>
      <c r="LD353" s="46"/>
      <c r="LE353" s="46"/>
      <c r="LF353" s="46"/>
      <c r="LG353" s="46"/>
      <c r="LH353" s="46"/>
      <c r="LI353" s="46"/>
      <c r="LJ353" s="46"/>
      <c r="LK353" s="46"/>
      <c r="LL353" s="46"/>
      <c r="LM353" s="46"/>
      <c r="LN353" s="46"/>
      <c r="LO353" s="46"/>
      <c r="LP353" s="46"/>
      <c r="LQ353" s="46"/>
      <c r="LR353" s="46"/>
      <c r="LS353" s="46"/>
      <c r="LT353" s="46"/>
      <c r="LU353" s="46"/>
      <c r="LV353" s="46"/>
      <c r="LW353" s="46"/>
      <c r="LX353" s="46"/>
      <c r="LY353" s="46"/>
      <c r="LZ353" s="46"/>
      <c r="MA353" s="46"/>
      <c r="MB353" s="46"/>
      <c r="MC353" s="46"/>
      <c r="MD353" s="46"/>
      <c r="ME353" s="46"/>
      <c r="MF353" s="46"/>
      <c r="MG353" s="46"/>
      <c r="MH353" s="46"/>
      <c r="MI353" s="46"/>
      <c r="MJ353" s="46"/>
      <c r="MK353" s="46"/>
      <c r="ML353" s="46"/>
      <c r="MM353" s="46"/>
      <c r="MN353" s="46"/>
      <c r="MO353" s="46"/>
      <c r="MP353" s="46"/>
      <c r="MQ353" s="46"/>
      <c r="MR353" s="46"/>
      <c r="MS353" s="46"/>
      <c r="MT353" s="46"/>
      <c r="MU353" s="46"/>
      <c r="MV353" s="46"/>
      <c r="MW353" s="46"/>
      <c r="MX353" s="46"/>
      <c r="MY353" s="46"/>
      <c r="MZ353" s="46"/>
      <c r="NA353" s="46"/>
      <c r="NB353" s="46"/>
      <c r="NC353" s="46"/>
      <c r="ND353" s="46"/>
      <c r="NE353" s="46"/>
      <c r="NF353" s="46"/>
      <c r="NG353" s="46"/>
      <c r="NH353" s="46"/>
      <c r="NI353" s="46"/>
      <c r="NJ353" s="46"/>
      <c r="NK353" s="46"/>
      <c r="NL353" s="46"/>
      <c r="NM353" s="46"/>
      <c r="NN353" s="46"/>
      <c r="NO353" s="46"/>
      <c r="NP353" s="46"/>
      <c r="NQ353" s="46"/>
      <c r="NR353" s="46"/>
      <c r="NS353" s="46"/>
      <c r="NT353" s="46"/>
      <c r="NU353" s="46"/>
      <c r="NV353" s="46"/>
      <c r="NW353" s="46"/>
      <c r="NX353" s="46"/>
      <c r="NY353" s="46"/>
      <c r="NZ353" s="46"/>
      <c r="OA353" s="46"/>
      <c r="OB353" s="46"/>
      <c r="OC353" s="46"/>
      <c r="OD353" s="46"/>
      <c r="OE353" s="46"/>
      <c r="OF353" s="46"/>
    </row>
    <row r="354" spans="1:441" s="51" customFormat="1" ht="13.5" x14ac:dyDescent="0.25">
      <c r="A354" s="40" t="s">
        <v>110</v>
      </c>
      <c r="B354" s="41" t="s">
        <v>111</v>
      </c>
      <c r="C354" s="60">
        <v>25537.5</v>
      </c>
      <c r="D354" s="61">
        <v>4.3600000000000003E-5</v>
      </c>
      <c r="E354" s="61">
        <v>1.27E-5</v>
      </c>
      <c r="F354" s="62">
        <v>3.9289999999999998E-5</v>
      </c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/>
      <c r="FA354" s="46"/>
      <c r="FB354" s="46"/>
      <c r="FC354" s="46"/>
      <c r="FD354" s="46"/>
      <c r="FE354" s="46"/>
      <c r="FF354" s="46"/>
      <c r="FG354" s="46"/>
      <c r="FH354" s="46"/>
      <c r="FI354" s="46"/>
      <c r="FJ354" s="46"/>
      <c r="FK354" s="46"/>
      <c r="FL354" s="46"/>
      <c r="FM354" s="46"/>
      <c r="FN354" s="46"/>
      <c r="FO354" s="46"/>
      <c r="FP354" s="46"/>
      <c r="FQ354" s="46"/>
      <c r="FR354" s="46"/>
      <c r="FS354" s="46"/>
      <c r="FT354" s="46"/>
      <c r="FU354" s="46"/>
      <c r="FV354" s="46"/>
      <c r="FW354" s="46"/>
      <c r="FX354" s="46"/>
      <c r="FY354" s="46"/>
      <c r="FZ354" s="46"/>
      <c r="GA354" s="46"/>
      <c r="GB354" s="46"/>
      <c r="GC354" s="46"/>
      <c r="GD354" s="46"/>
      <c r="GE354" s="46"/>
      <c r="GF354" s="46"/>
      <c r="GG354" s="46"/>
      <c r="GH354" s="46"/>
      <c r="GI354" s="46"/>
      <c r="GJ354" s="46"/>
      <c r="GK354" s="46"/>
      <c r="GL354" s="46"/>
      <c r="GM354" s="46"/>
      <c r="GN354" s="46"/>
      <c r="GO354" s="46"/>
      <c r="GP354" s="46"/>
      <c r="GQ354" s="46"/>
      <c r="GR354" s="46"/>
      <c r="GS354" s="46"/>
      <c r="GT354" s="46"/>
      <c r="GU354" s="46"/>
      <c r="GV354" s="46"/>
      <c r="GW354" s="46"/>
      <c r="GX354" s="46"/>
      <c r="GY354" s="46"/>
      <c r="GZ354" s="46"/>
      <c r="HA354" s="46"/>
      <c r="HB354" s="46"/>
      <c r="HC354" s="46"/>
      <c r="HD354" s="46"/>
      <c r="HE354" s="46"/>
      <c r="HF354" s="46"/>
      <c r="HG354" s="46"/>
      <c r="HH354" s="46"/>
      <c r="HI354" s="46"/>
      <c r="HJ354" s="46"/>
      <c r="HK354" s="46"/>
      <c r="HL354" s="46"/>
      <c r="HM354" s="46"/>
      <c r="HN354" s="46"/>
      <c r="HO354" s="46"/>
      <c r="HP354" s="46"/>
      <c r="HQ354" s="46"/>
      <c r="HR354" s="46"/>
      <c r="HS354" s="46"/>
      <c r="HT354" s="46"/>
      <c r="HU354" s="46"/>
      <c r="HV354" s="46"/>
      <c r="HW354" s="46"/>
      <c r="HX354" s="46"/>
      <c r="HY354" s="46"/>
      <c r="HZ354" s="46"/>
      <c r="IA354" s="46"/>
      <c r="IB354" s="46"/>
      <c r="IC354" s="46"/>
      <c r="ID354" s="46"/>
      <c r="IE354" s="46"/>
      <c r="IF354" s="46"/>
      <c r="IG354" s="46"/>
      <c r="IH354" s="46"/>
      <c r="II354" s="46"/>
      <c r="IJ354" s="46"/>
      <c r="IK354" s="46"/>
      <c r="IL354" s="46"/>
      <c r="IM354" s="46"/>
      <c r="IN354" s="46"/>
      <c r="IO354" s="46"/>
      <c r="IP354" s="46"/>
      <c r="IQ354" s="46"/>
      <c r="IR354" s="46"/>
      <c r="IS354" s="46"/>
      <c r="IT354" s="46"/>
      <c r="IU354" s="46"/>
      <c r="IV354" s="46"/>
      <c r="IW354" s="46"/>
      <c r="IX354" s="46"/>
      <c r="IY354" s="46"/>
      <c r="IZ354" s="46"/>
      <c r="JA354" s="46"/>
      <c r="JB354" s="46"/>
      <c r="JC354" s="46"/>
      <c r="JD354" s="46"/>
      <c r="JE354" s="46"/>
      <c r="JF354" s="46"/>
      <c r="JG354" s="46"/>
      <c r="JH354" s="46"/>
      <c r="JI354" s="46"/>
      <c r="JJ354" s="46"/>
      <c r="JK354" s="46"/>
      <c r="JL354" s="46"/>
      <c r="JM354" s="46"/>
      <c r="JN354" s="46"/>
      <c r="JO354" s="46"/>
      <c r="JP354" s="46"/>
      <c r="JQ354" s="46"/>
      <c r="JR354" s="46"/>
      <c r="JS354" s="46"/>
      <c r="JT354" s="46"/>
      <c r="JU354" s="46"/>
      <c r="JV354" s="46"/>
      <c r="JW354" s="46"/>
      <c r="JX354" s="46"/>
      <c r="JY354" s="46"/>
      <c r="JZ354" s="46"/>
      <c r="KA354" s="46"/>
      <c r="KB354" s="46"/>
      <c r="KC354" s="46"/>
      <c r="KD354" s="46"/>
      <c r="KE354" s="46"/>
      <c r="KF354" s="46"/>
      <c r="KG354" s="46"/>
      <c r="KH354" s="46"/>
      <c r="KI354" s="46"/>
      <c r="KJ354" s="46"/>
      <c r="KK354" s="46"/>
      <c r="KL354" s="46"/>
      <c r="KM354" s="46"/>
      <c r="KN354" s="46"/>
      <c r="KO354" s="46"/>
      <c r="KP354" s="46"/>
      <c r="KQ354" s="46"/>
      <c r="KR354" s="46"/>
      <c r="KS354" s="46"/>
      <c r="KT354" s="46"/>
      <c r="KU354" s="46"/>
      <c r="KV354" s="46"/>
      <c r="KW354" s="46"/>
      <c r="KX354" s="46"/>
      <c r="KY354" s="46"/>
      <c r="KZ354" s="46"/>
      <c r="LA354" s="46"/>
      <c r="LB354" s="46"/>
      <c r="LC354" s="46"/>
      <c r="LD354" s="46"/>
      <c r="LE354" s="46"/>
      <c r="LF354" s="46"/>
      <c r="LG354" s="46"/>
      <c r="LH354" s="46"/>
      <c r="LI354" s="46"/>
      <c r="LJ354" s="46"/>
      <c r="LK354" s="46"/>
      <c r="LL354" s="46"/>
      <c r="LM354" s="46"/>
      <c r="LN354" s="46"/>
      <c r="LO354" s="46"/>
      <c r="LP354" s="46"/>
      <c r="LQ354" s="46"/>
      <c r="LR354" s="46"/>
      <c r="LS354" s="46"/>
      <c r="LT354" s="46"/>
      <c r="LU354" s="46"/>
      <c r="LV354" s="46"/>
      <c r="LW354" s="46"/>
      <c r="LX354" s="46"/>
      <c r="LY354" s="46"/>
      <c r="LZ354" s="46"/>
      <c r="MA354" s="46"/>
      <c r="MB354" s="46"/>
      <c r="MC354" s="46"/>
      <c r="MD354" s="46"/>
      <c r="ME354" s="46"/>
      <c r="MF354" s="46"/>
      <c r="MG354" s="46"/>
      <c r="MH354" s="46"/>
      <c r="MI354" s="46"/>
      <c r="MJ354" s="46"/>
      <c r="MK354" s="46"/>
      <c r="ML354" s="46"/>
      <c r="MM354" s="46"/>
      <c r="MN354" s="46"/>
      <c r="MO354" s="46"/>
      <c r="MP354" s="46"/>
      <c r="MQ354" s="46"/>
      <c r="MR354" s="46"/>
      <c r="MS354" s="46"/>
      <c r="MT354" s="46"/>
      <c r="MU354" s="46"/>
      <c r="MV354" s="46"/>
      <c r="MW354" s="46"/>
      <c r="MX354" s="46"/>
      <c r="MY354" s="46"/>
      <c r="MZ354" s="46"/>
      <c r="NA354" s="46"/>
      <c r="NB354" s="46"/>
      <c r="NC354" s="46"/>
      <c r="ND354" s="46"/>
      <c r="NE354" s="46"/>
      <c r="NF354" s="46"/>
      <c r="NG354" s="46"/>
      <c r="NH354" s="46"/>
      <c r="NI354" s="46"/>
      <c r="NJ354" s="46"/>
      <c r="NK354" s="46"/>
      <c r="NL354" s="46"/>
      <c r="NM354" s="46"/>
      <c r="NN354" s="46"/>
      <c r="NO354" s="46"/>
      <c r="NP354" s="46"/>
      <c r="NQ354" s="46"/>
      <c r="NR354" s="46"/>
      <c r="NS354" s="46"/>
      <c r="NT354" s="46"/>
      <c r="NU354" s="46"/>
      <c r="NV354" s="46"/>
      <c r="NW354" s="46"/>
      <c r="NX354" s="46"/>
      <c r="NY354" s="46"/>
      <c r="NZ354" s="46"/>
      <c r="OA354" s="46"/>
      <c r="OB354" s="46"/>
      <c r="OC354" s="46"/>
      <c r="OD354" s="46"/>
      <c r="OE354" s="46"/>
      <c r="OF354" s="46"/>
    </row>
    <row r="355" spans="1:441" s="51" customFormat="1" ht="13.5" x14ac:dyDescent="0.25">
      <c r="A355" s="40" t="s">
        <v>112</v>
      </c>
      <c r="B355" s="41" t="s">
        <v>113</v>
      </c>
      <c r="C355" s="60">
        <v>23900</v>
      </c>
      <c r="D355" s="61">
        <v>0</v>
      </c>
      <c r="E355" s="61">
        <v>1.188E-5</v>
      </c>
      <c r="F355" s="62">
        <v>1.66E-6</v>
      </c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/>
      <c r="FA355" s="46"/>
      <c r="FB355" s="46"/>
      <c r="FC355" s="46"/>
      <c r="FD355" s="46"/>
      <c r="FE355" s="46"/>
      <c r="FF355" s="46"/>
      <c r="FG355" s="46"/>
      <c r="FH355" s="46"/>
      <c r="FI355" s="46"/>
      <c r="FJ355" s="46"/>
      <c r="FK355" s="46"/>
      <c r="FL355" s="46"/>
      <c r="FM355" s="46"/>
      <c r="FN355" s="46"/>
      <c r="FO355" s="46"/>
      <c r="FP355" s="46"/>
      <c r="FQ355" s="46"/>
      <c r="FR355" s="46"/>
      <c r="FS355" s="46"/>
      <c r="FT355" s="46"/>
      <c r="FU355" s="46"/>
      <c r="FV355" s="46"/>
      <c r="FW355" s="46"/>
      <c r="FX355" s="46"/>
      <c r="FY355" s="46"/>
      <c r="FZ355" s="46"/>
      <c r="GA355" s="46"/>
      <c r="GB355" s="46"/>
      <c r="GC355" s="46"/>
      <c r="GD355" s="46"/>
      <c r="GE355" s="46"/>
      <c r="GF355" s="46"/>
      <c r="GG355" s="46"/>
      <c r="GH355" s="46"/>
      <c r="GI355" s="46"/>
      <c r="GJ355" s="46"/>
      <c r="GK355" s="46"/>
      <c r="GL355" s="46"/>
      <c r="GM355" s="46"/>
      <c r="GN355" s="46"/>
      <c r="GO355" s="46"/>
      <c r="GP355" s="46"/>
      <c r="GQ355" s="46"/>
      <c r="GR355" s="46"/>
      <c r="GS355" s="46"/>
      <c r="GT355" s="46"/>
      <c r="GU355" s="46"/>
      <c r="GV355" s="46"/>
      <c r="GW355" s="46"/>
      <c r="GX355" s="46"/>
      <c r="GY355" s="46"/>
      <c r="GZ355" s="46"/>
      <c r="HA355" s="46"/>
      <c r="HB355" s="46"/>
      <c r="HC355" s="46"/>
      <c r="HD355" s="46"/>
      <c r="HE355" s="46"/>
      <c r="HF355" s="46"/>
      <c r="HG355" s="46"/>
      <c r="HH355" s="46"/>
      <c r="HI355" s="46"/>
      <c r="HJ355" s="46"/>
      <c r="HK355" s="46"/>
      <c r="HL355" s="46"/>
      <c r="HM355" s="46"/>
      <c r="HN355" s="46"/>
      <c r="HO355" s="46"/>
      <c r="HP355" s="46"/>
      <c r="HQ355" s="46"/>
      <c r="HR355" s="46"/>
      <c r="HS355" s="46"/>
      <c r="HT355" s="46"/>
      <c r="HU355" s="46"/>
      <c r="HV355" s="46"/>
      <c r="HW355" s="46"/>
      <c r="HX355" s="46"/>
      <c r="HY355" s="46"/>
      <c r="HZ355" s="46"/>
      <c r="IA355" s="46"/>
      <c r="IB355" s="46"/>
      <c r="IC355" s="46"/>
      <c r="ID355" s="46"/>
      <c r="IE355" s="46"/>
      <c r="IF355" s="46"/>
      <c r="IG355" s="46"/>
      <c r="IH355" s="46"/>
      <c r="II355" s="46"/>
      <c r="IJ355" s="46"/>
      <c r="IK355" s="46"/>
      <c r="IL355" s="46"/>
      <c r="IM355" s="46"/>
      <c r="IN355" s="46"/>
      <c r="IO355" s="46"/>
      <c r="IP355" s="46"/>
      <c r="IQ355" s="46"/>
      <c r="IR355" s="46"/>
      <c r="IS355" s="46"/>
      <c r="IT355" s="46"/>
      <c r="IU355" s="46"/>
      <c r="IV355" s="46"/>
      <c r="IW355" s="46"/>
      <c r="IX355" s="46"/>
      <c r="IY355" s="46"/>
      <c r="IZ355" s="46"/>
      <c r="JA355" s="46"/>
      <c r="JB355" s="46"/>
      <c r="JC355" s="46"/>
      <c r="JD355" s="46"/>
      <c r="JE355" s="46"/>
      <c r="JF355" s="46"/>
      <c r="JG355" s="46"/>
      <c r="JH355" s="46"/>
      <c r="JI355" s="46"/>
      <c r="JJ355" s="46"/>
      <c r="JK355" s="46"/>
      <c r="JL355" s="46"/>
      <c r="JM355" s="46"/>
      <c r="JN355" s="46"/>
      <c r="JO355" s="46"/>
      <c r="JP355" s="46"/>
      <c r="JQ355" s="46"/>
      <c r="JR355" s="46"/>
      <c r="JS355" s="46"/>
      <c r="JT355" s="46"/>
      <c r="JU355" s="46"/>
      <c r="JV355" s="46"/>
      <c r="JW355" s="46"/>
      <c r="JX355" s="46"/>
      <c r="JY355" s="46"/>
      <c r="JZ355" s="46"/>
      <c r="KA355" s="46"/>
      <c r="KB355" s="46"/>
      <c r="KC355" s="46"/>
      <c r="KD355" s="46"/>
      <c r="KE355" s="46"/>
      <c r="KF355" s="46"/>
      <c r="KG355" s="46"/>
      <c r="KH355" s="46"/>
      <c r="KI355" s="46"/>
      <c r="KJ355" s="46"/>
      <c r="KK355" s="46"/>
      <c r="KL355" s="46"/>
      <c r="KM355" s="46"/>
      <c r="KN355" s="46"/>
      <c r="KO355" s="46"/>
      <c r="KP355" s="46"/>
      <c r="KQ355" s="46"/>
      <c r="KR355" s="46"/>
      <c r="KS355" s="46"/>
      <c r="KT355" s="46"/>
      <c r="KU355" s="46"/>
      <c r="KV355" s="46"/>
      <c r="KW355" s="46"/>
      <c r="KX355" s="46"/>
      <c r="KY355" s="46"/>
      <c r="KZ355" s="46"/>
      <c r="LA355" s="46"/>
      <c r="LB355" s="46"/>
      <c r="LC355" s="46"/>
      <c r="LD355" s="46"/>
      <c r="LE355" s="46"/>
      <c r="LF355" s="46"/>
      <c r="LG355" s="46"/>
      <c r="LH355" s="46"/>
      <c r="LI355" s="46"/>
      <c r="LJ355" s="46"/>
      <c r="LK355" s="46"/>
      <c r="LL355" s="46"/>
      <c r="LM355" s="46"/>
      <c r="LN355" s="46"/>
      <c r="LO355" s="46"/>
      <c r="LP355" s="46"/>
      <c r="LQ355" s="46"/>
      <c r="LR355" s="46"/>
      <c r="LS355" s="46"/>
      <c r="LT355" s="46"/>
      <c r="LU355" s="46"/>
      <c r="LV355" s="46"/>
      <c r="LW355" s="46"/>
      <c r="LX355" s="46"/>
      <c r="LY355" s="46"/>
      <c r="LZ355" s="46"/>
      <c r="MA355" s="46"/>
      <c r="MB355" s="46"/>
      <c r="MC355" s="46"/>
      <c r="MD355" s="46"/>
      <c r="ME355" s="46"/>
      <c r="MF355" s="46"/>
      <c r="MG355" s="46"/>
      <c r="MH355" s="46"/>
      <c r="MI355" s="46"/>
      <c r="MJ355" s="46"/>
      <c r="MK355" s="46"/>
      <c r="ML355" s="46"/>
      <c r="MM355" s="46"/>
      <c r="MN355" s="46"/>
      <c r="MO355" s="46"/>
      <c r="MP355" s="46"/>
      <c r="MQ355" s="46"/>
      <c r="MR355" s="46"/>
      <c r="MS355" s="46"/>
      <c r="MT355" s="46"/>
      <c r="MU355" s="46"/>
      <c r="MV355" s="46"/>
      <c r="MW355" s="46"/>
      <c r="MX355" s="46"/>
      <c r="MY355" s="46"/>
      <c r="MZ355" s="46"/>
      <c r="NA355" s="46"/>
      <c r="NB355" s="46"/>
      <c r="NC355" s="46"/>
      <c r="ND355" s="46"/>
      <c r="NE355" s="46"/>
      <c r="NF355" s="46"/>
      <c r="NG355" s="46"/>
      <c r="NH355" s="46"/>
      <c r="NI355" s="46"/>
      <c r="NJ355" s="46"/>
      <c r="NK355" s="46"/>
      <c r="NL355" s="46"/>
      <c r="NM355" s="46"/>
      <c r="NN355" s="46"/>
      <c r="NO355" s="46"/>
      <c r="NP355" s="46"/>
      <c r="NQ355" s="46"/>
      <c r="NR355" s="46"/>
      <c r="NS355" s="46"/>
      <c r="NT355" s="46"/>
      <c r="NU355" s="46"/>
      <c r="NV355" s="46"/>
      <c r="NW355" s="46"/>
      <c r="NX355" s="46"/>
      <c r="NY355" s="46"/>
      <c r="NZ355" s="46"/>
      <c r="OA355" s="46"/>
      <c r="OB355" s="46"/>
      <c r="OC355" s="46"/>
      <c r="OD355" s="46"/>
      <c r="OE355" s="46"/>
      <c r="OF355" s="46"/>
    </row>
    <row r="356" spans="1:441" s="51" customFormat="1" ht="13.5" x14ac:dyDescent="0.25">
      <c r="A356" s="40" t="s">
        <v>114</v>
      </c>
      <c r="B356" s="41" t="s">
        <v>115</v>
      </c>
      <c r="C356" s="60">
        <v>165717.67000000001</v>
      </c>
      <c r="D356" s="61">
        <v>2.1299999999999999E-5</v>
      </c>
      <c r="E356" s="61">
        <v>8.2399999999999997E-5</v>
      </c>
      <c r="F356" s="62">
        <v>2.9819999999999999E-5</v>
      </c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/>
      <c r="FA356" s="46"/>
      <c r="FB356" s="46"/>
      <c r="FC356" s="46"/>
      <c r="FD356" s="46"/>
      <c r="FE356" s="46"/>
      <c r="FF356" s="46"/>
      <c r="FG356" s="46"/>
      <c r="FH356" s="46"/>
      <c r="FI356" s="46"/>
      <c r="FJ356" s="46"/>
      <c r="FK356" s="46"/>
      <c r="FL356" s="46"/>
      <c r="FM356" s="46"/>
      <c r="FN356" s="46"/>
      <c r="FO356" s="46"/>
      <c r="FP356" s="46"/>
      <c r="FQ356" s="46"/>
      <c r="FR356" s="46"/>
      <c r="FS356" s="46"/>
      <c r="FT356" s="46"/>
      <c r="FU356" s="46"/>
      <c r="FV356" s="46"/>
      <c r="FW356" s="46"/>
      <c r="FX356" s="46"/>
      <c r="FY356" s="46"/>
      <c r="FZ356" s="46"/>
      <c r="GA356" s="46"/>
      <c r="GB356" s="46"/>
      <c r="GC356" s="46"/>
      <c r="GD356" s="46"/>
      <c r="GE356" s="46"/>
      <c r="GF356" s="46"/>
      <c r="GG356" s="46"/>
      <c r="GH356" s="46"/>
      <c r="GI356" s="46"/>
      <c r="GJ356" s="46"/>
      <c r="GK356" s="46"/>
      <c r="GL356" s="46"/>
      <c r="GM356" s="46"/>
      <c r="GN356" s="46"/>
      <c r="GO356" s="46"/>
      <c r="GP356" s="46"/>
      <c r="GQ356" s="46"/>
      <c r="GR356" s="46"/>
      <c r="GS356" s="46"/>
      <c r="GT356" s="46"/>
      <c r="GU356" s="46"/>
      <c r="GV356" s="46"/>
      <c r="GW356" s="46"/>
      <c r="GX356" s="46"/>
      <c r="GY356" s="46"/>
      <c r="GZ356" s="46"/>
      <c r="HA356" s="46"/>
      <c r="HB356" s="46"/>
      <c r="HC356" s="46"/>
      <c r="HD356" s="46"/>
      <c r="HE356" s="46"/>
      <c r="HF356" s="46"/>
      <c r="HG356" s="46"/>
      <c r="HH356" s="46"/>
      <c r="HI356" s="46"/>
      <c r="HJ356" s="46"/>
      <c r="HK356" s="46"/>
      <c r="HL356" s="46"/>
      <c r="HM356" s="46"/>
      <c r="HN356" s="46"/>
      <c r="HO356" s="46"/>
      <c r="HP356" s="46"/>
      <c r="HQ356" s="46"/>
      <c r="HR356" s="46"/>
      <c r="HS356" s="46"/>
      <c r="HT356" s="46"/>
      <c r="HU356" s="46"/>
      <c r="HV356" s="46"/>
      <c r="HW356" s="46"/>
      <c r="HX356" s="46"/>
      <c r="HY356" s="46"/>
      <c r="HZ356" s="46"/>
      <c r="IA356" s="46"/>
      <c r="IB356" s="46"/>
      <c r="IC356" s="46"/>
      <c r="ID356" s="46"/>
      <c r="IE356" s="46"/>
      <c r="IF356" s="46"/>
      <c r="IG356" s="46"/>
      <c r="IH356" s="46"/>
      <c r="II356" s="46"/>
      <c r="IJ356" s="46"/>
      <c r="IK356" s="46"/>
      <c r="IL356" s="46"/>
      <c r="IM356" s="46"/>
      <c r="IN356" s="46"/>
      <c r="IO356" s="46"/>
      <c r="IP356" s="46"/>
      <c r="IQ356" s="46"/>
      <c r="IR356" s="46"/>
      <c r="IS356" s="46"/>
      <c r="IT356" s="46"/>
      <c r="IU356" s="46"/>
      <c r="IV356" s="46"/>
      <c r="IW356" s="46"/>
      <c r="IX356" s="46"/>
      <c r="IY356" s="46"/>
      <c r="IZ356" s="46"/>
      <c r="JA356" s="46"/>
      <c r="JB356" s="46"/>
      <c r="JC356" s="46"/>
      <c r="JD356" s="46"/>
      <c r="JE356" s="46"/>
      <c r="JF356" s="46"/>
      <c r="JG356" s="46"/>
      <c r="JH356" s="46"/>
      <c r="JI356" s="46"/>
      <c r="JJ356" s="46"/>
      <c r="JK356" s="46"/>
      <c r="JL356" s="46"/>
      <c r="JM356" s="46"/>
      <c r="JN356" s="46"/>
      <c r="JO356" s="46"/>
      <c r="JP356" s="46"/>
      <c r="JQ356" s="46"/>
      <c r="JR356" s="46"/>
      <c r="JS356" s="46"/>
      <c r="JT356" s="46"/>
      <c r="JU356" s="46"/>
      <c r="JV356" s="46"/>
      <c r="JW356" s="46"/>
      <c r="JX356" s="46"/>
      <c r="JY356" s="46"/>
      <c r="JZ356" s="46"/>
      <c r="KA356" s="46"/>
      <c r="KB356" s="46"/>
      <c r="KC356" s="46"/>
      <c r="KD356" s="46"/>
      <c r="KE356" s="46"/>
      <c r="KF356" s="46"/>
      <c r="KG356" s="46"/>
      <c r="KH356" s="46"/>
      <c r="KI356" s="46"/>
      <c r="KJ356" s="46"/>
      <c r="KK356" s="46"/>
      <c r="KL356" s="46"/>
      <c r="KM356" s="46"/>
      <c r="KN356" s="46"/>
      <c r="KO356" s="46"/>
      <c r="KP356" s="46"/>
      <c r="KQ356" s="46"/>
      <c r="KR356" s="46"/>
      <c r="KS356" s="46"/>
      <c r="KT356" s="46"/>
      <c r="KU356" s="46"/>
      <c r="KV356" s="46"/>
      <c r="KW356" s="46"/>
      <c r="KX356" s="46"/>
      <c r="KY356" s="46"/>
      <c r="KZ356" s="46"/>
      <c r="LA356" s="46"/>
      <c r="LB356" s="46"/>
      <c r="LC356" s="46"/>
      <c r="LD356" s="46"/>
      <c r="LE356" s="46"/>
      <c r="LF356" s="46"/>
      <c r="LG356" s="46"/>
      <c r="LH356" s="46"/>
      <c r="LI356" s="46"/>
      <c r="LJ356" s="46"/>
      <c r="LK356" s="46"/>
      <c r="LL356" s="46"/>
      <c r="LM356" s="46"/>
      <c r="LN356" s="46"/>
      <c r="LO356" s="46"/>
      <c r="LP356" s="46"/>
      <c r="LQ356" s="46"/>
      <c r="LR356" s="46"/>
      <c r="LS356" s="46"/>
      <c r="LT356" s="46"/>
      <c r="LU356" s="46"/>
      <c r="LV356" s="46"/>
      <c r="LW356" s="46"/>
      <c r="LX356" s="46"/>
      <c r="LY356" s="46"/>
      <c r="LZ356" s="46"/>
      <c r="MA356" s="46"/>
      <c r="MB356" s="46"/>
      <c r="MC356" s="46"/>
      <c r="MD356" s="46"/>
      <c r="ME356" s="46"/>
      <c r="MF356" s="46"/>
      <c r="MG356" s="46"/>
      <c r="MH356" s="46"/>
      <c r="MI356" s="46"/>
      <c r="MJ356" s="46"/>
      <c r="MK356" s="46"/>
      <c r="ML356" s="46"/>
      <c r="MM356" s="46"/>
      <c r="MN356" s="46"/>
      <c r="MO356" s="46"/>
      <c r="MP356" s="46"/>
      <c r="MQ356" s="46"/>
      <c r="MR356" s="46"/>
      <c r="MS356" s="46"/>
      <c r="MT356" s="46"/>
      <c r="MU356" s="46"/>
      <c r="MV356" s="46"/>
      <c r="MW356" s="46"/>
      <c r="MX356" s="46"/>
      <c r="MY356" s="46"/>
      <c r="MZ356" s="46"/>
      <c r="NA356" s="46"/>
      <c r="NB356" s="46"/>
      <c r="NC356" s="46"/>
      <c r="ND356" s="46"/>
      <c r="NE356" s="46"/>
      <c r="NF356" s="46"/>
      <c r="NG356" s="46"/>
      <c r="NH356" s="46"/>
      <c r="NI356" s="46"/>
      <c r="NJ356" s="46"/>
      <c r="NK356" s="46"/>
      <c r="NL356" s="46"/>
      <c r="NM356" s="46"/>
      <c r="NN356" s="46"/>
      <c r="NO356" s="46"/>
      <c r="NP356" s="46"/>
      <c r="NQ356" s="46"/>
      <c r="NR356" s="46"/>
      <c r="NS356" s="46"/>
      <c r="NT356" s="46"/>
      <c r="NU356" s="46"/>
      <c r="NV356" s="46"/>
      <c r="NW356" s="46"/>
      <c r="NX356" s="46"/>
      <c r="NY356" s="46"/>
      <c r="NZ356" s="46"/>
      <c r="OA356" s="46"/>
      <c r="OB356" s="46"/>
      <c r="OC356" s="46"/>
      <c r="OD356" s="46"/>
      <c r="OE356" s="46"/>
      <c r="OF356" s="46"/>
    </row>
    <row r="357" spans="1:441" s="4" customFormat="1" ht="13.5" x14ac:dyDescent="0.25">
      <c r="A357" s="40" t="s">
        <v>116</v>
      </c>
      <c r="B357" s="41" t="s">
        <v>117</v>
      </c>
      <c r="C357" s="60">
        <v>40435.199999999997</v>
      </c>
      <c r="D357" s="61">
        <v>2.7699999999999999E-5</v>
      </c>
      <c r="E357" s="61">
        <v>2.0109999999999999E-5</v>
      </c>
      <c r="F357" s="62">
        <v>2.6639999999999999E-5</v>
      </c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</row>
    <row r="358" spans="1:441" s="4" customFormat="1" ht="13.5" x14ac:dyDescent="0.25">
      <c r="A358" s="40" t="s">
        <v>489</v>
      </c>
      <c r="B358" s="41" t="s">
        <v>490</v>
      </c>
      <c r="C358" s="60">
        <v>89981.75</v>
      </c>
      <c r="D358" s="61">
        <v>6.3800000000000006E-5</v>
      </c>
      <c r="E358" s="61">
        <v>4.4740000000000002E-5</v>
      </c>
      <c r="F358" s="62">
        <v>6.1140000000000001E-5</v>
      </c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</row>
    <row r="359" spans="1:441" s="4" customFormat="1" ht="13.5" x14ac:dyDescent="0.25">
      <c r="A359" s="40" t="s">
        <v>491</v>
      </c>
      <c r="B359" s="41" t="s">
        <v>492</v>
      </c>
      <c r="C359" s="60">
        <v>0</v>
      </c>
      <c r="D359" s="61">
        <v>4.9599999999999999E-5</v>
      </c>
      <c r="E359" s="61">
        <v>0</v>
      </c>
      <c r="F359" s="62">
        <v>4.269E-5</v>
      </c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</row>
    <row r="360" spans="1:441" s="4" customFormat="1" ht="13.5" x14ac:dyDescent="0.25">
      <c r="A360" s="40" t="s">
        <v>493</v>
      </c>
      <c r="B360" s="41" t="s">
        <v>494</v>
      </c>
      <c r="C360" s="60">
        <v>75751.87</v>
      </c>
      <c r="D360" s="61">
        <v>3.9900000000000001E-5</v>
      </c>
      <c r="E360" s="61">
        <v>3.7669999999999997E-5</v>
      </c>
      <c r="F360" s="62">
        <v>3.9589999999999999E-5</v>
      </c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</row>
    <row r="361" spans="1:441" ht="13.5" x14ac:dyDescent="0.25">
      <c r="A361" s="40" t="s">
        <v>120</v>
      </c>
      <c r="B361" s="41" t="s">
        <v>121</v>
      </c>
      <c r="C361" s="60">
        <v>120039.76</v>
      </c>
      <c r="D361" s="61">
        <v>1.56E-5</v>
      </c>
      <c r="E361" s="61">
        <v>5.9689999999999999E-5</v>
      </c>
      <c r="F361" s="62">
        <v>2.175E-5</v>
      </c>
    </row>
    <row r="362" spans="1:441" ht="13.5" x14ac:dyDescent="0.25">
      <c r="A362" s="40" t="s">
        <v>495</v>
      </c>
      <c r="B362" s="41" t="s">
        <v>496</v>
      </c>
      <c r="C362" s="60">
        <v>92417.5</v>
      </c>
      <c r="D362" s="61">
        <v>7.5099999999999996E-5</v>
      </c>
      <c r="E362" s="61">
        <v>4.5949999999999999E-5</v>
      </c>
      <c r="F362" s="62">
        <v>7.1039999999999997E-5</v>
      </c>
    </row>
    <row r="363" spans="1:441" ht="13.5" x14ac:dyDescent="0.25">
      <c r="A363" s="40" t="s">
        <v>122</v>
      </c>
      <c r="B363" s="41" t="s">
        <v>123</v>
      </c>
      <c r="C363" s="60">
        <v>147524.94</v>
      </c>
      <c r="D363" s="61">
        <v>1.071E-4</v>
      </c>
      <c r="E363" s="61">
        <v>7.3360000000000002E-5</v>
      </c>
      <c r="F363" s="62">
        <v>1.024E-4</v>
      </c>
    </row>
    <row r="364" spans="1:441" ht="13.5" x14ac:dyDescent="0.25">
      <c r="A364" s="40" t="s">
        <v>124</v>
      </c>
      <c r="B364" s="41" t="s">
        <v>125</v>
      </c>
      <c r="C364" s="60">
        <v>66002.880000000005</v>
      </c>
      <c r="D364" s="61">
        <v>1.6670000000000001E-4</v>
      </c>
      <c r="E364" s="61">
        <v>3.2820000000000001E-5</v>
      </c>
      <c r="F364" s="62">
        <v>1.4804E-4</v>
      </c>
    </row>
    <row r="365" spans="1:441" ht="13.5" x14ac:dyDescent="0.25">
      <c r="A365" s="40" t="s">
        <v>126</v>
      </c>
      <c r="B365" s="41" t="s">
        <v>127</v>
      </c>
      <c r="C365" s="60">
        <v>96254.16</v>
      </c>
      <c r="D365" s="61">
        <v>5.4299999999999998E-5</v>
      </c>
      <c r="E365" s="61">
        <v>4.7859999999999999E-5</v>
      </c>
      <c r="F365" s="62">
        <v>5.3399999999999997E-5</v>
      </c>
    </row>
    <row r="366" spans="1:441" ht="13.5" thickBot="1" x14ac:dyDescent="0.25">
      <c r="A366" s="52"/>
      <c r="B366" s="52"/>
      <c r="C366" s="52"/>
      <c r="D366" s="52"/>
      <c r="E366" s="52"/>
      <c r="F366" s="63"/>
    </row>
    <row r="367" spans="1:441" ht="13.5" thickBot="1" x14ac:dyDescent="0.25">
      <c r="A367" s="27" t="s">
        <v>506</v>
      </c>
      <c r="B367" s="64" t="s">
        <v>510</v>
      </c>
      <c r="C367" s="55">
        <f>SUM(C188:C366)</f>
        <v>359943740</v>
      </c>
      <c r="D367" s="56">
        <f t="shared" ref="D367:F367" si="4">SUM(D188:D366)</f>
        <v>0.17733910000000006</v>
      </c>
      <c r="E367" s="56">
        <f t="shared" si="4"/>
        <v>0.17898344999999993</v>
      </c>
      <c r="F367" s="56">
        <f t="shared" si="4"/>
        <v>0.17756832999999991</v>
      </c>
    </row>
    <row r="368" spans="1:441" ht="13.5" thickBot="1" x14ac:dyDescent="0.25">
      <c r="A368" s="52"/>
      <c r="B368" s="52"/>
      <c r="C368" s="52"/>
      <c r="D368" s="52"/>
      <c r="E368" s="52"/>
      <c r="F368" s="63"/>
    </row>
    <row r="369" spans="1:6" ht="13.5" thickBot="1" x14ac:dyDescent="0.25">
      <c r="A369" s="27" t="s">
        <v>128</v>
      </c>
      <c r="B369" s="64"/>
      <c r="C369" s="55">
        <f>C367+C186+C49+C14</f>
        <v>2011044988.3199999</v>
      </c>
      <c r="D369" s="56">
        <f t="shared" ref="D369:F369" si="5">D367+D186+D49+D14</f>
        <v>1.0000000000000002</v>
      </c>
      <c r="E369" s="56">
        <f t="shared" si="5"/>
        <v>0.99999999999999944</v>
      </c>
      <c r="F369" s="56">
        <f t="shared" si="5"/>
        <v>1</v>
      </c>
    </row>
    <row r="371" spans="1:6" x14ac:dyDescent="0.2">
      <c r="A371" s="2" t="s">
        <v>511</v>
      </c>
    </row>
    <row r="372" spans="1:6" x14ac:dyDescent="0.2">
      <c r="A372" s="2" t="s">
        <v>512</v>
      </c>
    </row>
    <row r="373" spans="1:6" x14ac:dyDescent="0.2">
      <c r="A373" s="2" t="s">
        <v>513</v>
      </c>
    </row>
    <row r="374" spans="1:6" x14ac:dyDescent="0.2">
      <c r="A374" s="2" t="str">
        <f>"                     For example, for agency "&amp;$A$51&amp;", "&amp;TEXT($D$51,"0.000000%")&amp;" = "&amp;TEXT($C$51,"0,000")&amp;" / "&amp;TEXT($C$186,"0,000")&amp;" x "&amp;TEXT($D$186,"0.000000%")</f>
        <v xml:space="preserve">                     For example, for agency 31030, 3.864696% = 75,811,831 / 1,528,773,572 x 77.933030%</v>
      </c>
    </row>
    <row r="375" spans="1:6" x14ac:dyDescent="0.2">
      <c r="A375" s="2" t="s">
        <v>514</v>
      </c>
    </row>
    <row r="376" spans="1:6" x14ac:dyDescent="0.2">
      <c r="A376" s="2" t="str">
        <f>"                     For example, for agency "&amp;$A$51&amp;", "&amp;TEXT($E$51,"0.000000%")&amp;" = "&amp;TEXT($C$51,"0,000")&amp;" / "&amp;TEXT($C$369,"0,000")</f>
        <v xml:space="preserve">                     For example, for agency 31030, 3.769773% = 75,811,831 / 2,011,044,988</v>
      </c>
    </row>
    <row r="377" spans="1:6" x14ac:dyDescent="0.2">
      <c r="A377" s="2" t="s">
        <v>515</v>
      </c>
    </row>
    <row r="378" spans="1:6" x14ac:dyDescent="0.2">
      <c r="A378" s="2" t="s">
        <v>516</v>
      </c>
    </row>
    <row r="379" spans="1:6" x14ac:dyDescent="0.2">
      <c r="A379" s="2" t="s">
        <v>517</v>
      </c>
    </row>
  </sheetData>
  <conditionalFormatting sqref="A11:F12">
    <cfRule type="expression" dxfId="7" priority="1">
      <formula>NOT(INT(ROW(A11)/2)=ROW(A11)/2)</formula>
    </cfRule>
  </conditionalFormatting>
  <conditionalFormatting sqref="A16:F47">
    <cfRule type="expression" dxfId="6" priority="2">
      <formula>NOT(INT(ROW(A16)/2)=ROW(A16)/2)</formula>
    </cfRule>
  </conditionalFormatting>
  <conditionalFormatting sqref="A51:F184">
    <cfRule type="expression" dxfId="5" priority="3">
      <formula>NOT(INT(ROW(A51)/2)=ROW(A51)/2)</formula>
    </cfRule>
  </conditionalFormatting>
  <conditionalFormatting sqref="A188:F365">
    <cfRule type="expression" dxfId="4" priority="4">
      <formula>NOT(INT(ROW(A188)/2)=ROW(A188)/2)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4B0B8-59E6-484B-BDE6-F7F66E05F6A0}">
  <dimension ref="A1:PZ386"/>
  <sheetViews>
    <sheetView workbookViewId="0">
      <selection activeCell="B3" sqref="B3"/>
    </sheetView>
  </sheetViews>
  <sheetFormatPr defaultColWidth="9.140625" defaultRowHeight="12.75" x14ac:dyDescent="0.2"/>
  <cols>
    <col min="1" max="1" width="12.7109375" style="2" customWidth="1"/>
    <col min="2" max="2" width="50.7109375" style="2" customWidth="1"/>
    <col min="3" max="3" width="16.7109375" style="2" customWidth="1"/>
    <col min="4" max="6" width="14.7109375" style="2" customWidth="1"/>
    <col min="7" max="7" width="14.7109375" style="6" customWidth="1"/>
    <col min="8" max="397" width="9.140625" style="4"/>
    <col min="398" max="16384" width="9.140625" style="2"/>
  </cols>
  <sheetData>
    <row r="1" spans="1:442" ht="23.25" x14ac:dyDescent="0.35">
      <c r="A1" s="1" t="s">
        <v>518</v>
      </c>
      <c r="B1" s="1"/>
    </row>
    <row r="4" spans="1:442" x14ac:dyDescent="0.2">
      <c r="C4" s="6"/>
      <c r="D4" s="16" t="s">
        <v>499</v>
      </c>
      <c r="E4" s="6"/>
      <c r="F4" s="16"/>
    </row>
    <row r="5" spans="1:442" x14ac:dyDescent="0.2">
      <c r="C5" s="16" t="s">
        <v>130</v>
      </c>
      <c r="D5" s="16" t="s">
        <v>500</v>
      </c>
      <c r="E5" s="16" t="s">
        <v>130</v>
      </c>
      <c r="F5" s="16" t="s">
        <v>130</v>
      </c>
      <c r="G5" s="16"/>
    </row>
    <row r="6" spans="1:442" x14ac:dyDescent="0.2">
      <c r="C6" s="16" t="s">
        <v>519</v>
      </c>
      <c r="D6" s="25" t="s">
        <v>502</v>
      </c>
      <c r="E6" s="16" t="s">
        <v>520</v>
      </c>
      <c r="F6" s="16" t="s">
        <v>519</v>
      </c>
      <c r="G6" s="16" t="s">
        <v>130</v>
      </c>
    </row>
    <row r="7" spans="1:442" x14ac:dyDescent="0.2">
      <c r="A7" s="16" t="s">
        <v>23</v>
      </c>
      <c r="B7" s="16"/>
      <c r="C7" s="16" t="s">
        <v>37</v>
      </c>
      <c r="D7" s="16" t="s">
        <v>503</v>
      </c>
      <c r="E7" s="16" t="s">
        <v>37</v>
      </c>
      <c r="F7" s="16" t="s">
        <v>37</v>
      </c>
      <c r="G7" s="16" t="s">
        <v>37</v>
      </c>
    </row>
    <row r="8" spans="1:442" ht="13.5" thickBot="1" x14ac:dyDescent="0.25">
      <c r="A8" s="26" t="s">
        <v>35</v>
      </c>
      <c r="B8" s="26" t="s">
        <v>36</v>
      </c>
      <c r="C8" s="27" t="s">
        <v>521</v>
      </c>
      <c r="D8" s="27" t="s">
        <v>505</v>
      </c>
      <c r="E8" s="27" t="s">
        <v>522</v>
      </c>
      <c r="F8" s="27" t="s">
        <v>522</v>
      </c>
      <c r="G8" s="27" t="s">
        <v>522</v>
      </c>
    </row>
    <row r="9" spans="1:442" x14ac:dyDescent="0.2">
      <c r="A9" s="35">
        <v>-1</v>
      </c>
      <c r="B9" s="35">
        <v>-2</v>
      </c>
      <c r="C9" s="35">
        <v>-3</v>
      </c>
      <c r="D9" s="35">
        <v>-4</v>
      </c>
      <c r="E9" s="35">
        <v>-5</v>
      </c>
      <c r="F9" s="35">
        <v>-6</v>
      </c>
      <c r="G9" s="35">
        <v>-7</v>
      </c>
    </row>
    <row r="10" spans="1:442" ht="15" x14ac:dyDescent="0.25">
      <c r="A10" s="38"/>
      <c r="B10" s="38"/>
    </row>
    <row r="11" spans="1:442" s="51" customFormat="1" ht="13.5" x14ac:dyDescent="0.25">
      <c r="A11" s="40">
        <v>10005</v>
      </c>
      <c r="B11" s="41" t="s">
        <v>45</v>
      </c>
      <c r="C11" s="49">
        <v>0</v>
      </c>
      <c r="D11" s="42">
        <v>0</v>
      </c>
      <c r="E11" s="49">
        <v>127117.28</v>
      </c>
      <c r="F11" s="65">
        <v>0</v>
      </c>
      <c r="G11" s="66">
        <v>127117.28</v>
      </c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</row>
    <row r="12" spans="1:442" s="51" customFormat="1" ht="13.5" x14ac:dyDescent="0.25">
      <c r="A12" s="40">
        <v>10010</v>
      </c>
      <c r="B12" s="41" t="s">
        <v>289</v>
      </c>
      <c r="C12" s="49">
        <v>15632676</v>
      </c>
      <c r="D12" s="42">
        <v>1.8250499999999999E-2</v>
      </c>
      <c r="E12" s="49">
        <v>1920391.9300000002</v>
      </c>
      <c r="F12" s="65">
        <v>15596720.8452</v>
      </c>
      <c r="G12" s="66">
        <v>17517112.775200002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</row>
    <row r="13" spans="1:442" s="4" customFormat="1" ht="13.5" thickBot="1" x14ac:dyDescent="0.25">
      <c r="A13" s="52"/>
      <c r="B13" s="52"/>
      <c r="C13" s="52"/>
      <c r="D13" s="52"/>
      <c r="E13" s="52"/>
      <c r="F13" s="47"/>
      <c r="G13" s="55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</row>
    <row r="14" spans="1:442" s="4" customFormat="1" ht="13.5" thickBot="1" x14ac:dyDescent="0.25">
      <c r="A14" s="27" t="s">
        <v>506</v>
      </c>
      <c r="B14" s="64" t="s">
        <v>507</v>
      </c>
      <c r="C14" s="55">
        <f>SUM(C11:C13)</f>
        <v>15632676</v>
      </c>
      <c r="D14" s="56">
        <f t="shared" ref="D14:G14" si="0">SUM(D11:D13)</f>
        <v>1.8250499999999999E-2</v>
      </c>
      <c r="E14" s="55">
        <f t="shared" si="0"/>
        <v>2047509.2100000002</v>
      </c>
      <c r="F14" s="55">
        <f t="shared" si="0"/>
        <v>15596720.8452</v>
      </c>
      <c r="G14" s="55">
        <f t="shared" si="0"/>
        <v>17644230.055200003</v>
      </c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</row>
    <row r="15" spans="1:442" ht="15" x14ac:dyDescent="0.25">
      <c r="A15" s="38"/>
      <c r="B15" s="38"/>
      <c r="F15" s="4"/>
      <c r="G15" s="59"/>
    </row>
    <row r="16" spans="1:442" s="51" customFormat="1" ht="13.5" x14ac:dyDescent="0.25">
      <c r="A16" s="40">
        <v>7716</v>
      </c>
      <c r="B16" s="41" t="s">
        <v>237</v>
      </c>
      <c r="C16" s="49">
        <v>0</v>
      </c>
      <c r="D16" s="42">
        <v>0</v>
      </c>
      <c r="E16" s="49">
        <v>10871.42</v>
      </c>
      <c r="F16" s="65">
        <v>0</v>
      </c>
      <c r="G16" s="66">
        <v>10871.42</v>
      </c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6"/>
      <c r="NZ16" s="46"/>
      <c r="OA16" s="46"/>
      <c r="OB16" s="46"/>
      <c r="OC16" s="46"/>
      <c r="OD16" s="46"/>
      <c r="OE16" s="46"/>
      <c r="OF16" s="46"/>
      <c r="OG16" s="46"/>
    </row>
    <row r="17" spans="1:397" s="51" customFormat="1" ht="13.5" x14ac:dyDescent="0.25">
      <c r="A17" s="40">
        <v>7718</v>
      </c>
      <c r="B17" s="41" t="s">
        <v>238</v>
      </c>
      <c r="C17" s="49">
        <v>0</v>
      </c>
      <c r="D17" s="42">
        <v>0</v>
      </c>
      <c r="E17" s="49">
        <v>12113</v>
      </c>
      <c r="F17" s="65">
        <v>0</v>
      </c>
      <c r="G17" s="66">
        <v>12113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</row>
    <row r="18" spans="1:397" s="51" customFormat="1" ht="13.5" x14ac:dyDescent="0.25">
      <c r="A18" s="40">
        <v>7720</v>
      </c>
      <c r="B18" s="41" t="s">
        <v>240</v>
      </c>
      <c r="C18" s="49">
        <v>0</v>
      </c>
      <c r="D18" s="42">
        <v>0</v>
      </c>
      <c r="E18" s="49">
        <v>5445.39</v>
      </c>
      <c r="F18" s="65">
        <v>0</v>
      </c>
      <c r="G18" s="66">
        <v>5445.39</v>
      </c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</row>
    <row r="19" spans="1:397" s="51" customFormat="1" ht="13.5" x14ac:dyDescent="0.25">
      <c r="A19" s="40">
        <v>7724</v>
      </c>
      <c r="B19" s="41" t="s">
        <v>241</v>
      </c>
      <c r="C19" s="49">
        <v>0</v>
      </c>
      <c r="D19" s="42">
        <v>0</v>
      </c>
      <c r="E19" s="49">
        <v>3333.19</v>
      </c>
      <c r="F19" s="65">
        <v>0</v>
      </c>
      <c r="G19" s="66">
        <v>3333.19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</row>
    <row r="20" spans="1:397" s="51" customFormat="1" ht="13.5" x14ac:dyDescent="0.25">
      <c r="A20" s="40">
        <v>7725</v>
      </c>
      <c r="B20" s="41" t="s">
        <v>242</v>
      </c>
      <c r="C20" s="49">
        <v>0</v>
      </c>
      <c r="D20" s="42">
        <v>0</v>
      </c>
      <c r="E20" s="49">
        <v>1469.3</v>
      </c>
      <c r="F20" s="65">
        <v>0</v>
      </c>
      <c r="G20" s="66">
        <v>1469.3</v>
      </c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</row>
    <row r="21" spans="1:397" s="51" customFormat="1" ht="13.5" x14ac:dyDescent="0.25">
      <c r="A21" s="40">
        <v>7727</v>
      </c>
      <c r="B21" s="41" t="s">
        <v>243</v>
      </c>
      <c r="C21" s="49">
        <v>0</v>
      </c>
      <c r="D21" s="42">
        <v>0</v>
      </c>
      <c r="E21" s="49">
        <v>227.18</v>
      </c>
      <c r="F21" s="65">
        <v>0</v>
      </c>
      <c r="G21" s="66">
        <v>227.18</v>
      </c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</row>
    <row r="22" spans="1:397" s="51" customFormat="1" ht="13.5" x14ac:dyDescent="0.25">
      <c r="A22" s="40">
        <v>7730</v>
      </c>
      <c r="B22" s="41" t="s">
        <v>244</v>
      </c>
      <c r="C22" s="49">
        <v>0</v>
      </c>
      <c r="D22" s="42">
        <v>0</v>
      </c>
      <c r="E22" s="49">
        <v>7834.619999999999</v>
      </c>
      <c r="F22" s="65">
        <v>0</v>
      </c>
      <c r="G22" s="66">
        <v>7834.619999999999</v>
      </c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</row>
    <row r="23" spans="1:397" s="51" customFormat="1" ht="13.5" x14ac:dyDescent="0.25">
      <c r="A23" s="40">
        <v>7734</v>
      </c>
      <c r="B23" s="41" t="s">
        <v>245</v>
      </c>
      <c r="C23" s="49">
        <v>0</v>
      </c>
      <c r="D23" s="42">
        <v>0</v>
      </c>
      <c r="E23" s="49">
        <v>12199.64</v>
      </c>
      <c r="F23" s="65">
        <v>0</v>
      </c>
      <c r="G23" s="66">
        <v>12199.64</v>
      </c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</row>
    <row r="24" spans="1:397" s="51" customFormat="1" ht="13.5" x14ac:dyDescent="0.25">
      <c r="A24" s="40">
        <v>7741</v>
      </c>
      <c r="B24" s="41" t="s">
        <v>247</v>
      </c>
      <c r="C24" s="49">
        <v>0</v>
      </c>
      <c r="D24" s="42">
        <v>0</v>
      </c>
      <c r="E24" s="49">
        <v>4455.1000000000004</v>
      </c>
      <c r="F24" s="65">
        <v>0</v>
      </c>
      <c r="G24" s="66">
        <v>4455.1000000000004</v>
      </c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</row>
    <row r="25" spans="1:397" s="51" customFormat="1" ht="13.5" x14ac:dyDescent="0.25">
      <c r="A25" s="40">
        <v>7743</v>
      </c>
      <c r="B25" s="41" t="s">
        <v>248</v>
      </c>
      <c r="C25" s="49">
        <v>0</v>
      </c>
      <c r="D25" s="42">
        <v>0</v>
      </c>
      <c r="E25" s="49">
        <v>4089.35</v>
      </c>
      <c r="F25" s="65">
        <v>0</v>
      </c>
      <c r="G25" s="66">
        <v>4089.35</v>
      </c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</row>
    <row r="26" spans="1:397" s="51" customFormat="1" ht="13.5" x14ac:dyDescent="0.25">
      <c r="A26" s="40">
        <v>7747</v>
      </c>
      <c r="B26" s="41" t="s">
        <v>249</v>
      </c>
      <c r="C26" s="49">
        <v>0</v>
      </c>
      <c r="D26" s="42">
        <v>0</v>
      </c>
      <c r="E26" s="49">
        <v>11532.289999999999</v>
      </c>
      <c r="F26" s="65">
        <v>0</v>
      </c>
      <c r="G26" s="66">
        <v>11532.289999999999</v>
      </c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</row>
    <row r="27" spans="1:397" s="51" customFormat="1" ht="13.5" x14ac:dyDescent="0.25">
      <c r="A27" s="40">
        <v>7751</v>
      </c>
      <c r="B27" s="41" t="s">
        <v>251</v>
      </c>
      <c r="C27" s="49">
        <v>0</v>
      </c>
      <c r="D27" s="42">
        <v>0</v>
      </c>
      <c r="E27" s="49">
        <v>2829.66</v>
      </c>
      <c r="F27" s="65">
        <v>0</v>
      </c>
      <c r="G27" s="66">
        <v>2829.66</v>
      </c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</row>
    <row r="28" spans="1:397" s="51" customFormat="1" ht="13.5" x14ac:dyDescent="0.25">
      <c r="A28" s="40">
        <v>7752</v>
      </c>
      <c r="B28" s="41" t="s">
        <v>252</v>
      </c>
      <c r="C28" s="49">
        <v>0</v>
      </c>
      <c r="D28" s="42">
        <v>0</v>
      </c>
      <c r="E28" s="49">
        <v>6472.74</v>
      </c>
      <c r="F28" s="65">
        <v>0</v>
      </c>
      <c r="G28" s="66">
        <v>6472.74</v>
      </c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</row>
    <row r="29" spans="1:397" s="51" customFormat="1" ht="13.5" x14ac:dyDescent="0.25">
      <c r="A29" s="40">
        <v>7753</v>
      </c>
      <c r="B29" s="41" t="s">
        <v>253</v>
      </c>
      <c r="C29" s="49">
        <v>0</v>
      </c>
      <c r="D29" s="42">
        <v>0</v>
      </c>
      <c r="E29" s="49">
        <v>4861.26</v>
      </c>
      <c r="F29" s="65">
        <v>0</v>
      </c>
      <c r="G29" s="66">
        <v>4861.26</v>
      </c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</row>
    <row r="30" spans="1:397" s="51" customFormat="1" ht="13.5" x14ac:dyDescent="0.25">
      <c r="A30" s="40">
        <v>7756</v>
      </c>
      <c r="B30" s="41" t="s">
        <v>254</v>
      </c>
      <c r="C30" s="49">
        <v>0</v>
      </c>
      <c r="D30" s="42">
        <v>0</v>
      </c>
      <c r="E30" s="49">
        <v>31330.21</v>
      </c>
      <c r="F30" s="65">
        <v>0</v>
      </c>
      <c r="G30" s="66">
        <v>31330.21</v>
      </c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</row>
    <row r="31" spans="1:397" s="51" customFormat="1" ht="13.5" x14ac:dyDescent="0.25">
      <c r="A31" s="40">
        <v>7757</v>
      </c>
      <c r="B31" s="41" t="s">
        <v>255</v>
      </c>
      <c r="C31" s="49">
        <v>0</v>
      </c>
      <c r="D31" s="42">
        <v>0</v>
      </c>
      <c r="E31" s="49">
        <v>4910.8799999999992</v>
      </c>
      <c r="F31" s="65">
        <v>0</v>
      </c>
      <c r="G31" s="66">
        <v>4910.8799999999992</v>
      </c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</row>
    <row r="32" spans="1:397" s="51" customFormat="1" ht="13.5" x14ac:dyDescent="0.25">
      <c r="A32" s="40">
        <v>7759</v>
      </c>
      <c r="B32" s="41" t="s">
        <v>256</v>
      </c>
      <c r="C32" s="49">
        <v>0</v>
      </c>
      <c r="D32" s="42">
        <v>0</v>
      </c>
      <c r="E32" s="49">
        <v>14329.61</v>
      </c>
      <c r="F32" s="65">
        <v>0</v>
      </c>
      <c r="G32" s="66">
        <v>14329.61</v>
      </c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</row>
    <row r="33" spans="1:442" s="51" customFormat="1" ht="13.5" x14ac:dyDescent="0.25">
      <c r="A33" s="40">
        <v>7763</v>
      </c>
      <c r="B33" s="41" t="s">
        <v>257</v>
      </c>
      <c r="C33" s="49">
        <v>0</v>
      </c>
      <c r="D33" s="42">
        <v>0</v>
      </c>
      <c r="E33" s="49">
        <v>5267.35</v>
      </c>
      <c r="F33" s="65">
        <v>0</v>
      </c>
      <c r="G33" s="66">
        <v>5267.35</v>
      </c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</row>
    <row r="34" spans="1:442" s="51" customFormat="1" ht="13.5" x14ac:dyDescent="0.25">
      <c r="A34" s="40">
        <v>7773</v>
      </c>
      <c r="B34" s="41" t="s">
        <v>258</v>
      </c>
      <c r="C34" s="49">
        <v>0</v>
      </c>
      <c r="D34" s="42">
        <v>0</v>
      </c>
      <c r="E34" s="49">
        <v>9503.5600000000013</v>
      </c>
      <c r="F34" s="65">
        <v>0</v>
      </c>
      <c r="G34" s="66">
        <v>9503.5600000000013</v>
      </c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</row>
    <row r="35" spans="1:442" s="51" customFormat="1" ht="13.5" x14ac:dyDescent="0.25">
      <c r="A35" s="40">
        <v>7776</v>
      </c>
      <c r="B35" s="41" t="s">
        <v>259</v>
      </c>
      <c r="C35" s="49">
        <v>0</v>
      </c>
      <c r="D35" s="42">
        <v>0</v>
      </c>
      <c r="E35" s="49">
        <v>8296.74</v>
      </c>
      <c r="F35" s="65">
        <v>0</v>
      </c>
      <c r="G35" s="66">
        <v>8296.74</v>
      </c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</row>
    <row r="36" spans="1:442" s="51" customFormat="1" ht="13.5" x14ac:dyDescent="0.25">
      <c r="A36" s="40">
        <v>7782</v>
      </c>
      <c r="B36" s="41" t="s">
        <v>261</v>
      </c>
      <c r="C36" s="49">
        <v>0</v>
      </c>
      <c r="D36" s="42">
        <v>0</v>
      </c>
      <c r="E36" s="49">
        <v>6892.8099999999995</v>
      </c>
      <c r="F36" s="65">
        <v>0</v>
      </c>
      <c r="G36" s="66">
        <v>6892.8099999999995</v>
      </c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</row>
    <row r="37" spans="1:442" s="51" customFormat="1" ht="13.5" x14ac:dyDescent="0.25">
      <c r="A37" s="40">
        <v>7790</v>
      </c>
      <c r="B37" s="41" t="s">
        <v>262</v>
      </c>
      <c r="C37" s="49">
        <v>0</v>
      </c>
      <c r="D37" s="42">
        <v>0</v>
      </c>
      <c r="E37" s="49">
        <v>4444.16</v>
      </c>
      <c r="F37" s="65">
        <v>0</v>
      </c>
      <c r="G37" s="66">
        <v>4444.16</v>
      </c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</row>
    <row r="38" spans="1:442" s="51" customFormat="1" ht="13.5" x14ac:dyDescent="0.25">
      <c r="A38" s="40">
        <v>7793</v>
      </c>
      <c r="B38" s="41" t="s">
        <v>264</v>
      </c>
      <c r="C38" s="49">
        <v>0</v>
      </c>
      <c r="D38" s="42">
        <v>0</v>
      </c>
      <c r="E38" s="49">
        <v>6752.95</v>
      </c>
      <c r="F38" s="65">
        <v>0</v>
      </c>
      <c r="G38" s="66">
        <v>6752.95</v>
      </c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</row>
    <row r="39" spans="1:442" s="51" customFormat="1" ht="13.5" x14ac:dyDescent="0.25">
      <c r="A39" s="40">
        <v>7794</v>
      </c>
      <c r="B39" s="41" t="s">
        <v>265</v>
      </c>
      <c r="C39" s="49">
        <v>0</v>
      </c>
      <c r="D39" s="42">
        <v>0</v>
      </c>
      <c r="E39" s="49">
        <v>3341.57</v>
      </c>
      <c r="F39" s="65">
        <v>0</v>
      </c>
      <c r="G39" s="66">
        <v>3341.57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</row>
    <row r="40" spans="1:442" s="51" customFormat="1" ht="13.5" x14ac:dyDescent="0.25">
      <c r="A40" s="40">
        <v>7798</v>
      </c>
      <c r="B40" s="41" t="s">
        <v>266</v>
      </c>
      <c r="C40" s="49">
        <v>0</v>
      </c>
      <c r="D40" s="42">
        <v>0</v>
      </c>
      <c r="E40" s="49">
        <v>7673.869999999999</v>
      </c>
      <c r="F40" s="65">
        <v>0</v>
      </c>
      <c r="G40" s="66">
        <v>7673.869999999999</v>
      </c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</row>
    <row r="41" spans="1:442" s="51" customFormat="1" ht="13.5" x14ac:dyDescent="0.25">
      <c r="A41" s="40">
        <v>7805</v>
      </c>
      <c r="B41" s="41" t="s">
        <v>268</v>
      </c>
      <c r="C41" s="49">
        <v>0</v>
      </c>
      <c r="D41" s="42">
        <v>0</v>
      </c>
      <c r="E41" s="49">
        <v>8633.3799999999992</v>
      </c>
      <c r="F41" s="65">
        <v>0</v>
      </c>
      <c r="G41" s="66">
        <v>8633.3799999999992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</row>
    <row r="42" spans="1:442" s="51" customFormat="1" ht="13.5" x14ac:dyDescent="0.25">
      <c r="A42" s="40">
        <v>7807</v>
      </c>
      <c r="B42" s="41" t="s">
        <v>269</v>
      </c>
      <c r="C42" s="49">
        <v>0</v>
      </c>
      <c r="D42" s="42">
        <v>0</v>
      </c>
      <c r="E42" s="49">
        <v>2860.1</v>
      </c>
      <c r="F42" s="65">
        <v>0</v>
      </c>
      <c r="G42" s="66">
        <v>2860.1</v>
      </c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6"/>
      <c r="NZ42" s="46"/>
      <c r="OA42" s="46"/>
      <c r="OB42" s="46"/>
      <c r="OC42" s="46"/>
      <c r="OD42" s="46"/>
      <c r="OE42" s="46"/>
      <c r="OF42" s="46"/>
      <c r="OG42" s="46"/>
    </row>
    <row r="43" spans="1:442" s="51" customFormat="1" ht="13.5" x14ac:dyDescent="0.25">
      <c r="A43" s="40">
        <v>7814</v>
      </c>
      <c r="B43" s="41" t="s">
        <v>270</v>
      </c>
      <c r="C43" s="49">
        <v>0</v>
      </c>
      <c r="D43" s="42">
        <v>0</v>
      </c>
      <c r="E43" s="49">
        <v>12523.99</v>
      </c>
      <c r="F43" s="65">
        <v>0</v>
      </c>
      <c r="G43" s="66">
        <v>12523.99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</row>
    <row r="44" spans="1:442" s="51" customFormat="1" ht="13.5" x14ac:dyDescent="0.25">
      <c r="A44" s="40">
        <v>7820</v>
      </c>
      <c r="B44" s="41" t="s">
        <v>273</v>
      </c>
      <c r="C44" s="49">
        <v>0</v>
      </c>
      <c r="D44" s="42">
        <v>0</v>
      </c>
      <c r="E44" s="49">
        <v>2558.16</v>
      </c>
      <c r="F44" s="65">
        <v>0</v>
      </c>
      <c r="G44" s="66">
        <v>2558.16</v>
      </c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</row>
    <row r="45" spans="1:442" s="51" customFormat="1" ht="13.5" x14ac:dyDescent="0.25">
      <c r="A45" s="40">
        <v>7821</v>
      </c>
      <c r="B45" s="41" t="s">
        <v>274</v>
      </c>
      <c r="C45" s="49">
        <v>0</v>
      </c>
      <c r="D45" s="42">
        <v>0</v>
      </c>
      <c r="E45" s="49">
        <v>6179.46</v>
      </c>
      <c r="F45" s="65">
        <v>0</v>
      </c>
      <c r="G45" s="66">
        <v>6179.46</v>
      </c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</row>
    <row r="46" spans="1:442" s="51" customFormat="1" ht="13.5" x14ac:dyDescent="0.25">
      <c r="A46" s="40">
        <v>20020</v>
      </c>
      <c r="B46" s="41" t="s">
        <v>290</v>
      </c>
      <c r="C46" s="49">
        <v>0</v>
      </c>
      <c r="D46" s="42">
        <v>0</v>
      </c>
      <c r="E46" s="49">
        <v>15148.08</v>
      </c>
      <c r="F46" s="65">
        <v>0</v>
      </c>
      <c r="G46" s="66">
        <v>15148.08</v>
      </c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</row>
    <row r="47" spans="1:442" s="51" customFormat="1" ht="13.5" x14ac:dyDescent="0.25">
      <c r="A47" s="40">
        <v>20025</v>
      </c>
      <c r="B47" s="41" t="s">
        <v>46</v>
      </c>
      <c r="C47" s="49">
        <v>21482652</v>
      </c>
      <c r="D47" s="42">
        <v>2.5080100000000001E-2</v>
      </c>
      <c r="E47" s="49">
        <v>6266446.9900000002</v>
      </c>
      <c r="F47" s="65">
        <v>21433241.900400002</v>
      </c>
      <c r="G47" s="66">
        <v>27699688.8904</v>
      </c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</row>
    <row r="48" spans="1:442" s="4" customFormat="1" ht="13.5" thickBot="1" x14ac:dyDescent="0.25">
      <c r="A48" s="52"/>
      <c r="B48" s="52"/>
      <c r="C48" s="52"/>
      <c r="D48" s="52"/>
      <c r="E48" s="52"/>
      <c r="F48" s="47"/>
      <c r="G48" s="55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</row>
    <row r="49" spans="1:442" s="4" customFormat="1" ht="13.5" thickBot="1" x14ac:dyDescent="0.25">
      <c r="A49" s="27" t="s">
        <v>506</v>
      </c>
      <c r="B49" s="64" t="s">
        <v>508</v>
      </c>
      <c r="C49" s="55">
        <f>SUM(C16:C48)</f>
        <v>21482652</v>
      </c>
      <c r="D49" s="56">
        <f t="shared" ref="D49:G49" si="1">SUM(D16:D48)</f>
        <v>2.5080100000000001E-2</v>
      </c>
      <c r="E49" s="55">
        <f t="shared" si="1"/>
        <v>6504828.0099999998</v>
      </c>
      <c r="F49" s="55">
        <f t="shared" si="1"/>
        <v>21433241.900400002</v>
      </c>
      <c r="G49" s="55">
        <f t="shared" si="1"/>
        <v>27938069.910399999</v>
      </c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</row>
    <row r="50" spans="1:442" ht="15" x14ac:dyDescent="0.25">
      <c r="A50" s="38"/>
      <c r="B50" s="38"/>
      <c r="F50" s="4"/>
      <c r="G50" s="59"/>
    </row>
    <row r="51" spans="1:442" s="51" customFormat="1" ht="13.5" x14ac:dyDescent="0.25">
      <c r="A51" s="40">
        <v>31030</v>
      </c>
      <c r="B51" s="41" t="s">
        <v>291</v>
      </c>
      <c r="C51" s="49">
        <v>33103480.633693825</v>
      </c>
      <c r="D51" s="42">
        <v>3.8646960000000001E-2</v>
      </c>
      <c r="E51" s="49">
        <v>5404704.9199999999</v>
      </c>
      <c r="F51" s="65">
        <v>33027342.628236331</v>
      </c>
      <c r="G51" s="66">
        <v>38432047.548236333</v>
      </c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</row>
    <row r="52" spans="1:442" s="51" customFormat="1" ht="13.5" x14ac:dyDescent="0.25">
      <c r="A52" s="40">
        <v>31035</v>
      </c>
      <c r="B52" s="41" t="s">
        <v>292</v>
      </c>
      <c r="C52" s="49">
        <v>5398561.6732058283</v>
      </c>
      <c r="D52" s="42">
        <v>6.3026000000000002E-3</v>
      </c>
      <c r="E52" s="49">
        <v>869591.63</v>
      </c>
      <c r="F52" s="65">
        <v>5386144.9813574553</v>
      </c>
      <c r="G52" s="66">
        <v>6255736.6113574551</v>
      </c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</row>
    <row r="53" spans="1:442" s="51" customFormat="1" ht="13.5" x14ac:dyDescent="0.25">
      <c r="A53" s="40">
        <v>31040</v>
      </c>
      <c r="B53" s="41" t="s">
        <v>293</v>
      </c>
      <c r="C53" s="49">
        <v>6520493.9019973949</v>
      </c>
      <c r="D53" s="42">
        <v>7.61241E-3</v>
      </c>
      <c r="E53" s="49">
        <v>1046672.6799999999</v>
      </c>
      <c r="F53" s="65">
        <v>6505496.7660228014</v>
      </c>
      <c r="G53" s="66">
        <v>7552169.4460228011</v>
      </c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</row>
    <row r="54" spans="1:442" s="51" customFormat="1" ht="13.5" x14ac:dyDescent="0.25">
      <c r="A54" s="40">
        <v>31045</v>
      </c>
      <c r="B54" s="41" t="s">
        <v>294</v>
      </c>
      <c r="C54" s="49">
        <v>7416996.3936718479</v>
      </c>
      <c r="D54" s="42">
        <v>8.6590399999999998E-3</v>
      </c>
      <c r="E54" s="49">
        <v>1187329.9099999999</v>
      </c>
      <c r="F54" s="65">
        <v>7399937.3019664027</v>
      </c>
      <c r="G54" s="66">
        <v>8587267.2119664028</v>
      </c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</row>
    <row r="55" spans="1:442" s="51" customFormat="1" ht="13.5" x14ac:dyDescent="0.25">
      <c r="A55" s="40">
        <v>31066</v>
      </c>
      <c r="B55" s="41" t="s">
        <v>295</v>
      </c>
      <c r="C55" s="49">
        <v>360637.89884648396</v>
      </c>
      <c r="D55" s="42">
        <v>4.2103000000000003E-4</v>
      </c>
      <c r="E55" s="49">
        <v>57731.020000000004</v>
      </c>
      <c r="F55" s="65">
        <v>359808.43167913705</v>
      </c>
      <c r="G55" s="66">
        <v>417539.45167913707</v>
      </c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</row>
    <row r="56" spans="1:442" s="51" customFormat="1" ht="13.5" x14ac:dyDescent="0.25">
      <c r="A56" s="40">
        <v>31070</v>
      </c>
      <c r="B56" s="41" t="s">
        <v>296</v>
      </c>
      <c r="C56" s="49">
        <v>1015179.0251404315</v>
      </c>
      <c r="D56" s="42">
        <v>1.1851800000000001E-3</v>
      </c>
      <c r="E56" s="49">
        <v>162436.16</v>
      </c>
      <c r="F56" s="65">
        <v>1012844.1133826085</v>
      </c>
      <c r="G56" s="66">
        <v>1175280.2733826085</v>
      </c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</row>
    <row r="57" spans="1:442" s="51" customFormat="1" ht="13.5" x14ac:dyDescent="0.25">
      <c r="A57" s="40">
        <v>31074</v>
      </c>
      <c r="B57" s="41" t="s">
        <v>297</v>
      </c>
      <c r="C57" s="49">
        <v>18609602.542440608</v>
      </c>
      <c r="D57" s="42">
        <v>2.1725950000000001E-2</v>
      </c>
      <c r="E57" s="49">
        <v>2982107.7199999997</v>
      </c>
      <c r="F57" s="65">
        <v>18566800.456592996</v>
      </c>
      <c r="G57" s="66">
        <v>21548908.176592994</v>
      </c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</row>
    <row r="58" spans="1:442" s="51" customFormat="1" ht="13.5" x14ac:dyDescent="0.25">
      <c r="A58" s="40">
        <v>31076</v>
      </c>
      <c r="B58" s="41" t="s">
        <v>298</v>
      </c>
      <c r="C58" s="49">
        <v>32977.600421798052</v>
      </c>
      <c r="D58" s="42">
        <v>3.8500000000000001E-5</v>
      </c>
      <c r="E58" s="49">
        <v>5278.53</v>
      </c>
      <c r="F58" s="65">
        <v>32901.751940827919</v>
      </c>
      <c r="G58" s="66">
        <v>38180.281940827917</v>
      </c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  <c r="NF58" s="46"/>
      <c r="NG58" s="46"/>
      <c r="NH58" s="46"/>
      <c r="NI58" s="46"/>
      <c r="NJ58" s="46"/>
      <c r="NK58" s="46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</row>
    <row r="59" spans="1:442" s="51" customFormat="1" ht="13.5" x14ac:dyDescent="0.25">
      <c r="A59" s="40">
        <v>31082</v>
      </c>
      <c r="B59" s="41" t="s">
        <v>299</v>
      </c>
      <c r="C59" s="49">
        <v>622171.68421759037</v>
      </c>
      <c r="D59" s="42">
        <v>7.2636E-4</v>
      </c>
      <c r="E59" s="49">
        <v>99598.37</v>
      </c>
      <c r="F59" s="65">
        <v>620740.68934388994</v>
      </c>
      <c r="G59" s="66">
        <v>720339.05934388994</v>
      </c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</row>
    <row r="60" spans="1:442" s="51" customFormat="1" ht="13.5" x14ac:dyDescent="0.25">
      <c r="A60" s="40">
        <v>31085</v>
      </c>
      <c r="B60" s="41" t="s">
        <v>300</v>
      </c>
      <c r="C60" s="49">
        <v>250826.77224714603</v>
      </c>
      <c r="D60" s="42">
        <v>2.9283E-4</v>
      </c>
      <c r="E60" s="49">
        <v>40152.770000000004</v>
      </c>
      <c r="F60" s="65">
        <v>250249.8706709776</v>
      </c>
      <c r="G60" s="66">
        <v>290402.64067097759</v>
      </c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</row>
    <row r="61" spans="1:442" s="51" customFormat="1" ht="13.5" x14ac:dyDescent="0.25">
      <c r="A61" s="40">
        <v>31094</v>
      </c>
      <c r="B61" s="41" t="s">
        <v>302</v>
      </c>
      <c r="C61" s="49">
        <v>716658.93363391608</v>
      </c>
      <c r="D61" s="42">
        <v>8.3666999999999997E-4</v>
      </c>
      <c r="E61" s="49">
        <v>226919.51</v>
      </c>
      <c r="F61" s="65">
        <v>715010.61808655807</v>
      </c>
      <c r="G61" s="66">
        <v>941930.12808655808</v>
      </c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</row>
    <row r="62" spans="1:442" s="51" customFormat="1" ht="13.5" x14ac:dyDescent="0.25">
      <c r="A62" s="40">
        <v>31095</v>
      </c>
      <c r="B62" s="41" t="s">
        <v>303</v>
      </c>
      <c r="C62" s="49">
        <v>6851032.2455498008</v>
      </c>
      <c r="D62" s="42">
        <v>7.9982999999999999E-3</v>
      </c>
      <c r="E62" s="49">
        <v>1096892.3600000001</v>
      </c>
      <c r="F62" s="65">
        <v>6835274.871385036</v>
      </c>
      <c r="G62" s="66">
        <v>7932167.2313850364</v>
      </c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</row>
    <row r="63" spans="1:442" s="51" customFormat="1" ht="13.5" x14ac:dyDescent="0.25">
      <c r="A63" s="40">
        <v>31097</v>
      </c>
      <c r="B63" s="41" t="s">
        <v>304</v>
      </c>
      <c r="C63" s="49">
        <v>42853.749327339123</v>
      </c>
      <c r="D63" s="42">
        <v>5.003E-5</v>
      </c>
      <c r="E63" s="49">
        <v>6860.18</v>
      </c>
      <c r="F63" s="65">
        <v>42755.185703886244</v>
      </c>
      <c r="G63" s="66">
        <v>49615.365703886244</v>
      </c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</row>
    <row r="64" spans="1:442" s="51" customFormat="1" ht="13.5" x14ac:dyDescent="0.25">
      <c r="A64" s="40">
        <v>31110</v>
      </c>
      <c r="B64" s="41" t="s">
        <v>306</v>
      </c>
      <c r="C64" s="49">
        <v>0</v>
      </c>
      <c r="D64" s="42">
        <v>0</v>
      </c>
      <c r="E64" s="49">
        <v>0</v>
      </c>
      <c r="F64" s="65">
        <v>0</v>
      </c>
      <c r="G64" s="66">
        <v>0</v>
      </c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  <c r="OG64" s="46"/>
    </row>
    <row r="65" spans="1:397" s="51" customFormat="1" ht="13.5" x14ac:dyDescent="0.25">
      <c r="A65" s="40">
        <v>31112</v>
      </c>
      <c r="B65" s="41" t="s">
        <v>307</v>
      </c>
      <c r="C65" s="49">
        <v>1337691.3916551173</v>
      </c>
      <c r="D65" s="42">
        <v>1.5617000000000001E-3</v>
      </c>
      <c r="E65" s="49">
        <v>214303.83000000002</v>
      </c>
      <c r="F65" s="65">
        <v>1334614.7014543104</v>
      </c>
      <c r="G65" s="66">
        <v>1548918.5314543105</v>
      </c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46"/>
      <c r="JB65" s="46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46"/>
      <c r="JO65" s="46"/>
      <c r="JP65" s="46"/>
      <c r="JQ65" s="46"/>
      <c r="JR65" s="46"/>
      <c r="JS65" s="46"/>
      <c r="JT65" s="46"/>
      <c r="JU65" s="46"/>
      <c r="JV65" s="46"/>
      <c r="JW65" s="46"/>
      <c r="JX65" s="46"/>
      <c r="JY65" s="46"/>
      <c r="JZ65" s="46"/>
      <c r="KA65" s="46"/>
      <c r="KB65" s="46"/>
      <c r="KC65" s="46"/>
      <c r="KD65" s="46"/>
      <c r="KE65" s="46"/>
      <c r="KF65" s="46"/>
      <c r="KG65" s="46"/>
      <c r="KH65" s="46"/>
      <c r="KI65" s="46"/>
      <c r="KJ65" s="46"/>
      <c r="KK65" s="46"/>
      <c r="KL65" s="46"/>
      <c r="KM65" s="46"/>
      <c r="KN65" s="46"/>
      <c r="KO65" s="46"/>
      <c r="KP65" s="46"/>
      <c r="KQ65" s="46"/>
      <c r="KR65" s="46"/>
      <c r="KS65" s="46"/>
      <c r="KT65" s="46"/>
      <c r="KU65" s="46"/>
      <c r="KV65" s="46"/>
      <c r="KW65" s="46"/>
      <c r="KX65" s="46"/>
      <c r="KY65" s="46"/>
      <c r="KZ65" s="46"/>
      <c r="LA65" s="46"/>
      <c r="LB65" s="46"/>
      <c r="LC65" s="46"/>
      <c r="LD65" s="46"/>
      <c r="LE65" s="46"/>
      <c r="LF65" s="46"/>
      <c r="LG65" s="46"/>
      <c r="LH65" s="46"/>
      <c r="LI65" s="46"/>
      <c r="LJ65" s="46"/>
      <c r="LK65" s="46"/>
      <c r="LL65" s="46"/>
      <c r="LM65" s="46"/>
      <c r="LN65" s="46"/>
      <c r="LO65" s="46"/>
      <c r="LP65" s="46"/>
      <c r="LQ65" s="46"/>
      <c r="LR65" s="46"/>
      <c r="LS65" s="46"/>
      <c r="LT65" s="46"/>
      <c r="LU65" s="46"/>
      <c r="LV65" s="46"/>
      <c r="LW65" s="46"/>
      <c r="LX65" s="46"/>
      <c r="LY65" s="46"/>
      <c r="LZ65" s="46"/>
      <c r="MA65" s="46"/>
      <c r="MB65" s="46"/>
      <c r="MC65" s="46"/>
      <c r="MD65" s="46"/>
      <c r="ME65" s="46"/>
      <c r="MF65" s="46"/>
      <c r="MG65" s="46"/>
      <c r="MH65" s="46"/>
      <c r="MI65" s="46"/>
      <c r="MJ65" s="46"/>
      <c r="MK65" s="46"/>
      <c r="ML65" s="46"/>
      <c r="MM65" s="46"/>
      <c r="MN65" s="46"/>
      <c r="MO65" s="46"/>
      <c r="MP65" s="46"/>
      <c r="MQ65" s="46"/>
      <c r="MR65" s="46"/>
      <c r="MS65" s="46"/>
      <c r="MT65" s="46"/>
      <c r="MU65" s="46"/>
      <c r="MV65" s="46"/>
      <c r="MW65" s="46"/>
      <c r="MX65" s="46"/>
      <c r="MY65" s="46"/>
      <c r="MZ65" s="46"/>
      <c r="NA65" s="46"/>
      <c r="NB65" s="46"/>
      <c r="NC65" s="46"/>
      <c r="ND65" s="46"/>
      <c r="NE65" s="46"/>
      <c r="NF65" s="46"/>
      <c r="NG65" s="46"/>
      <c r="NH65" s="46"/>
      <c r="NI65" s="46"/>
      <c r="NJ65" s="46"/>
      <c r="NK65" s="46"/>
      <c r="NL65" s="46"/>
      <c r="NM65" s="46"/>
      <c r="NN65" s="46"/>
      <c r="NO65" s="46"/>
      <c r="NP65" s="46"/>
      <c r="NQ65" s="46"/>
      <c r="NR65" s="46"/>
      <c r="NS65" s="46"/>
      <c r="NT65" s="46"/>
      <c r="NU65" s="46"/>
      <c r="NV65" s="46"/>
      <c r="NW65" s="46"/>
      <c r="NX65" s="46"/>
      <c r="NY65" s="46"/>
      <c r="NZ65" s="46"/>
      <c r="OA65" s="46"/>
      <c r="OB65" s="46"/>
      <c r="OC65" s="46"/>
      <c r="OD65" s="46"/>
      <c r="OE65" s="46"/>
      <c r="OF65" s="46"/>
      <c r="OG65" s="46"/>
    </row>
    <row r="66" spans="1:397" s="51" customFormat="1" ht="13.5" x14ac:dyDescent="0.25">
      <c r="A66" s="40">
        <v>31120</v>
      </c>
      <c r="B66" s="41" t="s">
        <v>308</v>
      </c>
      <c r="C66" s="49">
        <v>918978.65362427197</v>
      </c>
      <c r="D66" s="42">
        <v>1.0728700000000001E-3</v>
      </c>
      <c r="E66" s="49">
        <v>147158.41999999998</v>
      </c>
      <c r="F66" s="65">
        <v>916865.0027209362</v>
      </c>
      <c r="G66" s="66">
        <v>1064023.4227209361</v>
      </c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  <c r="IX66" s="46"/>
      <c r="IY66" s="46"/>
      <c r="IZ66" s="46"/>
      <c r="JA66" s="46"/>
      <c r="JB66" s="46"/>
      <c r="JC66" s="46"/>
      <c r="JD66" s="46"/>
      <c r="JE66" s="46"/>
      <c r="JF66" s="46"/>
      <c r="JG66" s="46"/>
      <c r="JH66" s="46"/>
      <c r="JI66" s="46"/>
      <c r="JJ66" s="46"/>
      <c r="JK66" s="46"/>
      <c r="JL66" s="46"/>
      <c r="JM66" s="46"/>
      <c r="JN66" s="46"/>
      <c r="JO66" s="46"/>
      <c r="JP66" s="46"/>
      <c r="JQ66" s="46"/>
      <c r="JR66" s="46"/>
      <c r="JS66" s="46"/>
      <c r="JT66" s="46"/>
      <c r="JU66" s="46"/>
      <c r="JV66" s="46"/>
      <c r="JW66" s="46"/>
      <c r="JX66" s="46"/>
      <c r="JY66" s="46"/>
      <c r="JZ66" s="46"/>
      <c r="KA66" s="46"/>
      <c r="KB66" s="46"/>
      <c r="KC66" s="46"/>
      <c r="KD66" s="46"/>
      <c r="KE66" s="46"/>
      <c r="KF66" s="46"/>
      <c r="KG66" s="46"/>
      <c r="KH66" s="46"/>
      <c r="KI66" s="46"/>
      <c r="KJ66" s="46"/>
      <c r="KK66" s="46"/>
      <c r="KL66" s="46"/>
      <c r="KM66" s="46"/>
      <c r="KN66" s="46"/>
      <c r="KO66" s="46"/>
      <c r="KP66" s="46"/>
      <c r="KQ66" s="46"/>
      <c r="KR66" s="46"/>
      <c r="KS66" s="46"/>
      <c r="KT66" s="46"/>
      <c r="KU66" s="46"/>
      <c r="KV66" s="46"/>
      <c r="KW66" s="46"/>
      <c r="KX66" s="46"/>
      <c r="KY66" s="46"/>
      <c r="KZ66" s="46"/>
      <c r="LA66" s="46"/>
      <c r="LB66" s="46"/>
      <c r="LC66" s="46"/>
      <c r="LD66" s="46"/>
      <c r="LE66" s="46"/>
      <c r="LF66" s="46"/>
      <c r="LG66" s="46"/>
      <c r="LH66" s="46"/>
      <c r="LI66" s="46"/>
      <c r="LJ66" s="46"/>
      <c r="LK66" s="46"/>
      <c r="LL66" s="46"/>
      <c r="LM66" s="46"/>
      <c r="LN66" s="46"/>
      <c r="LO66" s="46"/>
      <c r="LP66" s="46"/>
      <c r="LQ66" s="46"/>
      <c r="LR66" s="46"/>
      <c r="LS66" s="46"/>
      <c r="LT66" s="46"/>
      <c r="LU66" s="46"/>
      <c r="LV66" s="46"/>
      <c r="LW66" s="46"/>
      <c r="LX66" s="46"/>
      <c r="LY66" s="46"/>
      <c r="LZ66" s="46"/>
      <c r="MA66" s="46"/>
      <c r="MB66" s="46"/>
      <c r="MC66" s="46"/>
      <c r="MD66" s="46"/>
      <c r="ME66" s="46"/>
      <c r="MF66" s="46"/>
      <c r="MG66" s="46"/>
      <c r="MH66" s="46"/>
      <c r="MI66" s="46"/>
      <c r="MJ66" s="46"/>
      <c r="MK66" s="46"/>
      <c r="ML66" s="46"/>
      <c r="MM66" s="46"/>
      <c r="MN66" s="46"/>
      <c r="MO66" s="46"/>
      <c r="MP66" s="46"/>
      <c r="MQ66" s="46"/>
      <c r="MR66" s="46"/>
      <c r="MS66" s="46"/>
      <c r="MT66" s="46"/>
      <c r="MU66" s="46"/>
      <c r="MV66" s="46"/>
      <c r="MW66" s="46"/>
      <c r="MX66" s="46"/>
      <c r="MY66" s="46"/>
      <c r="MZ66" s="46"/>
      <c r="NA66" s="46"/>
      <c r="NB66" s="46"/>
      <c r="NC66" s="46"/>
      <c r="ND66" s="46"/>
      <c r="NE66" s="46"/>
      <c r="NF66" s="46"/>
      <c r="NG66" s="46"/>
      <c r="NH66" s="46"/>
      <c r="NI66" s="46"/>
      <c r="NJ66" s="46"/>
      <c r="NK66" s="46"/>
      <c r="NL66" s="46"/>
      <c r="NM66" s="46"/>
      <c r="NN66" s="46"/>
      <c r="NO66" s="46"/>
      <c r="NP66" s="46"/>
      <c r="NQ66" s="46"/>
      <c r="NR66" s="46"/>
      <c r="NS66" s="46"/>
      <c r="NT66" s="46"/>
      <c r="NU66" s="46"/>
      <c r="NV66" s="46"/>
      <c r="NW66" s="46"/>
      <c r="NX66" s="46"/>
      <c r="NY66" s="46"/>
      <c r="NZ66" s="46"/>
      <c r="OA66" s="46"/>
      <c r="OB66" s="46"/>
      <c r="OC66" s="46"/>
      <c r="OD66" s="46"/>
      <c r="OE66" s="46"/>
      <c r="OF66" s="46"/>
      <c r="OG66" s="46"/>
    </row>
    <row r="67" spans="1:397" s="51" customFormat="1" ht="13.5" x14ac:dyDescent="0.25">
      <c r="A67" s="40">
        <v>31125</v>
      </c>
      <c r="B67" s="41" t="s">
        <v>309</v>
      </c>
      <c r="C67" s="49">
        <v>926293.6849905618</v>
      </c>
      <c r="D67" s="42">
        <v>1.0814100000000001E-3</v>
      </c>
      <c r="E67" s="49">
        <v>150176.76</v>
      </c>
      <c r="F67" s="65">
        <v>924163.20951508358</v>
      </c>
      <c r="G67" s="66">
        <v>1074339.9695150836</v>
      </c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/>
      <c r="LK67" s="46"/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F67" s="46"/>
      <c r="NG67" s="46"/>
      <c r="NH67" s="46"/>
      <c r="NI67" s="46"/>
      <c r="NJ67" s="46"/>
      <c r="NK67" s="46"/>
      <c r="NL67" s="46"/>
      <c r="NM67" s="46"/>
      <c r="NN67" s="46"/>
      <c r="NO67" s="46"/>
      <c r="NP67" s="46"/>
      <c r="NQ67" s="46"/>
      <c r="NR67" s="46"/>
      <c r="NS67" s="46"/>
      <c r="NT67" s="46"/>
      <c r="NU67" s="46"/>
      <c r="NV67" s="46"/>
      <c r="NW67" s="46"/>
      <c r="NX67" s="46"/>
      <c r="NY67" s="46"/>
      <c r="NZ67" s="46"/>
      <c r="OA67" s="46"/>
      <c r="OB67" s="46"/>
      <c r="OC67" s="46"/>
      <c r="OD67" s="46"/>
      <c r="OE67" s="46"/>
      <c r="OF67" s="46"/>
      <c r="OG67" s="46"/>
    </row>
    <row r="68" spans="1:397" s="51" customFormat="1" ht="13.5" x14ac:dyDescent="0.25">
      <c r="A68" s="40">
        <v>31136</v>
      </c>
      <c r="B68" s="41" t="s">
        <v>311</v>
      </c>
      <c r="C68" s="49">
        <v>81741.620993563323</v>
      </c>
      <c r="D68" s="42">
        <v>9.5429999999999999E-5</v>
      </c>
      <c r="E68" s="49">
        <v>13085.810000000001</v>
      </c>
      <c r="F68" s="65">
        <v>81553.615265278131</v>
      </c>
      <c r="G68" s="66">
        <v>94639.425265278129</v>
      </c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/>
      <c r="IX68" s="46"/>
      <c r="IY68" s="46"/>
      <c r="IZ68" s="46"/>
      <c r="JA68" s="46"/>
      <c r="JB68" s="46"/>
      <c r="JC68" s="46"/>
      <c r="JD68" s="46"/>
      <c r="JE68" s="46"/>
      <c r="JF68" s="46"/>
      <c r="JG68" s="46"/>
      <c r="JH68" s="46"/>
      <c r="JI68" s="46"/>
      <c r="JJ68" s="46"/>
      <c r="JK68" s="46"/>
      <c r="JL68" s="46"/>
      <c r="JM68" s="46"/>
      <c r="JN68" s="46"/>
      <c r="JO68" s="46"/>
      <c r="JP68" s="46"/>
      <c r="JQ68" s="46"/>
      <c r="JR68" s="46"/>
      <c r="JS68" s="46"/>
      <c r="JT68" s="46"/>
      <c r="JU68" s="46"/>
      <c r="JV68" s="46"/>
      <c r="JW68" s="46"/>
      <c r="JX68" s="46"/>
      <c r="JY68" s="46"/>
      <c r="JZ68" s="46"/>
      <c r="KA68" s="46"/>
      <c r="KB68" s="46"/>
      <c r="KC68" s="46"/>
      <c r="KD68" s="46"/>
      <c r="KE68" s="46"/>
      <c r="KF68" s="46"/>
      <c r="KG68" s="46"/>
      <c r="KH68" s="46"/>
      <c r="KI68" s="46"/>
      <c r="KJ68" s="46"/>
      <c r="KK68" s="46"/>
      <c r="KL68" s="46"/>
      <c r="KM68" s="46"/>
      <c r="KN68" s="46"/>
      <c r="KO68" s="46"/>
      <c r="KP68" s="46"/>
      <c r="KQ68" s="46"/>
      <c r="KR68" s="46"/>
      <c r="KS68" s="46"/>
      <c r="KT68" s="46"/>
      <c r="KU68" s="46"/>
      <c r="KV68" s="46"/>
      <c r="KW68" s="46"/>
      <c r="KX68" s="46"/>
      <c r="KY68" s="46"/>
      <c r="KZ68" s="46"/>
      <c r="LA68" s="46"/>
      <c r="LB68" s="46"/>
      <c r="LC68" s="46"/>
      <c r="LD68" s="46"/>
      <c r="LE68" s="46"/>
      <c r="LF68" s="46"/>
      <c r="LG68" s="46"/>
      <c r="LH68" s="46"/>
      <c r="LI68" s="46"/>
      <c r="LJ68" s="46"/>
      <c r="LK68" s="46"/>
      <c r="LL68" s="46"/>
      <c r="LM68" s="46"/>
      <c r="LN68" s="46"/>
      <c r="LO68" s="46"/>
      <c r="LP68" s="46"/>
      <c r="LQ68" s="46"/>
      <c r="LR68" s="46"/>
      <c r="LS68" s="46"/>
      <c r="LT68" s="46"/>
      <c r="LU68" s="46"/>
      <c r="LV68" s="46"/>
      <c r="LW68" s="46"/>
      <c r="LX68" s="46"/>
      <c r="LY68" s="46"/>
      <c r="LZ68" s="46"/>
      <c r="MA68" s="46"/>
      <c r="MB68" s="46"/>
      <c r="MC68" s="46"/>
      <c r="MD68" s="46"/>
      <c r="ME68" s="46"/>
      <c r="MF68" s="46"/>
      <c r="MG68" s="46"/>
      <c r="MH68" s="46"/>
      <c r="MI68" s="46"/>
      <c r="MJ68" s="46"/>
      <c r="MK68" s="46"/>
      <c r="ML68" s="46"/>
      <c r="MM68" s="46"/>
      <c r="MN68" s="46"/>
      <c r="MO68" s="46"/>
      <c r="MP68" s="46"/>
      <c r="MQ68" s="46"/>
      <c r="MR68" s="46"/>
      <c r="MS68" s="46"/>
      <c r="MT68" s="46"/>
      <c r="MU68" s="46"/>
      <c r="MV68" s="46"/>
      <c r="MW68" s="46"/>
      <c r="MX68" s="46"/>
      <c r="MY68" s="46"/>
      <c r="MZ68" s="46"/>
      <c r="NA68" s="46"/>
      <c r="NB68" s="46"/>
      <c r="NC68" s="46"/>
      <c r="ND68" s="46"/>
      <c r="NE68" s="46"/>
      <c r="NF68" s="46"/>
      <c r="NG68" s="46"/>
      <c r="NH68" s="46"/>
      <c r="NI68" s="46"/>
      <c r="NJ68" s="46"/>
      <c r="NK68" s="46"/>
      <c r="NL68" s="46"/>
      <c r="NM68" s="46"/>
      <c r="NN68" s="46"/>
      <c r="NO68" s="46"/>
      <c r="NP68" s="46"/>
      <c r="NQ68" s="46"/>
      <c r="NR68" s="46"/>
      <c r="NS68" s="46"/>
      <c r="NT68" s="46"/>
      <c r="NU68" s="46"/>
      <c r="NV68" s="46"/>
      <c r="NW68" s="46"/>
      <c r="NX68" s="46"/>
      <c r="NY68" s="46"/>
      <c r="NZ68" s="46"/>
      <c r="OA68" s="46"/>
      <c r="OB68" s="46"/>
      <c r="OC68" s="46"/>
      <c r="OD68" s="46"/>
      <c r="OE68" s="46"/>
      <c r="OF68" s="46"/>
      <c r="OG68" s="46"/>
    </row>
    <row r="69" spans="1:397" s="51" customFormat="1" ht="13.5" x14ac:dyDescent="0.25">
      <c r="A69" s="40">
        <v>31137</v>
      </c>
      <c r="B69" s="41" t="s">
        <v>312</v>
      </c>
      <c r="C69" s="49">
        <v>420391.59768868209</v>
      </c>
      <c r="D69" s="42">
        <v>4.9078999999999995E-4</v>
      </c>
      <c r="E69" s="49">
        <v>67297.459999999992</v>
      </c>
      <c r="F69" s="65">
        <v>419424.69701399811</v>
      </c>
      <c r="G69" s="66">
        <v>486722.15701399813</v>
      </c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  <c r="IS69" s="46"/>
      <c r="IT69" s="46"/>
      <c r="IU69" s="46"/>
      <c r="IV69" s="46"/>
      <c r="IW69" s="46"/>
      <c r="IX69" s="46"/>
      <c r="IY69" s="46"/>
      <c r="IZ69" s="46"/>
      <c r="JA69" s="46"/>
      <c r="JB69" s="46"/>
      <c r="JC69" s="46"/>
      <c r="JD69" s="46"/>
      <c r="JE69" s="46"/>
      <c r="JF69" s="46"/>
      <c r="JG69" s="46"/>
      <c r="JH69" s="46"/>
      <c r="JI69" s="46"/>
      <c r="JJ69" s="46"/>
      <c r="JK69" s="46"/>
      <c r="JL69" s="46"/>
      <c r="JM69" s="46"/>
      <c r="JN69" s="46"/>
      <c r="JO69" s="46"/>
      <c r="JP69" s="46"/>
      <c r="JQ69" s="46"/>
      <c r="JR69" s="46"/>
      <c r="JS69" s="46"/>
      <c r="JT69" s="46"/>
      <c r="JU69" s="46"/>
      <c r="JV69" s="46"/>
      <c r="JW69" s="46"/>
      <c r="JX69" s="46"/>
      <c r="JY69" s="46"/>
      <c r="JZ69" s="46"/>
      <c r="KA69" s="46"/>
      <c r="KB69" s="46"/>
      <c r="KC69" s="46"/>
      <c r="KD69" s="46"/>
      <c r="KE69" s="46"/>
      <c r="KF69" s="46"/>
      <c r="KG69" s="46"/>
      <c r="KH69" s="46"/>
      <c r="KI69" s="46"/>
      <c r="KJ69" s="46"/>
      <c r="KK69" s="46"/>
      <c r="KL69" s="46"/>
      <c r="KM69" s="46"/>
      <c r="KN69" s="46"/>
      <c r="KO69" s="46"/>
      <c r="KP69" s="46"/>
      <c r="KQ69" s="46"/>
      <c r="KR69" s="46"/>
      <c r="KS69" s="46"/>
      <c r="KT69" s="46"/>
      <c r="KU69" s="46"/>
      <c r="KV69" s="46"/>
      <c r="KW69" s="46"/>
      <c r="KX69" s="46"/>
      <c r="KY69" s="46"/>
      <c r="KZ69" s="46"/>
      <c r="LA69" s="46"/>
      <c r="LB69" s="46"/>
      <c r="LC69" s="46"/>
      <c r="LD69" s="46"/>
      <c r="LE69" s="46"/>
      <c r="LF69" s="46"/>
      <c r="LG69" s="46"/>
      <c r="LH69" s="46"/>
      <c r="LI69" s="46"/>
      <c r="LJ69" s="46"/>
      <c r="LK69" s="46"/>
      <c r="LL69" s="46"/>
      <c r="LM69" s="46"/>
      <c r="LN69" s="46"/>
      <c r="LO69" s="46"/>
      <c r="LP69" s="46"/>
      <c r="LQ69" s="46"/>
      <c r="LR69" s="46"/>
      <c r="LS69" s="46"/>
      <c r="LT69" s="46"/>
      <c r="LU69" s="46"/>
      <c r="LV69" s="46"/>
      <c r="LW69" s="46"/>
      <c r="LX69" s="46"/>
      <c r="LY69" s="46"/>
      <c r="LZ69" s="46"/>
      <c r="MA69" s="46"/>
      <c r="MB69" s="46"/>
      <c r="MC69" s="46"/>
      <c r="MD69" s="46"/>
      <c r="ME69" s="46"/>
      <c r="MF69" s="46"/>
      <c r="MG69" s="46"/>
      <c r="MH69" s="46"/>
      <c r="MI69" s="46"/>
      <c r="MJ69" s="46"/>
      <c r="MK69" s="46"/>
      <c r="ML69" s="46"/>
      <c r="MM69" s="46"/>
      <c r="MN69" s="46"/>
      <c r="MO69" s="46"/>
      <c r="MP69" s="46"/>
      <c r="MQ69" s="46"/>
      <c r="MR69" s="46"/>
      <c r="MS69" s="46"/>
      <c r="MT69" s="46"/>
      <c r="MU69" s="46"/>
      <c r="MV69" s="46"/>
      <c r="MW69" s="46"/>
      <c r="MX69" s="46"/>
      <c r="MY69" s="46"/>
      <c r="MZ69" s="46"/>
      <c r="NA69" s="46"/>
      <c r="NB69" s="46"/>
      <c r="NC69" s="46"/>
      <c r="ND69" s="46"/>
      <c r="NE69" s="46"/>
      <c r="NF69" s="46"/>
      <c r="NG69" s="46"/>
      <c r="NH69" s="46"/>
      <c r="NI69" s="46"/>
      <c r="NJ69" s="46"/>
      <c r="NK69" s="46"/>
      <c r="NL69" s="46"/>
      <c r="NM69" s="46"/>
      <c r="NN69" s="46"/>
      <c r="NO69" s="46"/>
      <c r="NP69" s="46"/>
      <c r="NQ69" s="46"/>
      <c r="NR69" s="46"/>
      <c r="NS69" s="46"/>
      <c r="NT69" s="46"/>
      <c r="NU69" s="46"/>
      <c r="NV69" s="46"/>
      <c r="NW69" s="46"/>
      <c r="NX69" s="46"/>
      <c r="NY69" s="46"/>
      <c r="NZ69" s="46"/>
      <c r="OA69" s="46"/>
      <c r="OB69" s="46"/>
      <c r="OC69" s="46"/>
      <c r="OD69" s="46"/>
      <c r="OE69" s="46"/>
      <c r="OF69" s="46"/>
      <c r="OG69" s="46"/>
    </row>
    <row r="70" spans="1:397" s="51" customFormat="1" ht="13.5" x14ac:dyDescent="0.25">
      <c r="A70" s="40">
        <v>31150</v>
      </c>
      <c r="B70" s="41" t="s">
        <v>313</v>
      </c>
      <c r="C70" s="49">
        <v>109511.33023186702</v>
      </c>
      <c r="D70" s="42">
        <v>1.2784999999999999E-4</v>
      </c>
      <c r="E70" s="49">
        <v>17530.53</v>
      </c>
      <c r="F70" s="65">
        <v>109259.45417233373</v>
      </c>
      <c r="G70" s="66">
        <v>126789.98417233373</v>
      </c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46"/>
      <c r="JB70" s="46"/>
      <c r="JC70" s="46"/>
      <c r="JD70" s="46"/>
      <c r="JE70" s="46"/>
      <c r="JF70" s="46"/>
      <c r="JG70" s="46"/>
      <c r="JH70" s="46"/>
      <c r="JI70" s="46"/>
      <c r="JJ70" s="46"/>
      <c r="JK70" s="46"/>
      <c r="JL70" s="46"/>
      <c r="JM70" s="46"/>
      <c r="JN70" s="46"/>
      <c r="JO70" s="46"/>
      <c r="JP70" s="46"/>
      <c r="JQ70" s="46"/>
      <c r="JR70" s="46"/>
      <c r="JS70" s="46"/>
      <c r="JT70" s="46"/>
      <c r="JU70" s="46"/>
      <c r="JV70" s="46"/>
      <c r="JW70" s="46"/>
      <c r="JX70" s="46"/>
      <c r="JY70" s="46"/>
      <c r="JZ70" s="46"/>
      <c r="KA70" s="46"/>
      <c r="KB70" s="46"/>
      <c r="KC70" s="46"/>
      <c r="KD70" s="46"/>
      <c r="KE70" s="46"/>
      <c r="KF70" s="46"/>
      <c r="KG70" s="46"/>
      <c r="KH70" s="46"/>
      <c r="KI70" s="46"/>
      <c r="KJ70" s="46"/>
      <c r="KK70" s="46"/>
      <c r="KL70" s="46"/>
      <c r="KM70" s="46"/>
      <c r="KN70" s="46"/>
      <c r="KO70" s="46"/>
      <c r="KP70" s="46"/>
      <c r="KQ70" s="46"/>
      <c r="KR70" s="46"/>
      <c r="KS70" s="46"/>
      <c r="KT70" s="46"/>
      <c r="KU70" s="46"/>
      <c r="KV70" s="46"/>
      <c r="KW70" s="46"/>
      <c r="KX70" s="46"/>
      <c r="KY70" s="46"/>
      <c r="KZ70" s="46"/>
      <c r="LA70" s="46"/>
      <c r="LB70" s="46"/>
      <c r="LC70" s="46"/>
      <c r="LD70" s="46"/>
      <c r="LE70" s="46"/>
      <c r="LF70" s="46"/>
      <c r="LG70" s="46"/>
      <c r="LH70" s="46"/>
      <c r="LI70" s="46"/>
      <c r="LJ70" s="46"/>
      <c r="LK70" s="46"/>
      <c r="LL70" s="46"/>
      <c r="LM70" s="46"/>
      <c r="LN70" s="46"/>
      <c r="LO70" s="46"/>
      <c r="LP70" s="46"/>
      <c r="LQ70" s="46"/>
      <c r="LR70" s="46"/>
      <c r="LS70" s="46"/>
      <c r="LT70" s="46"/>
      <c r="LU70" s="46"/>
      <c r="LV70" s="46"/>
      <c r="LW70" s="46"/>
      <c r="LX70" s="46"/>
      <c r="LY70" s="46"/>
      <c r="LZ70" s="46"/>
      <c r="MA70" s="46"/>
      <c r="MB70" s="46"/>
      <c r="MC70" s="46"/>
      <c r="MD70" s="46"/>
      <c r="ME70" s="46"/>
      <c r="MF70" s="46"/>
      <c r="MG70" s="46"/>
      <c r="MH70" s="46"/>
      <c r="MI70" s="46"/>
      <c r="MJ70" s="46"/>
      <c r="MK70" s="46"/>
      <c r="ML70" s="46"/>
      <c r="MM70" s="46"/>
      <c r="MN70" s="46"/>
      <c r="MO70" s="46"/>
      <c r="MP70" s="46"/>
      <c r="MQ70" s="46"/>
      <c r="MR70" s="46"/>
      <c r="MS70" s="46"/>
      <c r="MT70" s="46"/>
      <c r="MU70" s="46"/>
      <c r="MV70" s="46"/>
      <c r="MW70" s="46"/>
      <c r="MX70" s="46"/>
      <c r="MY70" s="46"/>
      <c r="MZ70" s="46"/>
      <c r="NA70" s="46"/>
      <c r="NB70" s="46"/>
      <c r="NC70" s="46"/>
      <c r="ND70" s="46"/>
      <c r="NE70" s="46"/>
      <c r="NF70" s="46"/>
      <c r="NG70" s="46"/>
      <c r="NH70" s="46"/>
      <c r="NI70" s="46"/>
      <c r="NJ70" s="46"/>
      <c r="NK70" s="46"/>
      <c r="NL70" s="46"/>
      <c r="NM70" s="46"/>
      <c r="NN70" s="46"/>
      <c r="NO70" s="46"/>
      <c r="NP70" s="46"/>
      <c r="NQ70" s="46"/>
      <c r="NR70" s="46"/>
      <c r="NS70" s="46"/>
      <c r="NT70" s="46"/>
      <c r="NU70" s="46"/>
      <c r="NV70" s="46"/>
      <c r="NW70" s="46"/>
      <c r="NX70" s="46"/>
      <c r="NY70" s="46"/>
      <c r="NZ70" s="46"/>
      <c r="OA70" s="46"/>
      <c r="OB70" s="46"/>
      <c r="OC70" s="46"/>
      <c r="OD70" s="46"/>
      <c r="OE70" s="46"/>
      <c r="OF70" s="46"/>
      <c r="OG70" s="46"/>
    </row>
    <row r="71" spans="1:397" s="51" customFormat="1" ht="13.5" x14ac:dyDescent="0.25">
      <c r="A71" s="40">
        <v>31165</v>
      </c>
      <c r="B71" s="41" t="s">
        <v>315</v>
      </c>
      <c r="C71" s="49">
        <v>63222.7710943614</v>
      </c>
      <c r="D71" s="42">
        <v>7.381E-5</v>
      </c>
      <c r="E71" s="49">
        <v>10120.380000000001</v>
      </c>
      <c r="F71" s="65">
        <v>63077.358720844371</v>
      </c>
      <c r="G71" s="66">
        <v>73197.738720844369</v>
      </c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  <c r="IS71" s="46"/>
      <c r="IT71" s="46"/>
      <c r="IU71" s="46"/>
      <c r="IV71" s="46"/>
      <c r="IW71" s="46"/>
      <c r="IX71" s="46"/>
      <c r="IY71" s="46"/>
      <c r="IZ71" s="46"/>
      <c r="JA71" s="46"/>
      <c r="JB71" s="46"/>
      <c r="JC71" s="46"/>
      <c r="JD71" s="46"/>
      <c r="JE71" s="46"/>
      <c r="JF71" s="46"/>
      <c r="JG71" s="46"/>
      <c r="JH71" s="46"/>
      <c r="JI71" s="46"/>
      <c r="JJ71" s="46"/>
      <c r="JK71" s="46"/>
      <c r="JL71" s="46"/>
      <c r="JM71" s="46"/>
      <c r="JN71" s="46"/>
      <c r="JO71" s="46"/>
      <c r="JP71" s="46"/>
      <c r="JQ71" s="46"/>
      <c r="JR71" s="46"/>
      <c r="JS71" s="46"/>
      <c r="JT71" s="46"/>
      <c r="JU71" s="46"/>
      <c r="JV71" s="46"/>
      <c r="JW71" s="46"/>
      <c r="JX71" s="46"/>
      <c r="JY71" s="46"/>
      <c r="JZ71" s="46"/>
      <c r="KA71" s="46"/>
      <c r="KB71" s="46"/>
      <c r="KC71" s="46"/>
      <c r="KD71" s="46"/>
      <c r="KE71" s="46"/>
      <c r="KF71" s="46"/>
      <c r="KG71" s="46"/>
      <c r="KH71" s="46"/>
      <c r="KI71" s="46"/>
      <c r="KJ71" s="46"/>
      <c r="KK71" s="46"/>
      <c r="KL71" s="46"/>
      <c r="KM71" s="46"/>
      <c r="KN71" s="46"/>
      <c r="KO71" s="46"/>
      <c r="KP71" s="46"/>
      <c r="KQ71" s="46"/>
      <c r="KR71" s="46"/>
      <c r="KS71" s="46"/>
      <c r="KT71" s="46"/>
      <c r="KU71" s="46"/>
      <c r="KV71" s="46"/>
      <c r="KW71" s="46"/>
      <c r="KX71" s="46"/>
      <c r="KY71" s="46"/>
      <c r="KZ71" s="46"/>
      <c r="LA71" s="46"/>
      <c r="LB71" s="46"/>
      <c r="LC71" s="46"/>
      <c r="LD71" s="46"/>
      <c r="LE71" s="46"/>
      <c r="LF71" s="46"/>
      <c r="LG71" s="46"/>
      <c r="LH71" s="46"/>
      <c r="LI71" s="46"/>
      <c r="LJ71" s="46"/>
      <c r="LK71" s="46"/>
      <c r="LL71" s="46"/>
      <c r="LM71" s="46"/>
      <c r="LN71" s="46"/>
      <c r="LO71" s="46"/>
      <c r="LP71" s="46"/>
      <c r="LQ71" s="46"/>
      <c r="LR71" s="46"/>
      <c r="LS71" s="46"/>
      <c r="LT71" s="46"/>
      <c r="LU71" s="46"/>
      <c r="LV71" s="46"/>
      <c r="LW71" s="46"/>
      <c r="LX71" s="46"/>
      <c r="LY71" s="46"/>
      <c r="LZ71" s="46"/>
      <c r="MA71" s="46"/>
      <c r="MB71" s="46"/>
      <c r="MC71" s="46"/>
      <c r="MD71" s="46"/>
      <c r="ME71" s="46"/>
      <c r="MF71" s="46"/>
      <c r="MG71" s="46"/>
      <c r="MH71" s="46"/>
      <c r="MI71" s="46"/>
      <c r="MJ71" s="46"/>
      <c r="MK71" s="46"/>
      <c r="ML71" s="46"/>
      <c r="MM71" s="46"/>
      <c r="MN71" s="46"/>
      <c r="MO71" s="46"/>
      <c r="MP71" s="46"/>
      <c r="MQ71" s="46"/>
      <c r="MR71" s="46"/>
      <c r="MS71" s="46"/>
      <c r="MT71" s="46"/>
      <c r="MU71" s="46"/>
      <c r="MV71" s="46"/>
      <c r="MW71" s="46"/>
      <c r="MX71" s="46"/>
      <c r="MY71" s="46"/>
      <c r="MZ71" s="46"/>
      <c r="NA71" s="46"/>
      <c r="NB71" s="46"/>
      <c r="NC71" s="46"/>
      <c r="ND71" s="46"/>
      <c r="NE71" s="46"/>
      <c r="NF71" s="46"/>
      <c r="NG71" s="46"/>
      <c r="NH71" s="46"/>
      <c r="NI71" s="46"/>
      <c r="NJ71" s="46"/>
      <c r="NK71" s="46"/>
      <c r="NL71" s="46"/>
      <c r="NM71" s="46"/>
      <c r="NN71" s="46"/>
      <c r="NO71" s="46"/>
      <c r="NP71" s="46"/>
      <c r="NQ71" s="46"/>
      <c r="NR71" s="46"/>
      <c r="NS71" s="46"/>
      <c r="NT71" s="46"/>
      <c r="NU71" s="46"/>
      <c r="NV71" s="46"/>
      <c r="NW71" s="46"/>
      <c r="NX71" s="46"/>
      <c r="NY71" s="46"/>
      <c r="NZ71" s="46"/>
      <c r="OA71" s="46"/>
      <c r="OB71" s="46"/>
      <c r="OC71" s="46"/>
      <c r="OD71" s="46"/>
      <c r="OE71" s="46"/>
      <c r="OF71" s="46"/>
      <c r="OG71" s="46"/>
    </row>
    <row r="72" spans="1:397" s="51" customFormat="1" ht="13.5" x14ac:dyDescent="0.25">
      <c r="A72" s="40">
        <v>31179</v>
      </c>
      <c r="B72" s="41" t="s">
        <v>317</v>
      </c>
      <c r="C72" s="49">
        <v>227973.72343536493</v>
      </c>
      <c r="D72" s="42">
        <v>2.6614999999999999E-4</v>
      </c>
      <c r="E72" s="49">
        <v>36494.9</v>
      </c>
      <c r="F72" s="65">
        <v>227449.38387146359</v>
      </c>
      <c r="G72" s="66">
        <v>263944.28387146362</v>
      </c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  <c r="IW72" s="46"/>
      <c r="IX72" s="46"/>
      <c r="IY72" s="46"/>
      <c r="IZ72" s="46"/>
      <c r="JA72" s="46"/>
      <c r="JB72" s="46"/>
      <c r="JC72" s="46"/>
      <c r="JD72" s="46"/>
      <c r="JE72" s="46"/>
      <c r="JF72" s="46"/>
      <c r="JG72" s="46"/>
      <c r="JH72" s="46"/>
      <c r="JI72" s="46"/>
      <c r="JJ72" s="46"/>
      <c r="JK72" s="46"/>
      <c r="JL72" s="46"/>
      <c r="JM72" s="46"/>
      <c r="JN72" s="46"/>
      <c r="JO72" s="46"/>
      <c r="JP72" s="46"/>
      <c r="JQ72" s="46"/>
      <c r="JR72" s="46"/>
      <c r="JS72" s="46"/>
      <c r="JT72" s="46"/>
      <c r="JU72" s="46"/>
      <c r="JV72" s="46"/>
      <c r="JW72" s="46"/>
      <c r="JX72" s="46"/>
      <c r="JY72" s="46"/>
      <c r="JZ72" s="46"/>
      <c r="KA72" s="46"/>
      <c r="KB72" s="46"/>
      <c r="KC72" s="46"/>
      <c r="KD72" s="46"/>
      <c r="KE72" s="46"/>
      <c r="KF72" s="46"/>
      <c r="KG72" s="46"/>
      <c r="KH72" s="46"/>
      <c r="KI72" s="46"/>
      <c r="KJ72" s="46"/>
      <c r="KK72" s="46"/>
      <c r="KL72" s="46"/>
      <c r="KM72" s="46"/>
      <c r="KN72" s="46"/>
      <c r="KO72" s="46"/>
      <c r="KP72" s="46"/>
      <c r="KQ72" s="46"/>
      <c r="KR72" s="46"/>
      <c r="KS72" s="46"/>
      <c r="KT72" s="46"/>
      <c r="KU72" s="46"/>
      <c r="KV72" s="46"/>
      <c r="KW72" s="46"/>
      <c r="KX72" s="46"/>
      <c r="KY72" s="46"/>
      <c r="KZ72" s="46"/>
      <c r="LA72" s="46"/>
      <c r="LB72" s="46"/>
      <c r="LC72" s="46"/>
      <c r="LD72" s="46"/>
      <c r="LE72" s="46"/>
      <c r="LF72" s="46"/>
      <c r="LG72" s="46"/>
      <c r="LH72" s="46"/>
      <c r="LI72" s="46"/>
      <c r="LJ72" s="46"/>
      <c r="LK72" s="46"/>
      <c r="LL72" s="46"/>
      <c r="LM72" s="46"/>
      <c r="LN72" s="46"/>
      <c r="LO72" s="46"/>
      <c r="LP72" s="46"/>
      <c r="LQ72" s="46"/>
      <c r="LR72" s="46"/>
      <c r="LS72" s="46"/>
      <c r="LT72" s="46"/>
      <c r="LU72" s="46"/>
      <c r="LV72" s="46"/>
      <c r="LW72" s="46"/>
      <c r="LX72" s="46"/>
      <c r="LY72" s="46"/>
      <c r="LZ72" s="46"/>
      <c r="MA72" s="46"/>
      <c r="MB72" s="46"/>
      <c r="MC72" s="46"/>
      <c r="MD72" s="46"/>
      <c r="ME72" s="46"/>
      <c r="MF72" s="46"/>
      <c r="MG72" s="46"/>
      <c r="MH72" s="46"/>
      <c r="MI72" s="46"/>
      <c r="MJ72" s="46"/>
      <c r="MK72" s="46"/>
      <c r="ML72" s="46"/>
      <c r="MM72" s="46"/>
      <c r="MN72" s="46"/>
      <c r="MO72" s="46"/>
      <c r="MP72" s="46"/>
      <c r="MQ72" s="46"/>
      <c r="MR72" s="46"/>
      <c r="MS72" s="46"/>
      <c r="MT72" s="46"/>
      <c r="MU72" s="46"/>
      <c r="MV72" s="46"/>
      <c r="MW72" s="46"/>
      <c r="MX72" s="46"/>
      <c r="MY72" s="46"/>
      <c r="MZ72" s="46"/>
      <c r="NA72" s="46"/>
      <c r="NB72" s="46"/>
      <c r="NC72" s="46"/>
      <c r="ND72" s="46"/>
      <c r="NE72" s="46"/>
      <c r="NF72" s="46"/>
      <c r="NG72" s="46"/>
      <c r="NH72" s="46"/>
      <c r="NI72" s="46"/>
      <c r="NJ72" s="46"/>
      <c r="NK72" s="46"/>
      <c r="NL72" s="46"/>
      <c r="NM72" s="46"/>
      <c r="NN72" s="46"/>
      <c r="NO72" s="46"/>
      <c r="NP72" s="46"/>
      <c r="NQ72" s="46"/>
      <c r="NR72" s="46"/>
      <c r="NS72" s="46"/>
      <c r="NT72" s="46"/>
      <c r="NU72" s="46"/>
      <c r="NV72" s="46"/>
      <c r="NW72" s="46"/>
      <c r="NX72" s="46"/>
      <c r="NY72" s="46"/>
      <c r="NZ72" s="46"/>
      <c r="OA72" s="46"/>
      <c r="OB72" s="46"/>
      <c r="OC72" s="46"/>
      <c r="OD72" s="46"/>
      <c r="OE72" s="46"/>
      <c r="OF72" s="46"/>
      <c r="OG72" s="46"/>
    </row>
    <row r="73" spans="1:397" s="51" customFormat="1" ht="13.5" x14ac:dyDescent="0.25">
      <c r="A73" s="40">
        <v>31180</v>
      </c>
      <c r="B73" s="41" t="s">
        <v>318</v>
      </c>
      <c r="C73" s="49">
        <v>114616.43408937134</v>
      </c>
      <c r="D73" s="42">
        <v>1.3380999999999999E-4</v>
      </c>
      <c r="E73" s="49">
        <v>18347.550000000003</v>
      </c>
      <c r="F73" s="65">
        <v>114352.81629096578</v>
      </c>
      <c r="G73" s="66">
        <v>132700.36629096579</v>
      </c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46"/>
      <c r="JB73" s="46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46"/>
      <c r="JO73" s="46"/>
      <c r="JP73" s="46"/>
      <c r="JQ73" s="46"/>
      <c r="JR73" s="46"/>
      <c r="JS73" s="46"/>
      <c r="JT73" s="46"/>
      <c r="JU73" s="46"/>
      <c r="JV73" s="46"/>
      <c r="JW73" s="46"/>
      <c r="JX73" s="46"/>
      <c r="JY73" s="46"/>
      <c r="JZ73" s="46"/>
      <c r="KA73" s="46"/>
      <c r="KB73" s="46"/>
      <c r="KC73" s="46"/>
      <c r="KD73" s="46"/>
      <c r="KE73" s="46"/>
      <c r="KF73" s="46"/>
      <c r="KG73" s="46"/>
      <c r="KH73" s="46"/>
      <c r="KI73" s="46"/>
      <c r="KJ73" s="46"/>
      <c r="KK73" s="46"/>
      <c r="KL73" s="46"/>
      <c r="KM73" s="46"/>
      <c r="KN73" s="46"/>
      <c r="KO73" s="46"/>
      <c r="KP73" s="46"/>
      <c r="KQ73" s="46"/>
      <c r="KR73" s="46"/>
      <c r="KS73" s="46"/>
      <c r="KT73" s="46"/>
      <c r="KU73" s="46"/>
      <c r="KV73" s="46"/>
      <c r="KW73" s="46"/>
      <c r="KX73" s="46"/>
      <c r="KY73" s="46"/>
      <c r="KZ73" s="46"/>
      <c r="LA73" s="46"/>
      <c r="LB73" s="46"/>
      <c r="LC73" s="46"/>
      <c r="LD73" s="46"/>
      <c r="LE73" s="46"/>
      <c r="LF73" s="46"/>
      <c r="LG73" s="46"/>
      <c r="LH73" s="46"/>
      <c r="LI73" s="46"/>
      <c r="LJ73" s="46"/>
      <c r="LK73" s="46"/>
      <c r="LL73" s="46"/>
      <c r="LM73" s="46"/>
      <c r="LN73" s="46"/>
      <c r="LO73" s="46"/>
      <c r="LP73" s="46"/>
      <c r="LQ73" s="46"/>
      <c r="LR73" s="46"/>
      <c r="LS73" s="46"/>
      <c r="LT73" s="46"/>
      <c r="LU73" s="46"/>
      <c r="LV73" s="46"/>
      <c r="LW73" s="46"/>
      <c r="LX73" s="46"/>
      <c r="LY73" s="46"/>
      <c r="LZ73" s="46"/>
      <c r="MA73" s="46"/>
      <c r="MB73" s="46"/>
      <c r="MC73" s="46"/>
      <c r="MD73" s="46"/>
      <c r="ME73" s="46"/>
      <c r="MF73" s="46"/>
      <c r="MG73" s="46"/>
      <c r="MH73" s="46"/>
      <c r="MI73" s="46"/>
      <c r="MJ73" s="46"/>
      <c r="MK73" s="46"/>
      <c r="ML73" s="46"/>
      <c r="MM73" s="46"/>
      <c r="MN73" s="46"/>
      <c r="MO73" s="46"/>
      <c r="MP73" s="46"/>
      <c r="MQ73" s="46"/>
      <c r="MR73" s="46"/>
      <c r="MS73" s="46"/>
      <c r="MT73" s="46"/>
      <c r="MU73" s="46"/>
      <c r="MV73" s="46"/>
      <c r="MW73" s="46"/>
      <c r="MX73" s="46"/>
      <c r="MY73" s="46"/>
      <c r="MZ73" s="46"/>
      <c r="NA73" s="46"/>
      <c r="NB73" s="46"/>
      <c r="NC73" s="46"/>
      <c r="ND73" s="46"/>
      <c r="NE73" s="46"/>
      <c r="NF73" s="46"/>
      <c r="NG73" s="46"/>
      <c r="NH73" s="46"/>
      <c r="NI73" s="46"/>
      <c r="NJ73" s="46"/>
      <c r="NK73" s="46"/>
      <c r="NL73" s="46"/>
      <c r="NM73" s="46"/>
      <c r="NN73" s="46"/>
      <c r="NO73" s="46"/>
      <c r="NP73" s="46"/>
      <c r="NQ73" s="46"/>
      <c r="NR73" s="46"/>
      <c r="NS73" s="46"/>
      <c r="NT73" s="46"/>
      <c r="NU73" s="46"/>
      <c r="NV73" s="46"/>
      <c r="NW73" s="46"/>
      <c r="NX73" s="46"/>
      <c r="NY73" s="46"/>
      <c r="NZ73" s="46"/>
      <c r="OA73" s="46"/>
      <c r="OB73" s="46"/>
      <c r="OC73" s="46"/>
      <c r="OD73" s="46"/>
      <c r="OE73" s="46"/>
      <c r="OF73" s="46"/>
      <c r="OG73" s="46"/>
    </row>
    <row r="74" spans="1:397" s="51" customFormat="1" ht="13.5" x14ac:dyDescent="0.25">
      <c r="A74" s="40">
        <v>31185</v>
      </c>
      <c r="B74" s="41" t="s">
        <v>319</v>
      </c>
      <c r="C74" s="49">
        <v>285166.30473831185</v>
      </c>
      <c r="D74" s="42">
        <v>3.3292E-4</v>
      </c>
      <c r="E74" s="49">
        <v>45649.94</v>
      </c>
      <c r="F74" s="65">
        <v>284510.42223741376</v>
      </c>
      <c r="G74" s="66">
        <v>330160.36223741376</v>
      </c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46"/>
      <c r="JB74" s="46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46"/>
      <c r="JO74" s="46"/>
      <c r="JP74" s="46"/>
      <c r="JQ74" s="46"/>
      <c r="JR74" s="46"/>
      <c r="JS74" s="46"/>
      <c r="JT74" s="46"/>
      <c r="JU74" s="46"/>
      <c r="JV74" s="46"/>
      <c r="JW74" s="46"/>
      <c r="JX74" s="46"/>
      <c r="JY74" s="46"/>
      <c r="JZ74" s="46"/>
      <c r="KA74" s="46"/>
      <c r="KB74" s="46"/>
      <c r="KC74" s="46"/>
      <c r="KD74" s="46"/>
      <c r="KE74" s="46"/>
      <c r="KF74" s="46"/>
      <c r="KG74" s="46"/>
      <c r="KH74" s="46"/>
      <c r="KI74" s="46"/>
      <c r="KJ74" s="46"/>
      <c r="KK74" s="46"/>
      <c r="KL74" s="46"/>
      <c r="KM74" s="46"/>
      <c r="KN74" s="46"/>
      <c r="KO74" s="46"/>
      <c r="KP74" s="46"/>
      <c r="KQ74" s="46"/>
      <c r="KR74" s="46"/>
      <c r="KS74" s="46"/>
      <c r="KT74" s="46"/>
      <c r="KU74" s="46"/>
      <c r="KV74" s="46"/>
      <c r="KW74" s="46"/>
      <c r="KX74" s="46"/>
      <c r="KY74" s="46"/>
      <c r="KZ74" s="46"/>
      <c r="LA74" s="46"/>
      <c r="LB74" s="46"/>
      <c r="LC74" s="46"/>
      <c r="LD74" s="46"/>
      <c r="LE74" s="46"/>
      <c r="LF74" s="46"/>
      <c r="LG74" s="46"/>
      <c r="LH74" s="46"/>
      <c r="LI74" s="46"/>
      <c r="LJ74" s="46"/>
      <c r="LK74" s="46"/>
      <c r="LL74" s="46"/>
      <c r="LM74" s="46"/>
      <c r="LN74" s="46"/>
      <c r="LO74" s="46"/>
      <c r="LP74" s="46"/>
      <c r="LQ74" s="46"/>
      <c r="LR74" s="46"/>
      <c r="LS74" s="46"/>
      <c r="LT74" s="46"/>
      <c r="LU74" s="46"/>
      <c r="LV74" s="46"/>
      <c r="LW74" s="46"/>
      <c r="LX74" s="46"/>
      <c r="LY74" s="46"/>
      <c r="LZ74" s="46"/>
      <c r="MA74" s="46"/>
      <c r="MB74" s="46"/>
      <c r="MC74" s="46"/>
      <c r="MD74" s="46"/>
      <c r="ME74" s="46"/>
      <c r="MF74" s="46"/>
      <c r="MG74" s="46"/>
      <c r="MH74" s="46"/>
      <c r="MI74" s="46"/>
      <c r="MJ74" s="46"/>
      <c r="MK74" s="46"/>
      <c r="ML74" s="46"/>
      <c r="MM74" s="46"/>
      <c r="MN74" s="46"/>
      <c r="MO74" s="46"/>
      <c r="MP74" s="46"/>
      <c r="MQ74" s="46"/>
      <c r="MR74" s="46"/>
      <c r="MS74" s="46"/>
      <c r="MT74" s="46"/>
      <c r="MU74" s="46"/>
      <c r="MV74" s="46"/>
      <c r="MW74" s="46"/>
      <c r="MX74" s="46"/>
      <c r="MY74" s="46"/>
      <c r="MZ74" s="46"/>
      <c r="NA74" s="46"/>
      <c r="NB74" s="46"/>
      <c r="NC74" s="46"/>
      <c r="ND74" s="46"/>
      <c r="NE74" s="46"/>
      <c r="NF74" s="46"/>
      <c r="NG74" s="46"/>
      <c r="NH74" s="46"/>
      <c r="NI74" s="46"/>
      <c r="NJ74" s="46"/>
      <c r="NK74" s="46"/>
      <c r="NL74" s="46"/>
      <c r="NM74" s="46"/>
      <c r="NN74" s="46"/>
      <c r="NO74" s="46"/>
      <c r="NP74" s="46"/>
      <c r="NQ74" s="46"/>
      <c r="NR74" s="46"/>
      <c r="NS74" s="46"/>
      <c r="NT74" s="46"/>
      <c r="NU74" s="46"/>
      <c r="NV74" s="46"/>
      <c r="NW74" s="46"/>
      <c r="NX74" s="46"/>
      <c r="NY74" s="46"/>
      <c r="NZ74" s="46"/>
      <c r="OA74" s="46"/>
      <c r="OB74" s="46"/>
      <c r="OC74" s="46"/>
      <c r="OD74" s="46"/>
      <c r="OE74" s="46"/>
      <c r="OF74" s="46"/>
      <c r="OG74" s="46"/>
    </row>
    <row r="75" spans="1:397" s="51" customFormat="1" ht="13.5" x14ac:dyDescent="0.25">
      <c r="A75" s="40">
        <v>31190</v>
      </c>
      <c r="B75" s="41" t="s">
        <v>320</v>
      </c>
      <c r="C75" s="49">
        <v>111798.34823514495</v>
      </c>
      <c r="D75" s="42">
        <v>1.3051999999999999E-4</v>
      </c>
      <c r="E75" s="49">
        <v>17926.04</v>
      </c>
      <c r="F75" s="65">
        <v>111541.21203420412</v>
      </c>
      <c r="G75" s="66">
        <v>129467.25203420411</v>
      </c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  <c r="IW75" s="46"/>
      <c r="IX75" s="46"/>
      <c r="IY75" s="46"/>
      <c r="IZ75" s="46"/>
      <c r="JA75" s="46"/>
      <c r="JB75" s="46"/>
      <c r="JC75" s="46"/>
      <c r="JD75" s="46"/>
      <c r="JE75" s="46"/>
      <c r="JF75" s="46"/>
      <c r="JG75" s="46"/>
      <c r="JH75" s="46"/>
      <c r="JI75" s="46"/>
      <c r="JJ75" s="46"/>
      <c r="JK75" s="46"/>
      <c r="JL75" s="46"/>
      <c r="JM75" s="46"/>
      <c r="JN75" s="46"/>
      <c r="JO75" s="46"/>
      <c r="JP75" s="46"/>
      <c r="JQ75" s="46"/>
      <c r="JR75" s="46"/>
      <c r="JS75" s="46"/>
      <c r="JT75" s="46"/>
      <c r="JU75" s="46"/>
      <c r="JV75" s="46"/>
      <c r="JW75" s="46"/>
      <c r="JX75" s="46"/>
      <c r="JY75" s="46"/>
      <c r="JZ75" s="46"/>
      <c r="KA75" s="46"/>
      <c r="KB75" s="46"/>
      <c r="KC75" s="46"/>
      <c r="KD75" s="46"/>
      <c r="KE75" s="46"/>
      <c r="KF75" s="46"/>
      <c r="KG75" s="46"/>
      <c r="KH75" s="46"/>
      <c r="KI75" s="46"/>
      <c r="KJ75" s="46"/>
      <c r="KK75" s="46"/>
      <c r="KL75" s="46"/>
      <c r="KM75" s="46"/>
      <c r="KN75" s="46"/>
      <c r="KO75" s="46"/>
      <c r="KP75" s="46"/>
      <c r="KQ75" s="46"/>
      <c r="KR75" s="46"/>
      <c r="KS75" s="46"/>
      <c r="KT75" s="46"/>
      <c r="KU75" s="46"/>
      <c r="KV75" s="46"/>
      <c r="KW75" s="46"/>
      <c r="KX75" s="46"/>
      <c r="KY75" s="46"/>
      <c r="KZ75" s="46"/>
      <c r="LA75" s="46"/>
      <c r="LB75" s="46"/>
      <c r="LC75" s="46"/>
      <c r="LD75" s="46"/>
      <c r="LE75" s="46"/>
      <c r="LF75" s="46"/>
      <c r="LG75" s="46"/>
      <c r="LH75" s="46"/>
      <c r="LI75" s="46"/>
      <c r="LJ75" s="46"/>
      <c r="LK75" s="46"/>
      <c r="LL75" s="46"/>
      <c r="LM75" s="46"/>
      <c r="LN75" s="46"/>
      <c r="LO75" s="46"/>
      <c r="LP75" s="46"/>
      <c r="LQ75" s="46"/>
      <c r="LR75" s="46"/>
      <c r="LS75" s="46"/>
      <c r="LT75" s="46"/>
      <c r="LU75" s="46"/>
      <c r="LV75" s="46"/>
      <c r="LW75" s="46"/>
      <c r="LX75" s="46"/>
      <c r="LY75" s="46"/>
      <c r="LZ75" s="46"/>
      <c r="MA75" s="46"/>
      <c r="MB75" s="46"/>
      <c r="MC75" s="46"/>
      <c r="MD75" s="46"/>
      <c r="ME75" s="46"/>
      <c r="MF75" s="46"/>
      <c r="MG75" s="46"/>
      <c r="MH75" s="46"/>
      <c r="MI75" s="46"/>
      <c r="MJ75" s="46"/>
      <c r="MK75" s="46"/>
      <c r="ML75" s="46"/>
      <c r="MM75" s="46"/>
      <c r="MN75" s="46"/>
      <c r="MO75" s="46"/>
      <c r="MP75" s="46"/>
      <c r="MQ75" s="46"/>
      <c r="MR75" s="46"/>
      <c r="MS75" s="46"/>
      <c r="MT75" s="46"/>
      <c r="MU75" s="46"/>
      <c r="MV75" s="46"/>
      <c r="MW75" s="46"/>
      <c r="MX75" s="46"/>
      <c r="MY75" s="46"/>
      <c r="MZ75" s="46"/>
      <c r="NA75" s="46"/>
      <c r="NB75" s="46"/>
      <c r="NC75" s="46"/>
      <c r="ND75" s="46"/>
      <c r="NE75" s="46"/>
      <c r="NF75" s="46"/>
      <c r="NG75" s="46"/>
      <c r="NH75" s="46"/>
      <c r="NI75" s="46"/>
      <c r="NJ75" s="46"/>
      <c r="NK75" s="46"/>
      <c r="NL75" s="46"/>
      <c r="NM75" s="46"/>
      <c r="NN75" s="46"/>
      <c r="NO75" s="46"/>
      <c r="NP75" s="46"/>
      <c r="NQ75" s="46"/>
      <c r="NR75" s="46"/>
      <c r="NS75" s="46"/>
      <c r="NT75" s="46"/>
      <c r="NU75" s="46"/>
      <c r="NV75" s="46"/>
      <c r="NW75" s="46"/>
      <c r="NX75" s="46"/>
      <c r="NY75" s="46"/>
      <c r="NZ75" s="46"/>
      <c r="OA75" s="46"/>
      <c r="OB75" s="46"/>
      <c r="OC75" s="46"/>
      <c r="OD75" s="46"/>
      <c r="OE75" s="46"/>
      <c r="OF75" s="46"/>
      <c r="OG75" s="46"/>
    </row>
    <row r="76" spans="1:397" s="51" customFormat="1" ht="13.5" x14ac:dyDescent="0.25">
      <c r="A76" s="40">
        <v>31200</v>
      </c>
      <c r="B76" s="41" t="s">
        <v>321</v>
      </c>
      <c r="C76" s="49">
        <v>74880.566983729484</v>
      </c>
      <c r="D76" s="42">
        <v>8.742E-5</v>
      </c>
      <c r="E76" s="49">
        <v>11986.34</v>
      </c>
      <c r="F76" s="65">
        <v>74708.341679666904</v>
      </c>
      <c r="G76" s="66">
        <v>86694.681679666901</v>
      </c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  <c r="IW76" s="46"/>
      <c r="IX76" s="46"/>
      <c r="IY76" s="46"/>
      <c r="IZ76" s="46"/>
      <c r="JA76" s="46"/>
      <c r="JB76" s="46"/>
      <c r="JC76" s="46"/>
      <c r="JD76" s="46"/>
      <c r="JE76" s="46"/>
      <c r="JF76" s="46"/>
      <c r="JG76" s="46"/>
      <c r="JH76" s="46"/>
      <c r="JI76" s="46"/>
      <c r="JJ76" s="46"/>
      <c r="JK76" s="46"/>
      <c r="JL76" s="46"/>
      <c r="JM76" s="46"/>
      <c r="JN76" s="46"/>
      <c r="JO76" s="46"/>
      <c r="JP76" s="46"/>
      <c r="JQ76" s="46"/>
      <c r="JR76" s="46"/>
      <c r="JS76" s="46"/>
      <c r="JT76" s="46"/>
      <c r="JU76" s="46"/>
      <c r="JV76" s="46"/>
      <c r="JW76" s="46"/>
      <c r="JX76" s="46"/>
      <c r="JY76" s="46"/>
      <c r="JZ76" s="46"/>
      <c r="KA76" s="46"/>
      <c r="KB76" s="46"/>
      <c r="KC76" s="46"/>
      <c r="KD76" s="46"/>
      <c r="KE76" s="46"/>
      <c r="KF76" s="46"/>
      <c r="KG76" s="46"/>
      <c r="KH76" s="46"/>
      <c r="KI76" s="46"/>
      <c r="KJ76" s="46"/>
      <c r="KK76" s="46"/>
      <c r="KL76" s="46"/>
      <c r="KM76" s="46"/>
      <c r="KN76" s="46"/>
      <c r="KO76" s="46"/>
      <c r="KP76" s="46"/>
      <c r="KQ76" s="46"/>
      <c r="KR76" s="46"/>
      <c r="KS76" s="46"/>
      <c r="KT76" s="46"/>
      <c r="KU76" s="46"/>
      <c r="KV76" s="46"/>
      <c r="KW76" s="46"/>
      <c r="KX76" s="46"/>
      <c r="KY76" s="46"/>
      <c r="KZ76" s="46"/>
      <c r="LA76" s="46"/>
      <c r="LB76" s="46"/>
      <c r="LC76" s="46"/>
      <c r="LD76" s="46"/>
      <c r="LE76" s="46"/>
      <c r="LF76" s="46"/>
      <c r="LG76" s="46"/>
      <c r="LH76" s="46"/>
      <c r="LI76" s="46"/>
      <c r="LJ76" s="46"/>
      <c r="LK76" s="46"/>
      <c r="LL76" s="46"/>
      <c r="LM76" s="46"/>
      <c r="LN76" s="46"/>
      <c r="LO76" s="46"/>
      <c r="LP76" s="46"/>
      <c r="LQ76" s="46"/>
      <c r="LR76" s="46"/>
      <c r="LS76" s="46"/>
      <c r="LT76" s="46"/>
      <c r="LU76" s="46"/>
      <c r="LV76" s="46"/>
      <c r="LW76" s="46"/>
      <c r="LX76" s="46"/>
      <c r="LY76" s="46"/>
      <c r="LZ76" s="46"/>
      <c r="MA76" s="46"/>
      <c r="MB76" s="46"/>
      <c r="MC76" s="46"/>
      <c r="MD76" s="46"/>
      <c r="ME76" s="46"/>
      <c r="MF76" s="46"/>
      <c r="MG76" s="46"/>
      <c r="MH76" s="46"/>
      <c r="MI76" s="46"/>
      <c r="MJ76" s="46"/>
      <c r="MK76" s="46"/>
      <c r="ML76" s="46"/>
      <c r="MM76" s="46"/>
      <c r="MN76" s="46"/>
      <c r="MO76" s="46"/>
      <c r="MP76" s="46"/>
      <c r="MQ76" s="46"/>
      <c r="MR76" s="46"/>
      <c r="MS76" s="46"/>
      <c r="MT76" s="46"/>
      <c r="MU76" s="46"/>
      <c r="MV76" s="46"/>
      <c r="MW76" s="46"/>
      <c r="MX76" s="46"/>
      <c r="MY76" s="46"/>
      <c r="MZ76" s="46"/>
      <c r="NA76" s="46"/>
      <c r="NB76" s="46"/>
      <c r="NC76" s="46"/>
      <c r="ND76" s="46"/>
      <c r="NE76" s="46"/>
      <c r="NF76" s="46"/>
      <c r="NG76" s="46"/>
      <c r="NH76" s="46"/>
      <c r="NI76" s="46"/>
      <c r="NJ76" s="46"/>
      <c r="NK76" s="46"/>
      <c r="NL76" s="46"/>
      <c r="NM76" s="46"/>
      <c r="NN76" s="46"/>
      <c r="NO76" s="46"/>
      <c r="NP76" s="46"/>
      <c r="NQ76" s="46"/>
      <c r="NR76" s="46"/>
      <c r="NS76" s="46"/>
      <c r="NT76" s="46"/>
      <c r="NU76" s="46"/>
      <c r="NV76" s="46"/>
      <c r="NW76" s="46"/>
      <c r="NX76" s="46"/>
      <c r="NY76" s="46"/>
      <c r="NZ76" s="46"/>
      <c r="OA76" s="46"/>
      <c r="OB76" s="46"/>
      <c r="OC76" s="46"/>
      <c r="OD76" s="46"/>
      <c r="OE76" s="46"/>
      <c r="OF76" s="46"/>
      <c r="OG76" s="46"/>
    </row>
    <row r="77" spans="1:397" s="51" customFormat="1" ht="13.5" x14ac:dyDescent="0.25">
      <c r="A77" s="40">
        <v>31205</v>
      </c>
      <c r="B77" s="41" t="s">
        <v>322</v>
      </c>
      <c r="C77" s="49">
        <v>12719.931591264962</v>
      </c>
      <c r="D77" s="42">
        <v>1.485E-5</v>
      </c>
      <c r="E77" s="49">
        <v>2035.86</v>
      </c>
      <c r="F77" s="65">
        <v>12690.675748605052</v>
      </c>
      <c r="G77" s="66">
        <v>14726.535748605053</v>
      </c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  <c r="IQ77" s="46"/>
      <c r="IR77" s="46"/>
      <c r="IS77" s="46"/>
      <c r="IT77" s="46"/>
      <c r="IU77" s="46"/>
      <c r="IV77" s="46"/>
      <c r="IW77" s="46"/>
      <c r="IX77" s="46"/>
      <c r="IY77" s="46"/>
      <c r="IZ77" s="46"/>
      <c r="JA77" s="46"/>
      <c r="JB77" s="46"/>
      <c r="JC77" s="46"/>
      <c r="JD77" s="46"/>
      <c r="JE77" s="46"/>
      <c r="JF77" s="46"/>
      <c r="JG77" s="46"/>
      <c r="JH77" s="46"/>
      <c r="JI77" s="46"/>
      <c r="JJ77" s="46"/>
      <c r="JK77" s="46"/>
      <c r="JL77" s="46"/>
      <c r="JM77" s="46"/>
      <c r="JN77" s="46"/>
      <c r="JO77" s="46"/>
      <c r="JP77" s="46"/>
      <c r="JQ77" s="46"/>
      <c r="JR77" s="46"/>
      <c r="JS77" s="46"/>
      <c r="JT77" s="46"/>
      <c r="JU77" s="46"/>
      <c r="JV77" s="46"/>
      <c r="JW77" s="46"/>
      <c r="JX77" s="46"/>
      <c r="JY77" s="46"/>
      <c r="JZ77" s="46"/>
      <c r="KA77" s="46"/>
      <c r="KB77" s="46"/>
      <c r="KC77" s="46"/>
      <c r="KD77" s="46"/>
      <c r="KE77" s="46"/>
      <c r="KF77" s="46"/>
      <c r="KG77" s="46"/>
      <c r="KH77" s="46"/>
      <c r="KI77" s="46"/>
      <c r="KJ77" s="46"/>
      <c r="KK77" s="46"/>
      <c r="KL77" s="46"/>
      <c r="KM77" s="46"/>
      <c r="KN77" s="46"/>
      <c r="KO77" s="46"/>
      <c r="KP77" s="46"/>
      <c r="KQ77" s="46"/>
      <c r="KR77" s="46"/>
      <c r="KS77" s="46"/>
      <c r="KT77" s="46"/>
      <c r="KU77" s="46"/>
      <c r="KV77" s="46"/>
      <c r="KW77" s="46"/>
      <c r="KX77" s="46"/>
      <c r="KY77" s="46"/>
      <c r="KZ77" s="46"/>
      <c r="LA77" s="46"/>
      <c r="LB77" s="46"/>
      <c r="LC77" s="46"/>
      <c r="LD77" s="46"/>
      <c r="LE77" s="46"/>
      <c r="LF77" s="46"/>
      <c r="LG77" s="46"/>
      <c r="LH77" s="46"/>
      <c r="LI77" s="46"/>
      <c r="LJ77" s="46"/>
      <c r="LK77" s="46"/>
      <c r="LL77" s="46"/>
      <c r="LM77" s="46"/>
      <c r="LN77" s="46"/>
      <c r="LO77" s="46"/>
      <c r="LP77" s="46"/>
      <c r="LQ77" s="46"/>
      <c r="LR77" s="46"/>
      <c r="LS77" s="46"/>
      <c r="LT77" s="46"/>
      <c r="LU77" s="46"/>
      <c r="LV77" s="46"/>
      <c r="LW77" s="46"/>
      <c r="LX77" s="46"/>
      <c r="LY77" s="46"/>
      <c r="LZ77" s="46"/>
      <c r="MA77" s="46"/>
      <c r="MB77" s="46"/>
      <c r="MC77" s="46"/>
      <c r="MD77" s="46"/>
      <c r="ME77" s="46"/>
      <c r="MF77" s="46"/>
      <c r="MG77" s="46"/>
      <c r="MH77" s="46"/>
      <c r="MI77" s="46"/>
      <c r="MJ77" s="46"/>
      <c r="MK77" s="46"/>
      <c r="ML77" s="46"/>
      <c r="MM77" s="46"/>
      <c r="MN77" s="46"/>
      <c r="MO77" s="46"/>
      <c r="MP77" s="46"/>
      <c r="MQ77" s="46"/>
      <c r="MR77" s="46"/>
      <c r="MS77" s="46"/>
      <c r="MT77" s="46"/>
      <c r="MU77" s="46"/>
      <c r="MV77" s="46"/>
      <c r="MW77" s="46"/>
      <c r="MX77" s="46"/>
      <c r="MY77" s="46"/>
      <c r="MZ77" s="46"/>
      <c r="NA77" s="46"/>
      <c r="NB77" s="46"/>
      <c r="NC77" s="46"/>
      <c r="ND77" s="46"/>
      <c r="NE77" s="46"/>
      <c r="NF77" s="46"/>
      <c r="NG77" s="46"/>
      <c r="NH77" s="46"/>
      <c r="NI77" s="46"/>
      <c r="NJ77" s="46"/>
      <c r="NK77" s="46"/>
      <c r="NL77" s="46"/>
      <c r="NM77" s="46"/>
      <c r="NN77" s="46"/>
      <c r="NO77" s="46"/>
      <c r="NP77" s="46"/>
      <c r="NQ77" s="46"/>
      <c r="NR77" s="46"/>
      <c r="NS77" s="46"/>
      <c r="NT77" s="46"/>
      <c r="NU77" s="46"/>
      <c r="NV77" s="46"/>
      <c r="NW77" s="46"/>
      <c r="NX77" s="46"/>
      <c r="NY77" s="46"/>
      <c r="NZ77" s="46"/>
      <c r="OA77" s="46"/>
      <c r="OB77" s="46"/>
      <c r="OC77" s="46"/>
      <c r="OD77" s="46"/>
      <c r="OE77" s="46"/>
      <c r="OF77" s="46"/>
      <c r="OG77" s="46"/>
    </row>
    <row r="78" spans="1:397" s="51" customFormat="1" ht="13.5" x14ac:dyDescent="0.25">
      <c r="A78" s="40">
        <v>31215</v>
      </c>
      <c r="B78" s="41" t="s">
        <v>323</v>
      </c>
      <c r="C78" s="49">
        <v>68216.522015376526</v>
      </c>
      <c r="D78" s="42">
        <v>7.9640000000000003E-5</v>
      </c>
      <c r="E78" s="49">
        <v>10920.85</v>
      </c>
      <c r="F78" s="65">
        <v>68059.624014741159</v>
      </c>
      <c r="G78" s="66">
        <v>78980.474014741165</v>
      </c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/>
      <c r="IW78" s="46"/>
      <c r="IX78" s="46"/>
      <c r="IY78" s="46"/>
      <c r="IZ78" s="46"/>
      <c r="JA78" s="46"/>
      <c r="JB78" s="46"/>
      <c r="JC78" s="46"/>
      <c r="JD78" s="46"/>
      <c r="JE78" s="46"/>
      <c r="JF78" s="46"/>
      <c r="JG78" s="46"/>
      <c r="JH78" s="46"/>
      <c r="JI78" s="46"/>
      <c r="JJ78" s="46"/>
      <c r="JK78" s="46"/>
      <c r="JL78" s="46"/>
      <c r="JM78" s="46"/>
      <c r="JN78" s="46"/>
      <c r="JO78" s="46"/>
      <c r="JP78" s="46"/>
      <c r="JQ78" s="46"/>
      <c r="JR78" s="46"/>
      <c r="JS78" s="46"/>
      <c r="JT78" s="46"/>
      <c r="JU78" s="46"/>
      <c r="JV78" s="46"/>
      <c r="JW78" s="46"/>
      <c r="JX78" s="46"/>
      <c r="JY78" s="46"/>
      <c r="JZ78" s="46"/>
      <c r="KA78" s="46"/>
      <c r="KB78" s="46"/>
      <c r="KC78" s="46"/>
      <c r="KD78" s="46"/>
      <c r="KE78" s="46"/>
      <c r="KF78" s="46"/>
      <c r="KG78" s="46"/>
      <c r="KH78" s="46"/>
      <c r="KI78" s="46"/>
      <c r="KJ78" s="46"/>
      <c r="KK78" s="46"/>
      <c r="KL78" s="46"/>
      <c r="KM78" s="46"/>
      <c r="KN78" s="46"/>
      <c r="KO78" s="46"/>
      <c r="KP78" s="46"/>
      <c r="KQ78" s="46"/>
      <c r="KR78" s="46"/>
      <c r="KS78" s="46"/>
      <c r="KT78" s="46"/>
      <c r="KU78" s="46"/>
      <c r="KV78" s="46"/>
      <c r="KW78" s="46"/>
      <c r="KX78" s="46"/>
      <c r="KY78" s="46"/>
      <c r="KZ78" s="46"/>
      <c r="LA78" s="46"/>
      <c r="LB78" s="46"/>
      <c r="LC78" s="46"/>
      <c r="LD78" s="46"/>
      <c r="LE78" s="46"/>
      <c r="LF78" s="46"/>
      <c r="LG78" s="46"/>
      <c r="LH78" s="46"/>
      <c r="LI78" s="46"/>
      <c r="LJ78" s="46"/>
      <c r="LK78" s="46"/>
      <c r="LL78" s="46"/>
      <c r="LM78" s="46"/>
      <c r="LN78" s="46"/>
      <c r="LO78" s="46"/>
      <c r="LP78" s="46"/>
      <c r="LQ78" s="46"/>
      <c r="LR78" s="46"/>
      <c r="LS78" s="46"/>
      <c r="LT78" s="46"/>
      <c r="LU78" s="46"/>
      <c r="LV78" s="46"/>
      <c r="LW78" s="46"/>
      <c r="LX78" s="46"/>
      <c r="LY78" s="46"/>
      <c r="LZ78" s="46"/>
      <c r="MA78" s="46"/>
      <c r="MB78" s="46"/>
      <c r="MC78" s="46"/>
      <c r="MD78" s="46"/>
      <c r="ME78" s="46"/>
      <c r="MF78" s="46"/>
      <c r="MG78" s="46"/>
      <c r="MH78" s="46"/>
      <c r="MI78" s="46"/>
      <c r="MJ78" s="46"/>
      <c r="MK78" s="46"/>
      <c r="ML78" s="46"/>
      <c r="MM78" s="46"/>
      <c r="MN78" s="46"/>
      <c r="MO78" s="46"/>
      <c r="MP78" s="46"/>
      <c r="MQ78" s="46"/>
      <c r="MR78" s="46"/>
      <c r="MS78" s="46"/>
      <c r="MT78" s="46"/>
      <c r="MU78" s="46"/>
      <c r="MV78" s="46"/>
      <c r="MW78" s="46"/>
      <c r="MX78" s="46"/>
      <c r="MY78" s="46"/>
      <c r="MZ78" s="46"/>
      <c r="NA78" s="46"/>
      <c r="NB78" s="46"/>
      <c r="NC78" s="46"/>
      <c r="ND78" s="46"/>
      <c r="NE78" s="46"/>
      <c r="NF78" s="46"/>
      <c r="NG78" s="46"/>
      <c r="NH78" s="46"/>
      <c r="NI78" s="46"/>
      <c r="NJ78" s="46"/>
      <c r="NK78" s="46"/>
      <c r="NL78" s="46"/>
      <c r="NM78" s="46"/>
      <c r="NN78" s="46"/>
      <c r="NO78" s="46"/>
      <c r="NP78" s="46"/>
      <c r="NQ78" s="46"/>
      <c r="NR78" s="46"/>
      <c r="NS78" s="46"/>
      <c r="NT78" s="46"/>
      <c r="NU78" s="46"/>
      <c r="NV78" s="46"/>
      <c r="NW78" s="46"/>
      <c r="NX78" s="46"/>
      <c r="NY78" s="46"/>
      <c r="NZ78" s="46"/>
      <c r="OA78" s="46"/>
      <c r="OB78" s="46"/>
      <c r="OC78" s="46"/>
      <c r="OD78" s="46"/>
      <c r="OE78" s="46"/>
      <c r="OF78" s="46"/>
      <c r="OG78" s="46"/>
    </row>
    <row r="79" spans="1:397" s="51" customFormat="1" ht="13.5" x14ac:dyDescent="0.25">
      <c r="A79" s="40">
        <v>31225</v>
      </c>
      <c r="B79" s="41" t="s">
        <v>324</v>
      </c>
      <c r="C79" s="49">
        <v>361383.10695991165</v>
      </c>
      <c r="D79" s="42">
        <v>4.2190000000000001E-4</v>
      </c>
      <c r="E79" s="49">
        <v>57850.84</v>
      </c>
      <c r="F79" s="65">
        <v>360551.92581390386</v>
      </c>
      <c r="G79" s="66">
        <v>418402.76581390388</v>
      </c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  <c r="IS79" s="46"/>
      <c r="IT79" s="46"/>
      <c r="IU79" s="46"/>
      <c r="IV79" s="46"/>
      <c r="IW79" s="46"/>
      <c r="IX79" s="46"/>
      <c r="IY79" s="46"/>
      <c r="IZ79" s="46"/>
      <c r="JA79" s="46"/>
      <c r="JB79" s="46"/>
      <c r="JC79" s="46"/>
      <c r="JD79" s="46"/>
      <c r="JE79" s="46"/>
      <c r="JF79" s="46"/>
      <c r="JG79" s="46"/>
      <c r="JH79" s="46"/>
      <c r="JI79" s="46"/>
      <c r="JJ79" s="46"/>
      <c r="JK79" s="46"/>
      <c r="JL79" s="46"/>
      <c r="JM79" s="46"/>
      <c r="JN79" s="46"/>
      <c r="JO79" s="46"/>
      <c r="JP79" s="46"/>
      <c r="JQ79" s="46"/>
      <c r="JR79" s="46"/>
      <c r="JS79" s="46"/>
      <c r="JT79" s="46"/>
      <c r="JU79" s="46"/>
      <c r="JV79" s="46"/>
      <c r="JW79" s="46"/>
      <c r="JX79" s="46"/>
      <c r="JY79" s="46"/>
      <c r="JZ79" s="46"/>
      <c r="KA79" s="46"/>
      <c r="KB79" s="46"/>
      <c r="KC79" s="46"/>
      <c r="KD79" s="46"/>
      <c r="KE79" s="46"/>
      <c r="KF79" s="46"/>
      <c r="KG79" s="46"/>
      <c r="KH79" s="46"/>
      <c r="KI79" s="46"/>
      <c r="KJ79" s="46"/>
      <c r="KK79" s="46"/>
      <c r="KL79" s="46"/>
      <c r="KM79" s="46"/>
      <c r="KN79" s="46"/>
      <c r="KO79" s="46"/>
      <c r="KP79" s="46"/>
      <c r="KQ79" s="46"/>
      <c r="KR79" s="46"/>
      <c r="KS79" s="46"/>
      <c r="KT79" s="46"/>
      <c r="KU79" s="46"/>
      <c r="KV79" s="46"/>
      <c r="KW79" s="46"/>
      <c r="KX79" s="46"/>
      <c r="KY79" s="46"/>
      <c r="KZ79" s="46"/>
      <c r="LA79" s="46"/>
      <c r="LB79" s="46"/>
      <c r="LC79" s="46"/>
      <c r="LD79" s="46"/>
      <c r="LE79" s="46"/>
      <c r="LF79" s="46"/>
      <c r="LG79" s="46"/>
      <c r="LH79" s="46"/>
      <c r="LI79" s="46"/>
      <c r="LJ79" s="46"/>
      <c r="LK79" s="46"/>
      <c r="LL79" s="46"/>
      <c r="LM79" s="46"/>
      <c r="LN79" s="46"/>
      <c r="LO79" s="46"/>
      <c r="LP79" s="46"/>
      <c r="LQ79" s="46"/>
      <c r="LR79" s="46"/>
      <c r="LS79" s="46"/>
      <c r="LT79" s="46"/>
      <c r="LU79" s="46"/>
      <c r="LV79" s="46"/>
      <c r="LW79" s="46"/>
      <c r="LX79" s="46"/>
      <c r="LY79" s="46"/>
      <c r="LZ79" s="46"/>
      <c r="MA79" s="46"/>
      <c r="MB79" s="46"/>
      <c r="MC79" s="46"/>
      <c r="MD79" s="46"/>
      <c r="ME79" s="46"/>
      <c r="MF79" s="46"/>
      <c r="MG79" s="46"/>
      <c r="MH79" s="46"/>
      <c r="MI79" s="46"/>
      <c r="MJ79" s="46"/>
      <c r="MK79" s="46"/>
      <c r="ML79" s="46"/>
      <c r="MM79" s="46"/>
      <c r="MN79" s="46"/>
      <c r="MO79" s="46"/>
      <c r="MP79" s="46"/>
      <c r="MQ79" s="46"/>
      <c r="MR79" s="46"/>
      <c r="MS79" s="46"/>
      <c r="MT79" s="46"/>
      <c r="MU79" s="46"/>
      <c r="MV79" s="46"/>
      <c r="MW79" s="46"/>
      <c r="MX79" s="46"/>
      <c r="MY79" s="46"/>
      <c r="MZ79" s="46"/>
      <c r="NA79" s="46"/>
      <c r="NB79" s="46"/>
      <c r="NC79" s="46"/>
      <c r="ND79" s="46"/>
      <c r="NE79" s="46"/>
      <c r="NF79" s="46"/>
      <c r="NG79" s="46"/>
      <c r="NH79" s="46"/>
      <c r="NI79" s="46"/>
      <c r="NJ79" s="46"/>
      <c r="NK79" s="46"/>
      <c r="NL79" s="46"/>
      <c r="NM79" s="46"/>
      <c r="NN79" s="46"/>
      <c r="NO79" s="46"/>
      <c r="NP79" s="46"/>
      <c r="NQ79" s="46"/>
      <c r="NR79" s="46"/>
      <c r="NS79" s="46"/>
      <c r="NT79" s="46"/>
      <c r="NU79" s="46"/>
      <c r="NV79" s="46"/>
      <c r="NW79" s="46"/>
      <c r="NX79" s="46"/>
      <c r="NY79" s="46"/>
      <c r="NZ79" s="46"/>
      <c r="OA79" s="46"/>
      <c r="OB79" s="46"/>
      <c r="OC79" s="46"/>
      <c r="OD79" s="46"/>
      <c r="OE79" s="46"/>
      <c r="OF79" s="46"/>
      <c r="OG79" s="46"/>
    </row>
    <row r="80" spans="1:397" s="51" customFormat="1" ht="13.5" x14ac:dyDescent="0.25">
      <c r="A80" s="40">
        <v>31245</v>
      </c>
      <c r="B80" s="41" t="s">
        <v>325</v>
      </c>
      <c r="C80" s="49">
        <v>467665.20203359216</v>
      </c>
      <c r="D80" s="42">
        <v>5.4597999999999995E-4</v>
      </c>
      <c r="E80" s="49">
        <v>74864.929999999993</v>
      </c>
      <c r="F80" s="65">
        <v>466589.57206891489</v>
      </c>
      <c r="G80" s="66">
        <v>541454.50206891494</v>
      </c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  <c r="IS80" s="46"/>
      <c r="IT80" s="46"/>
      <c r="IU80" s="46"/>
      <c r="IV80" s="46"/>
      <c r="IW80" s="46"/>
      <c r="IX80" s="46"/>
      <c r="IY80" s="46"/>
      <c r="IZ80" s="46"/>
      <c r="JA80" s="46"/>
      <c r="JB80" s="46"/>
      <c r="JC80" s="46"/>
      <c r="JD80" s="46"/>
      <c r="JE80" s="46"/>
      <c r="JF80" s="46"/>
      <c r="JG80" s="46"/>
      <c r="JH80" s="46"/>
      <c r="JI80" s="46"/>
      <c r="JJ80" s="46"/>
      <c r="JK80" s="46"/>
      <c r="JL80" s="46"/>
      <c r="JM80" s="46"/>
      <c r="JN80" s="46"/>
      <c r="JO80" s="46"/>
      <c r="JP80" s="46"/>
      <c r="JQ80" s="46"/>
      <c r="JR80" s="46"/>
      <c r="JS80" s="46"/>
      <c r="JT80" s="46"/>
      <c r="JU80" s="46"/>
      <c r="JV80" s="46"/>
      <c r="JW80" s="46"/>
      <c r="JX80" s="46"/>
      <c r="JY80" s="46"/>
      <c r="JZ80" s="46"/>
      <c r="KA80" s="46"/>
      <c r="KB80" s="46"/>
      <c r="KC80" s="46"/>
      <c r="KD80" s="46"/>
      <c r="KE80" s="46"/>
      <c r="KF80" s="46"/>
      <c r="KG80" s="46"/>
      <c r="KH80" s="46"/>
      <c r="KI80" s="46"/>
      <c r="KJ80" s="46"/>
      <c r="KK80" s="46"/>
      <c r="KL80" s="46"/>
      <c r="KM80" s="46"/>
      <c r="KN80" s="46"/>
      <c r="KO80" s="46"/>
      <c r="KP80" s="46"/>
      <c r="KQ80" s="46"/>
      <c r="KR80" s="46"/>
      <c r="KS80" s="46"/>
      <c r="KT80" s="46"/>
      <c r="KU80" s="46"/>
      <c r="KV80" s="46"/>
      <c r="KW80" s="46"/>
      <c r="KX80" s="46"/>
      <c r="KY80" s="46"/>
      <c r="KZ80" s="46"/>
      <c r="LA80" s="46"/>
      <c r="LB80" s="46"/>
      <c r="LC80" s="46"/>
      <c r="LD80" s="46"/>
      <c r="LE80" s="46"/>
      <c r="LF80" s="46"/>
      <c r="LG80" s="46"/>
      <c r="LH80" s="46"/>
      <c r="LI80" s="46"/>
      <c r="LJ80" s="46"/>
      <c r="LK80" s="46"/>
      <c r="LL80" s="46"/>
      <c r="LM80" s="46"/>
      <c r="LN80" s="46"/>
      <c r="LO80" s="46"/>
      <c r="LP80" s="46"/>
      <c r="LQ80" s="46"/>
      <c r="LR80" s="46"/>
      <c r="LS80" s="46"/>
      <c r="LT80" s="46"/>
      <c r="LU80" s="46"/>
      <c r="LV80" s="46"/>
      <c r="LW80" s="46"/>
      <c r="LX80" s="46"/>
      <c r="LY80" s="46"/>
      <c r="LZ80" s="46"/>
      <c r="MA80" s="46"/>
      <c r="MB80" s="46"/>
      <c r="MC80" s="46"/>
      <c r="MD80" s="46"/>
      <c r="ME80" s="46"/>
      <c r="MF80" s="46"/>
      <c r="MG80" s="46"/>
      <c r="MH80" s="46"/>
      <c r="MI80" s="46"/>
      <c r="MJ80" s="46"/>
      <c r="MK80" s="46"/>
      <c r="ML80" s="46"/>
      <c r="MM80" s="46"/>
      <c r="MN80" s="46"/>
      <c r="MO80" s="46"/>
      <c r="MP80" s="46"/>
      <c r="MQ80" s="46"/>
      <c r="MR80" s="46"/>
      <c r="MS80" s="46"/>
      <c r="MT80" s="46"/>
      <c r="MU80" s="46"/>
      <c r="MV80" s="46"/>
      <c r="MW80" s="46"/>
      <c r="MX80" s="46"/>
      <c r="MY80" s="46"/>
      <c r="MZ80" s="46"/>
      <c r="NA80" s="46"/>
      <c r="NB80" s="46"/>
      <c r="NC80" s="46"/>
      <c r="ND80" s="46"/>
      <c r="NE80" s="46"/>
      <c r="NF80" s="46"/>
      <c r="NG80" s="46"/>
      <c r="NH80" s="46"/>
      <c r="NI80" s="46"/>
      <c r="NJ80" s="46"/>
      <c r="NK80" s="46"/>
      <c r="NL80" s="46"/>
      <c r="NM80" s="46"/>
      <c r="NN80" s="46"/>
      <c r="NO80" s="46"/>
      <c r="NP80" s="46"/>
      <c r="NQ80" s="46"/>
      <c r="NR80" s="46"/>
      <c r="NS80" s="46"/>
      <c r="NT80" s="46"/>
      <c r="NU80" s="46"/>
      <c r="NV80" s="46"/>
      <c r="NW80" s="46"/>
      <c r="NX80" s="46"/>
      <c r="NY80" s="46"/>
      <c r="NZ80" s="46"/>
      <c r="OA80" s="46"/>
      <c r="OB80" s="46"/>
      <c r="OC80" s="46"/>
      <c r="OD80" s="46"/>
      <c r="OE80" s="46"/>
      <c r="OF80" s="46"/>
      <c r="OG80" s="46"/>
    </row>
    <row r="81" spans="1:397" s="51" customFormat="1" ht="13.5" x14ac:dyDescent="0.25">
      <c r="A81" s="40">
        <v>31250</v>
      </c>
      <c r="B81" s="41" t="s">
        <v>326</v>
      </c>
      <c r="C81" s="49">
        <v>1883517.7894936202</v>
      </c>
      <c r="D81" s="42">
        <v>2.19893E-3</v>
      </c>
      <c r="E81" s="49">
        <v>301582.55000000005</v>
      </c>
      <c r="F81" s="65">
        <v>1879185.6985777849</v>
      </c>
      <c r="G81" s="66">
        <v>2180768.2485777847</v>
      </c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/>
      <c r="HX81" s="46"/>
      <c r="HY81" s="46"/>
      <c r="HZ81" s="46"/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  <c r="IN81" s="46"/>
      <c r="IO81" s="46"/>
      <c r="IP81" s="46"/>
      <c r="IQ81" s="46"/>
      <c r="IR81" s="46"/>
      <c r="IS81" s="46"/>
      <c r="IT81" s="46"/>
      <c r="IU81" s="46"/>
      <c r="IV81" s="46"/>
      <c r="IW81" s="46"/>
      <c r="IX81" s="46"/>
      <c r="IY81" s="46"/>
      <c r="IZ81" s="46"/>
      <c r="JA81" s="46"/>
      <c r="JB81" s="46"/>
      <c r="JC81" s="46"/>
      <c r="JD81" s="46"/>
      <c r="JE81" s="46"/>
      <c r="JF81" s="46"/>
      <c r="JG81" s="46"/>
      <c r="JH81" s="46"/>
      <c r="JI81" s="46"/>
      <c r="JJ81" s="46"/>
      <c r="JK81" s="46"/>
      <c r="JL81" s="46"/>
      <c r="JM81" s="46"/>
      <c r="JN81" s="46"/>
      <c r="JO81" s="46"/>
      <c r="JP81" s="46"/>
      <c r="JQ81" s="46"/>
      <c r="JR81" s="46"/>
      <c r="JS81" s="46"/>
      <c r="JT81" s="46"/>
      <c r="JU81" s="46"/>
      <c r="JV81" s="46"/>
      <c r="JW81" s="46"/>
      <c r="JX81" s="46"/>
      <c r="JY81" s="46"/>
      <c r="JZ81" s="46"/>
      <c r="KA81" s="46"/>
      <c r="KB81" s="46"/>
      <c r="KC81" s="46"/>
      <c r="KD81" s="46"/>
      <c r="KE81" s="46"/>
      <c r="KF81" s="46"/>
      <c r="KG81" s="46"/>
      <c r="KH81" s="46"/>
      <c r="KI81" s="46"/>
      <c r="KJ81" s="46"/>
      <c r="KK81" s="46"/>
      <c r="KL81" s="46"/>
      <c r="KM81" s="46"/>
      <c r="KN81" s="46"/>
      <c r="KO81" s="46"/>
      <c r="KP81" s="46"/>
      <c r="KQ81" s="46"/>
      <c r="KR81" s="46"/>
      <c r="KS81" s="46"/>
      <c r="KT81" s="46"/>
      <c r="KU81" s="46"/>
      <c r="KV81" s="46"/>
      <c r="KW81" s="46"/>
      <c r="KX81" s="46"/>
      <c r="KY81" s="46"/>
      <c r="KZ81" s="46"/>
      <c r="LA81" s="46"/>
      <c r="LB81" s="46"/>
      <c r="LC81" s="46"/>
      <c r="LD81" s="46"/>
      <c r="LE81" s="46"/>
      <c r="LF81" s="46"/>
      <c r="LG81" s="46"/>
      <c r="LH81" s="46"/>
      <c r="LI81" s="46"/>
      <c r="LJ81" s="46"/>
      <c r="LK81" s="46"/>
      <c r="LL81" s="46"/>
      <c r="LM81" s="46"/>
      <c r="LN81" s="46"/>
      <c r="LO81" s="46"/>
      <c r="LP81" s="46"/>
      <c r="LQ81" s="46"/>
      <c r="LR81" s="46"/>
      <c r="LS81" s="46"/>
      <c r="LT81" s="46"/>
      <c r="LU81" s="46"/>
      <c r="LV81" s="46"/>
      <c r="LW81" s="46"/>
      <c r="LX81" s="46"/>
      <c r="LY81" s="46"/>
      <c r="LZ81" s="46"/>
      <c r="MA81" s="46"/>
      <c r="MB81" s="46"/>
      <c r="MC81" s="46"/>
      <c r="MD81" s="46"/>
      <c r="ME81" s="46"/>
      <c r="MF81" s="46"/>
      <c r="MG81" s="46"/>
      <c r="MH81" s="46"/>
      <c r="MI81" s="46"/>
      <c r="MJ81" s="46"/>
      <c r="MK81" s="46"/>
      <c r="ML81" s="46"/>
      <c r="MM81" s="46"/>
      <c r="MN81" s="46"/>
      <c r="MO81" s="46"/>
      <c r="MP81" s="46"/>
      <c r="MQ81" s="46"/>
      <c r="MR81" s="46"/>
      <c r="MS81" s="46"/>
      <c r="MT81" s="46"/>
      <c r="MU81" s="46"/>
      <c r="MV81" s="46"/>
      <c r="MW81" s="46"/>
      <c r="MX81" s="46"/>
      <c r="MY81" s="46"/>
      <c r="MZ81" s="46"/>
      <c r="NA81" s="46"/>
      <c r="NB81" s="46"/>
      <c r="NC81" s="46"/>
      <c r="ND81" s="46"/>
      <c r="NE81" s="46"/>
      <c r="NF81" s="46"/>
      <c r="NG81" s="46"/>
      <c r="NH81" s="46"/>
      <c r="NI81" s="46"/>
      <c r="NJ81" s="46"/>
      <c r="NK81" s="46"/>
      <c r="NL81" s="46"/>
      <c r="NM81" s="46"/>
      <c r="NN81" s="46"/>
      <c r="NO81" s="46"/>
      <c r="NP81" s="46"/>
      <c r="NQ81" s="46"/>
      <c r="NR81" s="46"/>
      <c r="NS81" s="46"/>
      <c r="NT81" s="46"/>
      <c r="NU81" s="46"/>
      <c r="NV81" s="46"/>
      <c r="NW81" s="46"/>
      <c r="NX81" s="46"/>
      <c r="NY81" s="46"/>
      <c r="NZ81" s="46"/>
      <c r="OA81" s="46"/>
      <c r="OB81" s="46"/>
      <c r="OC81" s="46"/>
      <c r="OD81" s="46"/>
      <c r="OE81" s="46"/>
      <c r="OF81" s="46"/>
      <c r="OG81" s="46"/>
    </row>
    <row r="82" spans="1:397" s="51" customFormat="1" ht="13.5" x14ac:dyDescent="0.25">
      <c r="A82" s="40">
        <v>31260</v>
      </c>
      <c r="B82" s="41" t="s">
        <v>327</v>
      </c>
      <c r="C82" s="49">
        <v>38999.224602713381</v>
      </c>
      <c r="D82" s="42">
        <v>4.5529999999999999E-5</v>
      </c>
      <c r="E82" s="49">
        <v>6242.77</v>
      </c>
      <c r="F82" s="65">
        <v>38909.526386127138</v>
      </c>
      <c r="G82" s="66">
        <v>45152.296386127142</v>
      </c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/>
      <c r="IF82" s="46"/>
      <c r="IG82" s="46"/>
      <c r="IH82" s="46"/>
      <c r="II82" s="46"/>
      <c r="IJ82" s="46"/>
      <c r="IK82" s="46"/>
      <c r="IL82" s="46"/>
      <c r="IM82" s="46"/>
      <c r="IN82" s="46"/>
      <c r="IO82" s="46"/>
      <c r="IP82" s="46"/>
      <c r="IQ82" s="46"/>
      <c r="IR82" s="46"/>
      <c r="IS82" s="46"/>
      <c r="IT82" s="46"/>
      <c r="IU82" s="46"/>
      <c r="IV82" s="46"/>
      <c r="IW82" s="46"/>
      <c r="IX82" s="46"/>
      <c r="IY82" s="46"/>
      <c r="IZ82" s="46"/>
      <c r="JA82" s="46"/>
      <c r="JB82" s="46"/>
      <c r="JC82" s="46"/>
      <c r="JD82" s="46"/>
      <c r="JE82" s="46"/>
      <c r="JF82" s="46"/>
      <c r="JG82" s="46"/>
      <c r="JH82" s="46"/>
      <c r="JI82" s="46"/>
      <c r="JJ82" s="46"/>
      <c r="JK82" s="46"/>
      <c r="JL82" s="46"/>
      <c r="JM82" s="46"/>
      <c r="JN82" s="46"/>
      <c r="JO82" s="46"/>
      <c r="JP82" s="46"/>
      <c r="JQ82" s="46"/>
      <c r="JR82" s="46"/>
      <c r="JS82" s="46"/>
      <c r="JT82" s="46"/>
      <c r="JU82" s="46"/>
      <c r="JV82" s="46"/>
      <c r="JW82" s="46"/>
      <c r="JX82" s="46"/>
      <c r="JY82" s="46"/>
      <c r="JZ82" s="46"/>
      <c r="KA82" s="46"/>
      <c r="KB82" s="46"/>
      <c r="KC82" s="46"/>
      <c r="KD82" s="46"/>
      <c r="KE82" s="46"/>
      <c r="KF82" s="46"/>
      <c r="KG82" s="46"/>
      <c r="KH82" s="46"/>
      <c r="KI82" s="46"/>
      <c r="KJ82" s="46"/>
      <c r="KK82" s="46"/>
      <c r="KL82" s="46"/>
      <c r="KM82" s="46"/>
      <c r="KN82" s="46"/>
      <c r="KO82" s="46"/>
      <c r="KP82" s="46"/>
      <c r="KQ82" s="46"/>
      <c r="KR82" s="46"/>
      <c r="KS82" s="46"/>
      <c r="KT82" s="46"/>
      <c r="KU82" s="46"/>
      <c r="KV82" s="46"/>
      <c r="KW82" s="46"/>
      <c r="KX82" s="46"/>
      <c r="KY82" s="46"/>
      <c r="KZ82" s="46"/>
      <c r="LA82" s="46"/>
      <c r="LB82" s="46"/>
      <c r="LC82" s="46"/>
      <c r="LD82" s="46"/>
      <c r="LE82" s="46"/>
      <c r="LF82" s="46"/>
      <c r="LG82" s="46"/>
      <c r="LH82" s="46"/>
      <c r="LI82" s="46"/>
      <c r="LJ82" s="46"/>
      <c r="LK82" s="46"/>
      <c r="LL82" s="46"/>
      <c r="LM82" s="46"/>
      <c r="LN82" s="46"/>
      <c r="LO82" s="46"/>
      <c r="LP82" s="46"/>
      <c r="LQ82" s="46"/>
      <c r="LR82" s="46"/>
      <c r="LS82" s="46"/>
      <c r="LT82" s="46"/>
      <c r="LU82" s="46"/>
      <c r="LV82" s="46"/>
      <c r="LW82" s="46"/>
      <c r="LX82" s="46"/>
      <c r="LY82" s="46"/>
      <c r="LZ82" s="46"/>
      <c r="MA82" s="46"/>
      <c r="MB82" s="46"/>
      <c r="MC82" s="46"/>
      <c r="MD82" s="46"/>
      <c r="ME82" s="46"/>
      <c r="MF82" s="46"/>
      <c r="MG82" s="46"/>
      <c r="MH82" s="46"/>
      <c r="MI82" s="46"/>
      <c r="MJ82" s="46"/>
      <c r="MK82" s="46"/>
      <c r="ML82" s="46"/>
      <c r="MM82" s="46"/>
      <c r="MN82" s="46"/>
      <c r="MO82" s="46"/>
      <c r="MP82" s="46"/>
      <c r="MQ82" s="46"/>
      <c r="MR82" s="46"/>
      <c r="MS82" s="46"/>
      <c r="MT82" s="46"/>
      <c r="MU82" s="46"/>
      <c r="MV82" s="46"/>
      <c r="MW82" s="46"/>
      <c r="MX82" s="46"/>
      <c r="MY82" s="46"/>
      <c r="MZ82" s="46"/>
      <c r="NA82" s="46"/>
      <c r="NB82" s="46"/>
      <c r="NC82" s="46"/>
      <c r="ND82" s="46"/>
      <c r="NE82" s="46"/>
      <c r="NF82" s="46"/>
      <c r="NG82" s="46"/>
      <c r="NH82" s="46"/>
      <c r="NI82" s="46"/>
      <c r="NJ82" s="46"/>
      <c r="NK82" s="46"/>
      <c r="NL82" s="46"/>
      <c r="NM82" s="46"/>
      <c r="NN82" s="46"/>
      <c r="NO82" s="46"/>
      <c r="NP82" s="46"/>
      <c r="NQ82" s="46"/>
      <c r="NR82" s="46"/>
      <c r="NS82" s="46"/>
      <c r="NT82" s="46"/>
      <c r="NU82" s="46"/>
      <c r="NV82" s="46"/>
      <c r="NW82" s="46"/>
      <c r="NX82" s="46"/>
      <c r="NY82" s="46"/>
      <c r="NZ82" s="46"/>
      <c r="OA82" s="46"/>
      <c r="OB82" s="46"/>
      <c r="OC82" s="46"/>
      <c r="OD82" s="46"/>
      <c r="OE82" s="46"/>
      <c r="OF82" s="46"/>
      <c r="OG82" s="46"/>
    </row>
    <row r="83" spans="1:397" s="51" customFormat="1" ht="13.5" x14ac:dyDescent="0.25">
      <c r="A83" s="40">
        <v>31263</v>
      </c>
      <c r="B83" s="41" t="s">
        <v>328</v>
      </c>
      <c r="C83" s="49">
        <v>54648.594984693911</v>
      </c>
      <c r="D83" s="42">
        <v>6.3800000000000006E-5</v>
      </c>
      <c r="E83" s="49">
        <v>8748.2799999999988</v>
      </c>
      <c r="F83" s="65">
        <v>54522.903216229119</v>
      </c>
      <c r="G83" s="66">
        <v>63271.183216229118</v>
      </c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  <c r="IN83" s="46"/>
      <c r="IO83" s="46"/>
      <c r="IP83" s="46"/>
      <c r="IQ83" s="46"/>
      <c r="IR83" s="46"/>
      <c r="IS83" s="46"/>
      <c r="IT83" s="46"/>
      <c r="IU83" s="46"/>
      <c r="IV83" s="46"/>
      <c r="IW83" s="46"/>
      <c r="IX83" s="46"/>
      <c r="IY83" s="46"/>
      <c r="IZ83" s="46"/>
      <c r="JA83" s="46"/>
      <c r="JB83" s="46"/>
      <c r="JC83" s="46"/>
      <c r="JD83" s="46"/>
      <c r="JE83" s="46"/>
      <c r="JF83" s="46"/>
      <c r="JG83" s="46"/>
      <c r="JH83" s="46"/>
      <c r="JI83" s="46"/>
      <c r="JJ83" s="46"/>
      <c r="JK83" s="46"/>
      <c r="JL83" s="46"/>
      <c r="JM83" s="46"/>
      <c r="JN83" s="46"/>
      <c r="JO83" s="46"/>
      <c r="JP83" s="46"/>
      <c r="JQ83" s="46"/>
      <c r="JR83" s="46"/>
      <c r="JS83" s="46"/>
      <c r="JT83" s="46"/>
      <c r="JU83" s="46"/>
      <c r="JV83" s="46"/>
      <c r="JW83" s="46"/>
      <c r="JX83" s="46"/>
      <c r="JY83" s="46"/>
      <c r="JZ83" s="46"/>
      <c r="KA83" s="46"/>
      <c r="KB83" s="46"/>
      <c r="KC83" s="46"/>
      <c r="KD83" s="46"/>
      <c r="KE83" s="46"/>
      <c r="KF83" s="46"/>
      <c r="KG83" s="46"/>
      <c r="KH83" s="46"/>
      <c r="KI83" s="46"/>
      <c r="KJ83" s="46"/>
      <c r="KK83" s="46"/>
      <c r="KL83" s="46"/>
      <c r="KM83" s="46"/>
      <c r="KN83" s="46"/>
      <c r="KO83" s="46"/>
      <c r="KP83" s="46"/>
      <c r="KQ83" s="46"/>
      <c r="KR83" s="46"/>
      <c r="KS83" s="46"/>
      <c r="KT83" s="46"/>
      <c r="KU83" s="46"/>
      <c r="KV83" s="46"/>
      <c r="KW83" s="46"/>
      <c r="KX83" s="46"/>
      <c r="KY83" s="46"/>
      <c r="KZ83" s="46"/>
      <c r="LA83" s="46"/>
      <c r="LB83" s="46"/>
      <c r="LC83" s="46"/>
      <c r="LD83" s="46"/>
      <c r="LE83" s="46"/>
      <c r="LF83" s="46"/>
      <c r="LG83" s="46"/>
      <c r="LH83" s="46"/>
      <c r="LI83" s="46"/>
      <c r="LJ83" s="46"/>
      <c r="LK83" s="46"/>
      <c r="LL83" s="46"/>
      <c r="LM83" s="46"/>
      <c r="LN83" s="46"/>
      <c r="LO83" s="46"/>
      <c r="LP83" s="46"/>
      <c r="LQ83" s="46"/>
      <c r="LR83" s="46"/>
      <c r="LS83" s="46"/>
      <c r="LT83" s="46"/>
      <c r="LU83" s="46"/>
      <c r="LV83" s="46"/>
      <c r="LW83" s="46"/>
      <c r="LX83" s="46"/>
      <c r="LY83" s="46"/>
      <c r="LZ83" s="46"/>
      <c r="MA83" s="46"/>
      <c r="MB83" s="46"/>
      <c r="MC83" s="46"/>
      <c r="MD83" s="46"/>
      <c r="ME83" s="46"/>
      <c r="MF83" s="46"/>
      <c r="MG83" s="46"/>
      <c r="MH83" s="46"/>
      <c r="MI83" s="46"/>
      <c r="MJ83" s="46"/>
      <c r="MK83" s="46"/>
      <c r="ML83" s="46"/>
      <c r="MM83" s="46"/>
      <c r="MN83" s="46"/>
      <c r="MO83" s="46"/>
      <c r="MP83" s="46"/>
      <c r="MQ83" s="46"/>
      <c r="MR83" s="46"/>
      <c r="MS83" s="46"/>
      <c r="MT83" s="46"/>
      <c r="MU83" s="46"/>
      <c r="MV83" s="46"/>
      <c r="MW83" s="46"/>
      <c r="MX83" s="46"/>
      <c r="MY83" s="46"/>
      <c r="MZ83" s="46"/>
      <c r="NA83" s="46"/>
      <c r="NB83" s="46"/>
      <c r="NC83" s="46"/>
      <c r="ND83" s="46"/>
      <c r="NE83" s="46"/>
      <c r="NF83" s="46"/>
      <c r="NG83" s="46"/>
      <c r="NH83" s="46"/>
      <c r="NI83" s="46"/>
      <c r="NJ83" s="46"/>
      <c r="NK83" s="46"/>
      <c r="NL83" s="46"/>
      <c r="NM83" s="46"/>
      <c r="NN83" s="46"/>
      <c r="NO83" s="46"/>
      <c r="NP83" s="46"/>
      <c r="NQ83" s="46"/>
      <c r="NR83" s="46"/>
      <c r="NS83" s="46"/>
      <c r="NT83" s="46"/>
      <c r="NU83" s="46"/>
      <c r="NV83" s="46"/>
      <c r="NW83" s="46"/>
      <c r="NX83" s="46"/>
      <c r="NY83" s="46"/>
      <c r="NZ83" s="46"/>
      <c r="OA83" s="46"/>
      <c r="OB83" s="46"/>
      <c r="OC83" s="46"/>
      <c r="OD83" s="46"/>
      <c r="OE83" s="46"/>
      <c r="OF83" s="46"/>
      <c r="OG83" s="46"/>
    </row>
    <row r="84" spans="1:397" s="51" customFormat="1" ht="13.5" x14ac:dyDescent="0.25">
      <c r="A84" s="40">
        <v>31268</v>
      </c>
      <c r="B84" s="41" t="s">
        <v>329</v>
      </c>
      <c r="C84" s="49">
        <v>145272.75406589478</v>
      </c>
      <c r="D84" s="42">
        <v>1.696E-4</v>
      </c>
      <c r="E84" s="49">
        <v>23255.489999999998</v>
      </c>
      <c r="F84" s="65">
        <v>144938.62673154322</v>
      </c>
      <c r="G84" s="66">
        <v>168194.11673154321</v>
      </c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  <c r="IN84" s="46"/>
      <c r="IO84" s="46"/>
      <c r="IP84" s="46"/>
      <c r="IQ84" s="46"/>
      <c r="IR84" s="46"/>
      <c r="IS84" s="46"/>
      <c r="IT84" s="46"/>
      <c r="IU84" s="46"/>
      <c r="IV84" s="46"/>
      <c r="IW84" s="46"/>
      <c r="IX84" s="46"/>
      <c r="IY84" s="46"/>
      <c r="IZ84" s="46"/>
      <c r="JA84" s="46"/>
      <c r="JB84" s="46"/>
      <c r="JC84" s="46"/>
      <c r="JD84" s="46"/>
      <c r="JE84" s="46"/>
      <c r="JF84" s="46"/>
      <c r="JG84" s="46"/>
      <c r="JH84" s="46"/>
      <c r="JI84" s="46"/>
      <c r="JJ84" s="46"/>
      <c r="JK84" s="46"/>
      <c r="JL84" s="46"/>
      <c r="JM84" s="46"/>
      <c r="JN84" s="46"/>
      <c r="JO84" s="46"/>
      <c r="JP84" s="46"/>
      <c r="JQ84" s="46"/>
      <c r="JR84" s="46"/>
      <c r="JS84" s="46"/>
      <c r="JT84" s="46"/>
      <c r="JU84" s="46"/>
      <c r="JV84" s="46"/>
      <c r="JW84" s="46"/>
      <c r="JX84" s="46"/>
      <c r="JY84" s="46"/>
      <c r="JZ84" s="46"/>
      <c r="KA84" s="46"/>
      <c r="KB84" s="46"/>
      <c r="KC84" s="46"/>
      <c r="KD84" s="46"/>
      <c r="KE84" s="46"/>
      <c r="KF84" s="46"/>
      <c r="KG84" s="46"/>
      <c r="KH84" s="46"/>
      <c r="KI84" s="46"/>
      <c r="KJ84" s="46"/>
      <c r="KK84" s="46"/>
      <c r="KL84" s="46"/>
      <c r="KM84" s="46"/>
      <c r="KN84" s="46"/>
      <c r="KO84" s="46"/>
      <c r="KP84" s="46"/>
      <c r="KQ84" s="46"/>
      <c r="KR84" s="46"/>
      <c r="KS84" s="46"/>
      <c r="KT84" s="46"/>
      <c r="KU84" s="46"/>
      <c r="KV84" s="46"/>
      <c r="KW84" s="46"/>
      <c r="KX84" s="46"/>
      <c r="KY84" s="46"/>
      <c r="KZ84" s="46"/>
      <c r="LA84" s="46"/>
      <c r="LB84" s="46"/>
      <c r="LC84" s="46"/>
      <c r="LD84" s="46"/>
      <c r="LE84" s="46"/>
      <c r="LF84" s="46"/>
      <c r="LG84" s="46"/>
      <c r="LH84" s="46"/>
      <c r="LI84" s="46"/>
      <c r="LJ84" s="46"/>
      <c r="LK84" s="46"/>
      <c r="LL84" s="46"/>
      <c r="LM84" s="46"/>
      <c r="LN84" s="46"/>
      <c r="LO84" s="46"/>
      <c r="LP84" s="46"/>
      <c r="LQ84" s="46"/>
      <c r="LR84" s="46"/>
      <c r="LS84" s="46"/>
      <c r="LT84" s="46"/>
      <c r="LU84" s="46"/>
      <c r="LV84" s="46"/>
      <c r="LW84" s="46"/>
      <c r="LX84" s="46"/>
      <c r="LY84" s="46"/>
      <c r="LZ84" s="46"/>
      <c r="MA84" s="46"/>
      <c r="MB84" s="46"/>
      <c r="MC84" s="46"/>
      <c r="MD84" s="46"/>
      <c r="ME84" s="46"/>
      <c r="MF84" s="46"/>
      <c r="MG84" s="46"/>
      <c r="MH84" s="46"/>
      <c r="MI84" s="46"/>
      <c r="MJ84" s="46"/>
      <c r="MK84" s="46"/>
      <c r="ML84" s="46"/>
      <c r="MM84" s="46"/>
      <c r="MN84" s="46"/>
      <c r="MO84" s="46"/>
      <c r="MP84" s="46"/>
      <c r="MQ84" s="46"/>
      <c r="MR84" s="46"/>
      <c r="MS84" s="46"/>
      <c r="MT84" s="46"/>
      <c r="MU84" s="46"/>
      <c r="MV84" s="46"/>
      <c r="MW84" s="46"/>
      <c r="MX84" s="46"/>
      <c r="MY84" s="46"/>
      <c r="MZ84" s="46"/>
      <c r="NA84" s="46"/>
      <c r="NB84" s="46"/>
      <c r="NC84" s="46"/>
      <c r="ND84" s="46"/>
      <c r="NE84" s="46"/>
      <c r="NF84" s="46"/>
      <c r="NG84" s="46"/>
      <c r="NH84" s="46"/>
      <c r="NI84" s="46"/>
      <c r="NJ84" s="46"/>
      <c r="NK84" s="46"/>
      <c r="NL84" s="46"/>
      <c r="NM84" s="46"/>
      <c r="NN84" s="46"/>
      <c r="NO84" s="46"/>
      <c r="NP84" s="46"/>
      <c r="NQ84" s="46"/>
      <c r="NR84" s="46"/>
      <c r="NS84" s="46"/>
      <c r="NT84" s="46"/>
      <c r="NU84" s="46"/>
      <c r="NV84" s="46"/>
      <c r="NW84" s="46"/>
      <c r="NX84" s="46"/>
      <c r="NY84" s="46"/>
      <c r="NZ84" s="46"/>
      <c r="OA84" s="46"/>
      <c r="OB84" s="46"/>
      <c r="OC84" s="46"/>
      <c r="OD84" s="46"/>
      <c r="OE84" s="46"/>
      <c r="OF84" s="46"/>
      <c r="OG84" s="46"/>
    </row>
    <row r="85" spans="1:397" s="51" customFormat="1" ht="13.5" x14ac:dyDescent="0.25">
      <c r="A85" s="40">
        <v>31270</v>
      </c>
      <c r="B85" s="41" t="s">
        <v>330</v>
      </c>
      <c r="C85" s="49">
        <v>576285.70877354569</v>
      </c>
      <c r="D85" s="42">
        <v>6.7279000000000004E-4</v>
      </c>
      <c r="E85" s="49">
        <v>92252.510000000009</v>
      </c>
      <c r="F85" s="65">
        <v>574960.25164336653</v>
      </c>
      <c r="G85" s="66">
        <v>667212.76164336654</v>
      </c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  <c r="IN85" s="46"/>
      <c r="IO85" s="46"/>
      <c r="IP85" s="46"/>
      <c r="IQ85" s="46"/>
      <c r="IR85" s="46"/>
      <c r="IS85" s="46"/>
      <c r="IT85" s="46"/>
      <c r="IU85" s="46"/>
      <c r="IV85" s="46"/>
      <c r="IW85" s="46"/>
      <c r="IX85" s="46"/>
      <c r="IY85" s="46"/>
      <c r="IZ85" s="46"/>
      <c r="JA85" s="46"/>
      <c r="JB85" s="46"/>
      <c r="JC85" s="46"/>
      <c r="JD85" s="46"/>
      <c r="JE85" s="46"/>
      <c r="JF85" s="46"/>
      <c r="JG85" s="46"/>
      <c r="JH85" s="46"/>
      <c r="JI85" s="46"/>
      <c r="JJ85" s="46"/>
      <c r="JK85" s="46"/>
      <c r="JL85" s="46"/>
      <c r="JM85" s="46"/>
      <c r="JN85" s="46"/>
      <c r="JO85" s="46"/>
      <c r="JP85" s="46"/>
      <c r="JQ85" s="46"/>
      <c r="JR85" s="46"/>
      <c r="JS85" s="46"/>
      <c r="JT85" s="46"/>
      <c r="JU85" s="46"/>
      <c r="JV85" s="46"/>
      <c r="JW85" s="46"/>
      <c r="JX85" s="46"/>
      <c r="JY85" s="46"/>
      <c r="JZ85" s="46"/>
      <c r="KA85" s="46"/>
      <c r="KB85" s="46"/>
      <c r="KC85" s="46"/>
      <c r="KD85" s="46"/>
      <c r="KE85" s="46"/>
      <c r="KF85" s="46"/>
      <c r="KG85" s="46"/>
      <c r="KH85" s="46"/>
      <c r="KI85" s="46"/>
      <c r="KJ85" s="46"/>
      <c r="KK85" s="46"/>
      <c r="KL85" s="46"/>
      <c r="KM85" s="46"/>
      <c r="KN85" s="46"/>
      <c r="KO85" s="46"/>
      <c r="KP85" s="46"/>
      <c r="KQ85" s="46"/>
      <c r="KR85" s="46"/>
      <c r="KS85" s="46"/>
      <c r="KT85" s="46"/>
      <c r="KU85" s="46"/>
      <c r="KV85" s="46"/>
      <c r="KW85" s="46"/>
      <c r="KX85" s="46"/>
      <c r="KY85" s="46"/>
      <c r="KZ85" s="46"/>
      <c r="LA85" s="46"/>
      <c r="LB85" s="46"/>
      <c r="LC85" s="46"/>
      <c r="LD85" s="46"/>
      <c r="LE85" s="46"/>
      <c r="LF85" s="46"/>
      <c r="LG85" s="46"/>
      <c r="LH85" s="46"/>
      <c r="LI85" s="46"/>
      <c r="LJ85" s="46"/>
      <c r="LK85" s="46"/>
      <c r="LL85" s="46"/>
      <c r="LM85" s="46"/>
      <c r="LN85" s="46"/>
      <c r="LO85" s="46"/>
      <c r="LP85" s="46"/>
      <c r="LQ85" s="46"/>
      <c r="LR85" s="46"/>
      <c r="LS85" s="46"/>
      <c r="LT85" s="46"/>
      <c r="LU85" s="46"/>
      <c r="LV85" s="46"/>
      <c r="LW85" s="46"/>
      <c r="LX85" s="46"/>
      <c r="LY85" s="46"/>
      <c r="LZ85" s="46"/>
      <c r="MA85" s="46"/>
      <c r="MB85" s="46"/>
      <c r="MC85" s="46"/>
      <c r="MD85" s="46"/>
      <c r="ME85" s="46"/>
      <c r="MF85" s="46"/>
      <c r="MG85" s="46"/>
      <c r="MH85" s="46"/>
      <c r="MI85" s="46"/>
      <c r="MJ85" s="46"/>
      <c r="MK85" s="46"/>
      <c r="ML85" s="46"/>
      <c r="MM85" s="46"/>
      <c r="MN85" s="46"/>
      <c r="MO85" s="46"/>
      <c r="MP85" s="46"/>
      <c r="MQ85" s="46"/>
      <c r="MR85" s="46"/>
      <c r="MS85" s="46"/>
      <c r="MT85" s="46"/>
      <c r="MU85" s="46"/>
      <c r="MV85" s="46"/>
      <c r="MW85" s="46"/>
      <c r="MX85" s="46"/>
      <c r="MY85" s="46"/>
      <c r="MZ85" s="46"/>
      <c r="NA85" s="46"/>
      <c r="NB85" s="46"/>
      <c r="NC85" s="46"/>
      <c r="ND85" s="46"/>
      <c r="NE85" s="46"/>
      <c r="NF85" s="46"/>
      <c r="NG85" s="46"/>
      <c r="NH85" s="46"/>
      <c r="NI85" s="46"/>
      <c r="NJ85" s="46"/>
      <c r="NK85" s="46"/>
      <c r="NL85" s="46"/>
      <c r="NM85" s="46"/>
      <c r="NN85" s="46"/>
      <c r="NO85" s="46"/>
      <c r="NP85" s="46"/>
      <c r="NQ85" s="46"/>
      <c r="NR85" s="46"/>
      <c r="NS85" s="46"/>
      <c r="NT85" s="46"/>
      <c r="NU85" s="46"/>
      <c r="NV85" s="46"/>
      <c r="NW85" s="46"/>
      <c r="NX85" s="46"/>
      <c r="NY85" s="46"/>
      <c r="NZ85" s="46"/>
      <c r="OA85" s="46"/>
      <c r="OB85" s="46"/>
      <c r="OC85" s="46"/>
      <c r="OD85" s="46"/>
      <c r="OE85" s="46"/>
      <c r="OF85" s="46"/>
      <c r="OG85" s="46"/>
    </row>
    <row r="86" spans="1:397" s="51" customFormat="1" ht="13.5" x14ac:dyDescent="0.25">
      <c r="A86" s="40">
        <v>31275</v>
      </c>
      <c r="B86" s="41" t="s">
        <v>331</v>
      </c>
      <c r="C86" s="49">
        <v>93133.882957457186</v>
      </c>
      <c r="D86" s="42">
        <v>1.0873E-4</v>
      </c>
      <c r="E86" s="49">
        <v>14909.06</v>
      </c>
      <c r="F86" s="65">
        <v>92919.675026655037</v>
      </c>
      <c r="G86" s="66">
        <v>107828.73502665503</v>
      </c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  <c r="IN86" s="46"/>
      <c r="IO86" s="46"/>
      <c r="IP86" s="46"/>
      <c r="IQ86" s="46"/>
      <c r="IR86" s="46"/>
      <c r="IS86" s="46"/>
      <c r="IT86" s="46"/>
      <c r="IU86" s="46"/>
      <c r="IV86" s="46"/>
      <c r="IW86" s="46"/>
      <c r="IX86" s="46"/>
      <c r="IY86" s="46"/>
      <c r="IZ86" s="46"/>
      <c r="JA86" s="46"/>
      <c r="JB86" s="46"/>
      <c r="JC86" s="46"/>
      <c r="JD86" s="46"/>
      <c r="JE86" s="46"/>
      <c r="JF86" s="46"/>
      <c r="JG86" s="46"/>
      <c r="JH86" s="46"/>
      <c r="JI86" s="46"/>
      <c r="JJ86" s="46"/>
      <c r="JK86" s="46"/>
      <c r="JL86" s="46"/>
      <c r="JM86" s="46"/>
      <c r="JN86" s="46"/>
      <c r="JO86" s="46"/>
      <c r="JP86" s="46"/>
      <c r="JQ86" s="46"/>
      <c r="JR86" s="46"/>
      <c r="JS86" s="46"/>
      <c r="JT86" s="46"/>
      <c r="JU86" s="46"/>
      <c r="JV86" s="46"/>
      <c r="JW86" s="46"/>
      <c r="JX86" s="46"/>
      <c r="JY86" s="46"/>
      <c r="JZ86" s="46"/>
      <c r="KA86" s="46"/>
      <c r="KB86" s="46"/>
      <c r="KC86" s="46"/>
      <c r="KD86" s="46"/>
      <c r="KE86" s="46"/>
      <c r="KF86" s="46"/>
      <c r="KG86" s="46"/>
      <c r="KH86" s="46"/>
      <c r="KI86" s="46"/>
      <c r="KJ86" s="46"/>
      <c r="KK86" s="46"/>
      <c r="KL86" s="46"/>
      <c r="KM86" s="46"/>
      <c r="KN86" s="46"/>
      <c r="KO86" s="46"/>
      <c r="KP86" s="46"/>
      <c r="KQ86" s="46"/>
      <c r="KR86" s="46"/>
      <c r="KS86" s="46"/>
      <c r="KT86" s="46"/>
      <c r="KU86" s="46"/>
      <c r="KV86" s="46"/>
      <c r="KW86" s="46"/>
      <c r="KX86" s="46"/>
      <c r="KY86" s="46"/>
      <c r="KZ86" s="46"/>
      <c r="LA86" s="46"/>
      <c r="LB86" s="46"/>
      <c r="LC86" s="46"/>
      <c r="LD86" s="46"/>
      <c r="LE86" s="46"/>
      <c r="LF86" s="46"/>
      <c r="LG86" s="46"/>
      <c r="LH86" s="46"/>
      <c r="LI86" s="46"/>
      <c r="LJ86" s="46"/>
      <c r="LK86" s="46"/>
      <c r="LL86" s="46"/>
      <c r="LM86" s="46"/>
      <c r="LN86" s="46"/>
      <c r="LO86" s="46"/>
      <c r="LP86" s="46"/>
      <c r="LQ86" s="46"/>
      <c r="LR86" s="46"/>
      <c r="LS86" s="46"/>
      <c r="LT86" s="46"/>
      <c r="LU86" s="46"/>
      <c r="LV86" s="46"/>
      <c r="LW86" s="46"/>
      <c r="LX86" s="46"/>
      <c r="LY86" s="46"/>
      <c r="LZ86" s="46"/>
      <c r="MA86" s="46"/>
      <c r="MB86" s="46"/>
      <c r="MC86" s="46"/>
      <c r="MD86" s="46"/>
      <c r="ME86" s="46"/>
      <c r="MF86" s="46"/>
      <c r="MG86" s="46"/>
      <c r="MH86" s="46"/>
      <c r="MI86" s="46"/>
      <c r="MJ86" s="46"/>
      <c r="MK86" s="46"/>
      <c r="ML86" s="46"/>
      <c r="MM86" s="46"/>
      <c r="MN86" s="46"/>
      <c r="MO86" s="46"/>
      <c r="MP86" s="46"/>
      <c r="MQ86" s="46"/>
      <c r="MR86" s="46"/>
      <c r="MS86" s="46"/>
      <c r="MT86" s="46"/>
      <c r="MU86" s="46"/>
      <c r="MV86" s="46"/>
      <c r="MW86" s="46"/>
      <c r="MX86" s="46"/>
      <c r="MY86" s="46"/>
      <c r="MZ86" s="46"/>
      <c r="NA86" s="46"/>
      <c r="NB86" s="46"/>
      <c r="NC86" s="46"/>
      <c r="ND86" s="46"/>
      <c r="NE86" s="46"/>
      <c r="NF86" s="46"/>
      <c r="NG86" s="46"/>
      <c r="NH86" s="46"/>
      <c r="NI86" s="46"/>
      <c r="NJ86" s="46"/>
      <c r="NK86" s="46"/>
      <c r="NL86" s="46"/>
      <c r="NM86" s="46"/>
      <c r="NN86" s="46"/>
      <c r="NO86" s="46"/>
      <c r="NP86" s="46"/>
      <c r="NQ86" s="46"/>
      <c r="NR86" s="46"/>
      <c r="NS86" s="46"/>
      <c r="NT86" s="46"/>
      <c r="NU86" s="46"/>
      <c r="NV86" s="46"/>
      <c r="NW86" s="46"/>
      <c r="NX86" s="46"/>
      <c r="NY86" s="46"/>
      <c r="NZ86" s="46"/>
      <c r="OA86" s="46"/>
      <c r="OB86" s="46"/>
      <c r="OC86" s="46"/>
      <c r="OD86" s="46"/>
      <c r="OE86" s="46"/>
      <c r="OF86" s="46"/>
      <c r="OG86" s="46"/>
    </row>
    <row r="87" spans="1:397" s="51" customFormat="1" ht="13.5" x14ac:dyDescent="0.25">
      <c r="A87" s="40">
        <v>31290</v>
      </c>
      <c r="B87" s="41" t="s">
        <v>333</v>
      </c>
      <c r="C87" s="49">
        <v>321244.65616080881</v>
      </c>
      <c r="D87" s="42">
        <v>3.7503999999999999E-4</v>
      </c>
      <c r="E87" s="49">
        <v>51425.65</v>
      </c>
      <c r="F87" s="65">
        <v>320505.79345163895</v>
      </c>
      <c r="G87" s="66">
        <v>371931.44345163897</v>
      </c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  <c r="HV87" s="46"/>
      <c r="HW87" s="46"/>
      <c r="HX87" s="46"/>
      <c r="HY87" s="46"/>
      <c r="HZ87" s="46"/>
      <c r="IA87" s="46"/>
      <c r="IB87" s="46"/>
      <c r="IC87" s="46"/>
      <c r="ID87" s="46"/>
      <c r="IE87" s="46"/>
      <c r="IF87" s="46"/>
      <c r="IG87" s="46"/>
      <c r="IH87" s="46"/>
      <c r="II87" s="46"/>
      <c r="IJ87" s="46"/>
      <c r="IK87" s="46"/>
      <c r="IL87" s="46"/>
      <c r="IM87" s="46"/>
      <c r="IN87" s="46"/>
      <c r="IO87" s="46"/>
      <c r="IP87" s="46"/>
      <c r="IQ87" s="46"/>
      <c r="IR87" s="46"/>
      <c r="IS87" s="46"/>
      <c r="IT87" s="46"/>
      <c r="IU87" s="46"/>
      <c r="IV87" s="46"/>
      <c r="IW87" s="46"/>
      <c r="IX87" s="46"/>
      <c r="IY87" s="46"/>
      <c r="IZ87" s="46"/>
      <c r="JA87" s="46"/>
      <c r="JB87" s="46"/>
      <c r="JC87" s="46"/>
      <c r="JD87" s="46"/>
      <c r="JE87" s="46"/>
      <c r="JF87" s="46"/>
      <c r="JG87" s="46"/>
      <c r="JH87" s="46"/>
      <c r="JI87" s="46"/>
      <c r="JJ87" s="46"/>
      <c r="JK87" s="46"/>
      <c r="JL87" s="46"/>
      <c r="JM87" s="46"/>
      <c r="JN87" s="46"/>
      <c r="JO87" s="46"/>
      <c r="JP87" s="46"/>
      <c r="JQ87" s="46"/>
      <c r="JR87" s="46"/>
      <c r="JS87" s="46"/>
      <c r="JT87" s="46"/>
      <c r="JU87" s="46"/>
      <c r="JV87" s="46"/>
      <c r="JW87" s="46"/>
      <c r="JX87" s="46"/>
      <c r="JY87" s="46"/>
      <c r="JZ87" s="46"/>
      <c r="KA87" s="46"/>
      <c r="KB87" s="46"/>
      <c r="KC87" s="46"/>
      <c r="KD87" s="46"/>
      <c r="KE87" s="46"/>
      <c r="KF87" s="46"/>
      <c r="KG87" s="46"/>
      <c r="KH87" s="46"/>
      <c r="KI87" s="46"/>
      <c r="KJ87" s="46"/>
      <c r="KK87" s="46"/>
      <c r="KL87" s="46"/>
      <c r="KM87" s="46"/>
      <c r="KN87" s="46"/>
      <c r="KO87" s="46"/>
      <c r="KP87" s="46"/>
      <c r="KQ87" s="46"/>
      <c r="KR87" s="46"/>
      <c r="KS87" s="46"/>
      <c r="KT87" s="46"/>
      <c r="KU87" s="46"/>
      <c r="KV87" s="46"/>
      <c r="KW87" s="46"/>
      <c r="KX87" s="46"/>
      <c r="KY87" s="46"/>
      <c r="KZ87" s="46"/>
      <c r="LA87" s="46"/>
      <c r="LB87" s="46"/>
      <c r="LC87" s="46"/>
      <c r="LD87" s="46"/>
      <c r="LE87" s="46"/>
      <c r="LF87" s="46"/>
      <c r="LG87" s="46"/>
      <c r="LH87" s="46"/>
      <c r="LI87" s="46"/>
      <c r="LJ87" s="46"/>
      <c r="LK87" s="46"/>
      <c r="LL87" s="46"/>
      <c r="LM87" s="46"/>
      <c r="LN87" s="46"/>
      <c r="LO87" s="46"/>
      <c r="LP87" s="46"/>
      <c r="LQ87" s="46"/>
      <c r="LR87" s="46"/>
      <c r="LS87" s="46"/>
      <c r="LT87" s="46"/>
      <c r="LU87" s="46"/>
      <c r="LV87" s="46"/>
      <c r="LW87" s="46"/>
      <c r="LX87" s="46"/>
      <c r="LY87" s="46"/>
      <c r="LZ87" s="46"/>
      <c r="MA87" s="46"/>
      <c r="MB87" s="46"/>
      <c r="MC87" s="46"/>
      <c r="MD87" s="46"/>
      <c r="ME87" s="46"/>
      <c r="MF87" s="46"/>
      <c r="MG87" s="46"/>
      <c r="MH87" s="46"/>
      <c r="MI87" s="46"/>
      <c r="MJ87" s="46"/>
      <c r="MK87" s="46"/>
      <c r="ML87" s="46"/>
      <c r="MM87" s="46"/>
      <c r="MN87" s="46"/>
      <c r="MO87" s="46"/>
      <c r="MP87" s="46"/>
      <c r="MQ87" s="46"/>
      <c r="MR87" s="46"/>
      <c r="MS87" s="46"/>
      <c r="MT87" s="46"/>
      <c r="MU87" s="46"/>
      <c r="MV87" s="46"/>
      <c r="MW87" s="46"/>
      <c r="MX87" s="46"/>
      <c r="MY87" s="46"/>
      <c r="MZ87" s="46"/>
      <c r="NA87" s="46"/>
      <c r="NB87" s="46"/>
      <c r="NC87" s="46"/>
      <c r="ND87" s="46"/>
      <c r="NE87" s="46"/>
      <c r="NF87" s="46"/>
      <c r="NG87" s="46"/>
      <c r="NH87" s="46"/>
      <c r="NI87" s="46"/>
      <c r="NJ87" s="46"/>
      <c r="NK87" s="46"/>
      <c r="NL87" s="46"/>
      <c r="NM87" s="46"/>
      <c r="NN87" s="46"/>
      <c r="NO87" s="46"/>
      <c r="NP87" s="46"/>
      <c r="NQ87" s="46"/>
      <c r="NR87" s="46"/>
      <c r="NS87" s="46"/>
      <c r="NT87" s="46"/>
      <c r="NU87" s="46"/>
      <c r="NV87" s="46"/>
      <c r="NW87" s="46"/>
      <c r="NX87" s="46"/>
      <c r="NY87" s="46"/>
      <c r="NZ87" s="46"/>
      <c r="OA87" s="46"/>
      <c r="OB87" s="46"/>
      <c r="OC87" s="46"/>
      <c r="OD87" s="46"/>
      <c r="OE87" s="46"/>
      <c r="OF87" s="46"/>
      <c r="OG87" s="46"/>
    </row>
    <row r="88" spans="1:397" s="51" customFormat="1" ht="13.5" x14ac:dyDescent="0.25">
      <c r="A88" s="40">
        <v>31310</v>
      </c>
      <c r="B88" s="41" t="s">
        <v>334</v>
      </c>
      <c r="C88" s="49">
        <v>66554.79357853788</v>
      </c>
      <c r="D88" s="42">
        <v>7.7700000000000005E-5</v>
      </c>
      <c r="E88" s="49">
        <v>10654.44</v>
      </c>
      <c r="F88" s="65">
        <v>66401.717553307244</v>
      </c>
      <c r="G88" s="66">
        <v>77056.157553307246</v>
      </c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/>
      <c r="GG88" s="46"/>
      <c r="GH88" s="46"/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  <c r="HV88" s="46"/>
      <c r="HW88" s="46"/>
      <c r="HX88" s="46"/>
      <c r="HY88" s="46"/>
      <c r="HZ88" s="46"/>
      <c r="IA88" s="46"/>
      <c r="IB88" s="46"/>
      <c r="IC88" s="46"/>
      <c r="ID88" s="46"/>
      <c r="IE88" s="46"/>
      <c r="IF88" s="46"/>
      <c r="IG88" s="46"/>
      <c r="IH88" s="46"/>
      <c r="II88" s="46"/>
      <c r="IJ88" s="46"/>
      <c r="IK88" s="46"/>
      <c r="IL88" s="46"/>
      <c r="IM88" s="46"/>
      <c r="IN88" s="46"/>
      <c r="IO88" s="46"/>
      <c r="IP88" s="46"/>
      <c r="IQ88" s="46"/>
      <c r="IR88" s="46"/>
      <c r="IS88" s="46"/>
      <c r="IT88" s="46"/>
      <c r="IU88" s="46"/>
      <c r="IV88" s="46"/>
      <c r="IW88" s="46"/>
      <c r="IX88" s="46"/>
      <c r="IY88" s="46"/>
      <c r="IZ88" s="46"/>
      <c r="JA88" s="46"/>
      <c r="JB88" s="46"/>
      <c r="JC88" s="46"/>
      <c r="JD88" s="46"/>
      <c r="JE88" s="46"/>
      <c r="JF88" s="46"/>
      <c r="JG88" s="46"/>
      <c r="JH88" s="46"/>
      <c r="JI88" s="46"/>
      <c r="JJ88" s="46"/>
      <c r="JK88" s="46"/>
      <c r="JL88" s="46"/>
      <c r="JM88" s="46"/>
      <c r="JN88" s="46"/>
      <c r="JO88" s="46"/>
      <c r="JP88" s="46"/>
      <c r="JQ88" s="46"/>
      <c r="JR88" s="46"/>
      <c r="JS88" s="46"/>
      <c r="JT88" s="46"/>
      <c r="JU88" s="46"/>
      <c r="JV88" s="46"/>
      <c r="JW88" s="46"/>
      <c r="JX88" s="46"/>
      <c r="JY88" s="46"/>
      <c r="JZ88" s="46"/>
      <c r="KA88" s="46"/>
      <c r="KB88" s="46"/>
      <c r="KC88" s="46"/>
      <c r="KD88" s="46"/>
      <c r="KE88" s="46"/>
      <c r="KF88" s="46"/>
      <c r="KG88" s="46"/>
      <c r="KH88" s="46"/>
      <c r="KI88" s="46"/>
      <c r="KJ88" s="46"/>
      <c r="KK88" s="46"/>
      <c r="KL88" s="46"/>
      <c r="KM88" s="46"/>
      <c r="KN88" s="46"/>
      <c r="KO88" s="46"/>
      <c r="KP88" s="46"/>
      <c r="KQ88" s="46"/>
      <c r="KR88" s="46"/>
      <c r="KS88" s="46"/>
      <c r="KT88" s="46"/>
      <c r="KU88" s="46"/>
      <c r="KV88" s="46"/>
      <c r="KW88" s="46"/>
      <c r="KX88" s="46"/>
      <c r="KY88" s="46"/>
      <c r="KZ88" s="46"/>
      <c r="LA88" s="46"/>
      <c r="LB88" s="46"/>
      <c r="LC88" s="46"/>
      <c r="LD88" s="46"/>
      <c r="LE88" s="46"/>
      <c r="LF88" s="46"/>
      <c r="LG88" s="46"/>
      <c r="LH88" s="46"/>
      <c r="LI88" s="46"/>
      <c r="LJ88" s="46"/>
      <c r="LK88" s="46"/>
      <c r="LL88" s="46"/>
      <c r="LM88" s="46"/>
      <c r="LN88" s="46"/>
      <c r="LO88" s="46"/>
      <c r="LP88" s="46"/>
      <c r="LQ88" s="46"/>
      <c r="LR88" s="46"/>
      <c r="LS88" s="46"/>
      <c r="LT88" s="46"/>
      <c r="LU88" s="46"/>
      <c r="LV88" s="46"/>
      <c r="LW88" s="46"/>
      <c r="LX88" s="46"/>
      <c r="LY88" s="46"/>
      <c r="LZ88" s="46"/>
      <c r="MA88" s="46"/>
      <c r="MB88" s="46"/>
      <c r="MC88" s="46"/>
      <c r="MD88" s="46"/>
      <c r="ME88" s="46"/>
      <c r="MF88" s="46"/>
      <c r="MG88" s="46"/>
      <c r="MH88" s="46"/>
      <c r="MI88" s="46"/>
      <c r="MJ88" s="46"/>
      <c r="MK88" s="46"/>
      <c r="ML88" s="46"/>
      <c r="MM88" s="46"/>
      <c r="MN88" s="46"/>
      <c r="MO88" s="46"/>
      <c r="MP88" s="46"/>
      <c r="MQ88" s="46"/>
      <c r="MR88" s="46"/>
      <c r="MS88" s="46"/>
      <c r="MT88" s="46"/>
      <c r="MU88" s="46"/>
      <c r="MV88" s="46"/>
      <c r="MW88" s="46"/>
      <c r="MX88" s="46"/>
      <c r="MY88" s="46"/>
      <c r="MZ88" s="46"/>
      <c r="NA88" s="46"/>
      <c r="NB88" s="46"/>
      <c r="NC88" s="46"/>
      <c r="ND88" s="46"/>
      <c r="NE88" s="46"/>
      <c r="NF88" s="46"/>
      <c r="NG88" s="46"/>
      <c r="NH88" s="46"/>
      <c r="NI88" s="46"/>
      <c r="NJ88" s="46"/>
      <c r="NK88" s="46"/>
      <c r="NL88" s="46"/>
      <c r="NM88" s="46"/>
      <c r="NN88" s="46"/>
      <c r="NO88" s="46"/>
      <c r="NP88" s="46"/>
      <c r="NQ88" s="46"/>
      <c r="NR88" s="46"/>
      <c r="NS88" s="46"/>
      <c r="NT88" s="46"/>
      <c r="NU88" s="46"/>
      <c r="NV88" s="46"/>
      <c r="NW88" s="46"/>
      <c r="NX88" s="46"/>
      <c r="NY88" s="46"/>
      <c r="NZ88" s="46"/>
      <c r="OA88" s="46"/>
      <c r="OB88" s="46"/>
      <c r="OC88" s="46"/>
      <c r="OD88" s="46"/>
      <c r="OE88" s="46"/>
      <c r="OF88" s="46"/>
      <c r="OG88" s="46"/>
    </row>
    <row r="89" spans="1:397" s="51" customFormat="1" ht="13.5" x14ac:dyDescent="0.25">
      <c r="A89" s="40">
        <v>31345</v>
      </c>
      <c r="B89" s="41" t="s">
        <v>335</v>
      </c>
      <c r="C89" s="49">
        <v>68396.399835859062</v>
      </c>
      <c r="D89" s="42">
        <v>7.9850000000000003E-5</v>
      </c>
      <c r="E89" s="49">
        <v>10948.890000000001</v>
      </c>
      <c r="F89" s="65">
        <v>68239.088116236584</v>
      </c>
      <c r="G89" s="66">
        <v>79187.978116236583</v>
      </c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/>
      <c r="GB89" s="46"/>
      <c r="GC89" s="46"/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  <c r="HV89" s="46"/>
      <c r="HW89" s="46"/>
      <c r="HX89" s="46"/>
      <c r="HY89" s="46"/>
      <c r="HZ89" s="46"/>
      <c r="IA89" s="46"/>
      <c r="IB89" s="46"/>
      <c r="IC89" s="46"/>
      <c r="ID89" s="46"/>
      <c r="IE89" s="46"/>
      <c r="IF89" s="46"/>
      <c r="IG89" s="46"/>
      <c r="IH89" s="46"/>
      <c r="II89" s="46"/>
      <c r="IJ89" s="46"/>
      <c r="IK89" s="46"/>
      <c r="IL89" s="46"/>
      <c r="IM89" s="46"/>
      <c r="IN89" s="46"/>
      <c r="IO89" s="46"/>
      <c r="IP89" s="46"/>
      <c r="IQ89" s="46"/>
      <c r="IR89" s="46"/>
      <c r="IS89" s="46"/>
      <c r="IT89" s="46"/>
      <c r="IU89" s="46"/>
      <c r="IV89" s="46"/>
      <c r="IW89" s="46"/>
      <c r="IX89" s="46"/>
      <c r="IY89" s="46"/>
      <c r="IZ89" s="46"/>
      <c r="JA89" s="46"/>
      <c r="JB89" s="46"/>
      <c r="JC89" s="46"/>
      <c r="JD89" s="46"/>
      <c r="JE89" s="46"/>
      <c r="JF89" s="46"/>
      <c r="JG89" s="46"/>
      <c r="JH89" s="46"/>
      <c r="JI89" s="46"/>
      <c r="JJ89" s="46"/>
      <c r="JK89" s="46"/>
      <c r="JL89" s="46"/>
      <c r="JM89" s="46"/>
      <c r="JN89" s="46"/>
      <c r="JO89" s="46"/>
      <c r="JP89" s="46"/>
      <c r="JQ89" s="46"/>
      <c r="JR89" s="46"/>
      <c r="JS89" s="46"/>
      <c r="JT89" s="46"/>
      <c r="JU89" s="46"/>
      <c r="JV89" s="46"/>
      <c r="JW89" s="46"/>
      <c r="JX89" s="46"/>
      <c r="JY89" s="46"/>
      <c r="JZ89" s="46"/>
      <c r="KA89" s="46"/>
      <c r="KB89" s="46"/>
      <c r="KC89" s="46"/>
      <c r="KD89" s="46"/>
      <c r="KE89" s="46"/>
      <c r="KF89" s="46"/>
      <c r="KG89" s="46"/>
      <c r="KH89" s="46"/>
      <c r="KI89" s="46"/>
      <c r="KJ89" s="46"/>
      <c r="KK89" s="46"/>
      <c r="KL89" s="46"/>
      <c r="KM89" s="46"/>
      <c r="KN89" s="46"/>
      <c r="KO89" s="46"/>
      <c r="KP89" s="46"/>
      <c r="KQ89" s="46"/>
      <c r="KR89" s="46"/>
      <c r="KS89" s="46"/>
      <c r="KT89" s="46"/>
      <c r="KU89" s="46"/>
      <c r="KV89" s="46"/>
      <c r="KW89" s="46"/>
      <c r="KX89" s="46"/>
      <c r="KY89" s="46"/>
      <c r="KZ89" s="46"/>
      <c r="LA89" s="46"/>
      <c r="LB89" s="46"/>
      <c r="LC89" s="46"/>
      <c r="LD89" s="46"/>
      <c r="LE89" s="46"/>
      <c r="LF89" s="46"/>
      <c r="LG89" s="46"/>
      <c r="LH89" s="46"/>
      <c r="LI89" s="46"/>
      <c r="LJ89" s="46"/>
      <c r="LK89" s="46"/>
      <c r="LL89" s="46"/>
      <c r="LM89" s="46"/>
      <c r="LN89" s="46"/>
      <c r="LO89" s="46"/>
      <c r="LP89" s="46"/>
      <c r="LQ89" s="46"/>
      <c r="LR89" s="46"/>
      <c r="LS89" s="46"/>
      <c r="LT89" s="46"/>
      <c r="LU89" s="46"/>
      <c r="LV89" s="46"/>
      <c r="LW89" s="46"/>
      <c r="LX89" s="46"/>
      <c r="LY89" s="46"/>
      <c r="LZ89" s="46"/>
      <c r="MA89" s="46"/>
      <c r="MB89" s="46"/>
      <c r="MC89" s="46"/>
      <c r="MD89" s="46"/>
      <c r="ME89" s="46"/>
      <c r="MF89" s="46"/>
      <c r="MG89" s="46"/>
      <c r="MH89" s="46"/>
      <c r="MI89" s="46"/>
      <c r="MJ89" s="46"/>
      <c r="MK89" s="46"/>
      <c r="ML89" s="46"/>
      <c r="MM89" s="46"/>
      <c r="MN89" s="46"/>
      <c r="MO89" s="46"/>
      <c r="MP89" s="46"/>
      <c r="MQ89" s="46"/>
      <c r="MR89" s="46"/>
      <c r="MS89" s="46"/>
      <c r="MT89" s="46"/>
      <c r="MU89" s="46"/>
      <c r="MV89" s="46"/>
      <c r="MW89" s="46"/>
      <c r="MX89" s="46"/>
      <c r="MY89" s="46"/>
      <c r="MZ89" s="46"/>
      <c r="NA89" s="46"/>
      <c r="NB89" s="46"/>
      <c r="NC89" s="46"/>
      <c r="ND89" s="46"/>
      <c r="NE89" s="46"/>
      <c r="NF89" s="46"/>
      <c r="NG89" s="46"/>
      <c r="NH89" s="46"/>
      <c r="NI89" s="46"/>
      <c r="NJ89" s="46"/>
      <c r="NK89" s="46"/>
      <c r="NL89" s="46"/>
      <c r="NM89" s="46"/>
      <c r="NN89" s="46"/>
      <c r="NO89" s="46"/>
      <c r="NP89" s="46"/>
      <c r="NQ89" s="46"/>
      <c r="NR89" s="46"/>
      <c r="NS89" s="46"/>
      <c r="NT89" s="46"/>
      <c r="NU89" s="46"/>
      <c r="NV89" s="46"/>
      <c r="NW89" s="46"/>
      <c r="NX89" s="46"/>
      <c r="NY89" s="46"/>
      <c r="NZ89" s="46"/>
      <c r="OA89" s="46"/>
      <c r="OB89" s="46"/>
      <c r="OC89" s="46"/>
      <c r="OD89" s="46"/>
      <c r="OE89" s="46"/>
      <c r="OF89" s="46"/>
      <c r="OG89" s="46"/>
    </row>
    <row r="90" spans="1:397" s="51" customFormat="1" ht="13.5" x14ac:dyDescent="0.25">
      <c r="A90" s="40">
        <v>31354</v>
      </c>
      <c r="B90" s="41" t="s">
        <v>336</v>
      </c>
      <c r="C90" s="49">
        <v>139448.13892646032</v>
      </c>
      <c r="D90" s="42">
        <v>1.628E-4</v>
      </c>
      <c r="E90" s="49">
        <v>22322.560000000001</v>
      </c>
      <c r="F90" s="65">
        <v>139127.40820692945</v>
      </c>
      <c r="G90" s="66">
        <v>161449.96820692945</v>
      </c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  <c r="EZ90" s="46"/>
      <c r="FA90" s="46"/>
      <c r="FB90" s="46"/>
      <c r="FC90" s="46"/>
      <c r="FD90" s="46"/>
      <c r="FE90" s="46"/>
      <c r="FF90" s="46"/>
      <c r="FG90" s="46"/>
      <c r="FH90" s="46"/>
      <c r="FI90" s="46"/>
      <c r="FJ90" s="46"/>
      <c r="FK90" s="46"/>
      <c r="FL90" s="46"/>
      <c r="FM90" s="46"/>
      <c r="FN90" s="46"/>
      <c r="FO90" s="46"/>
      <c r="FP90" s="46"/>
      <c r="FQ90" s="46"/>
      <c r="FR90" s="46"/>
      <c r="FS90" s="46"/>
      <c r="FT90" s="46"/>
      <c r="FU90" s="46"/>
      <c r="FV90" s="46"/>
      <c r="FW90" s="46"/>
      <c r="FX90" s="46"/>
      <c r="FY90" s="46"/>
      <c r="FZ90" s="46"/>
      <c r="GA90" s="46"/>
      <c r="GB90" s="46"/>
      <c r="GC90" s="46"/>
      <c r="GD90" s="46"/>
      <c r="GE90" s="46"/>
      <c r="GF90" s="46"/>
      <c r="GG90" s="46"/>
      <c r="GH90" s="46"/>
      <c r="GI90" s="46"/>
      <c r="GJ90" s="46"/>
      <c r="GK90" s="46"/>
      <c r="GL90" s="46"/>
      <c r="GM90" s="46"/>
      <c r="GN90" s="46"/>
      <c r="GO90" s="46"/>
      <c r="GP90" s="46"/>
      <c r="GQ90" s="46"/>
      <c r="GR90" s="46"/>
      <c r="GS90" s="46"/>
      <c r="GT90" s="46"/>
      <c r="GU90" s="46"/>
      <c r="GV90" s="46"/>
      <c r="GW90" s="46"/>
      <c r="GX90" s="46"/>
      <c r="GY90" s="46"/>
      <c r="GZ90" s="46"/>
      <c r="HA90" s="46"/>
      <c r="HB90" s="46"/>
      <c r="HC90" s="46"/>
      <c r="HD90" s="46"/>
      <c r="HE90" s="46"/>
      <c r="HF90" s="46"/>
      <c r="HG90" s="46"/>
      <c r="HH90" s="46"/>
      <c r="HI90" s="46"/>
      <c r="HJ90" s="46"/>
      <c r="HK90" s="46"/>
      <c r="HL90" s="46"/>
      <c r="HM90" s="46"/>
      <c r="HN90" s="46"/>
      <c r="HO90" s="46"/>
      <c r="HP90" s="46"/>
      <c r="HQ90" s="46"/>
      <c r="HR90" s="46"/>
      <c r="HS90" s="46"/>
      <c r="HT90" s="46"/>
      <c r="HU90" s="46"/>
      <c r="HV90" s="46"/>
      <c r="HW90" s="46"/>
      <c r="HX90" s="46"/>
      <c r="HY90" s="46"/>
      <c r="HZ90" s="46"/>
      <c r="IA90" s="46"/>
      <c r="IB90" s="46"/>
      <c r="IC90" s="46"/>
      <c r="ID90" s="46"/>
      <c r="IE90" s="46"/>
      <c r="IF90" s="46"/>
      <c r="IG90" s="46"/>
      <c r="IH90" s="46"/>
      <c r="II90" s="46"/>
      <c r="IJ90" s="46"/>
      <c r="IK90" s="46"/>
      <c r="IL90" s="46"/>
      <c r="IM90" s="46"/>
      <c r="IN90" s="46"/>
      <c r="IO90" s="46"/>
      <c r="IP90" s="46"/>
      <c r="IQ90" s="46"/>
      <c r="IR90" s="46"/>
      <c r="IS90" s="46"/>
      <c r="IT90" s="46"/>
      <c r="IU90" s="46"/>
      <c r="IV90" s="46"/>
      <c r="IW90" s="46"/>
      <c r="IX90" s="46"/>
      <c r="IY90" s="46"/>
      <c r="IZ90" s="46"/>
      <c r="JA90" s="46"/>
      <c r="JB90" s="46"/>
      <c r="JC90" s="46"/>
      <c r="JD90" s="46"/>
      <c r="JE90" s="46"/>
      <c r="JF90" s="46"/>
      <c r="JG90" s="46"/>
      <c r="JH90" s="46"/>
      <c r="JI90" s="46"/>
      <c r="JJ90" s="46"/>
      <c r="JK90" s="46"/>
      <c r="JL90" s="46"/>
      <c r="JM90" s="46"/>
      <c r="JN90" s="46"/>
      <c r="JO90" s="46"/>
      <c r="JP90" s="46"/>
      <c r="JQ90" s="46"/>
      <c r="JR90" s="46"/>
      <c r="JS90" s="46"/>
      <c r="JT90" s="46"/>
      <c r="JU90" s="46"/>
      <c r="JV90" s="46"/>
      <c r="JW90" s="46"/>
      <c r="JX90" s="46"/>
      <c r="JY90" s="46"/>
      <c r="JZ90" s="46"/>
      <c r="KA90" s="46"/>
      <c r="KB90" s="46"/>
      <c r="KC90" s="46"/>
      <c r="KD90" s="46"/>
      <c r="KE90" s="46"/>
      <c r="KF90" s="46"/>
      <c r="KG90" s="46"/>
      <c r="KH90" s="46"/>
      <c r="KI90" s="46"/>
      <c r="KJ90" s="46"/>
      <c r="KK90" s="46"/>
      <c r="KL90" s="46"/>
      <c r="KM90" s="46"/>
      <c r="KN90" s="46"/>
      <c r="KO90" s="46"/>
      <c r="KP90" s="46"/>
      <c r="KQ90" s="46"/>
      <c r="KR90" s="46"/>
      <c r="KS90" s="46"/>
      <c r="KT90" s="46"/>
      <c r="KU90" s="46"/>
      <c r="KV90" s="46"/>
      <c r="KW90" s="46"/>
      <c r="KX90" s="46"/>
      <c r="KY90" s="46"/>
      <c r="KZ90" s="46"/>
      <c r="LA90" s="46"/>
      <c r="LB90" s="46"/>
      <c r="LC90" s="46"/>
      <c r="LD90" s="46"/>
      <c r="LE90" s="46"/>
      <c r="LF90" s="46"/>
      <c r="LG90" s="46"/>
      <c r="LH90" s="46"/>
      <c r="LI90" s="46"/>
      <c r="LJ90" s="46"/>
      <c r="LK90" s="46"/>
      <c r="LL90" s="46"/>
      <c r="LM90" s="46"/>
      <c r="LN90" s="46"/>
      <c r="LO90" s="46"/>
      <c r="LP90" s="46"/>
      <c r="LQ90" s="46"/>
      <c r="LR90" s="46"/>
      <c r="LS90" s="46"/>
      <c r="LT90" s="46"/>
      <c r="LU90" s="46"/>
      <c r="LV90" s="46"/>
      <c r="LW90" s="46"/>
      <c r="LX90" s="46"/>
      <c r="LY90" s="46"/>
      <c r="LZ90" s="46"/>
      <c r="MA90" s="46"/>
      <c r="MB90" s="46"/>
      <c r="MC90" s="46"/>
      <c r="MD90" s="46"/>
      <c r="ME90" s="46"/>
      <c r="MF90" s="46"/>
      <c r="MG90" s="46"/>
      <c r="MH90" s="46"/>
      <c r="MI90" s="46"/>
      <c r="MJ90" s="46"/>
      <c r="MK90" s="46"/>
      <c r="ML90" s="46"/>
      <c r="MM90" s="46"/>
      <c r="MN90" s="46"/>
      <c r="MO90" s="46"/>
      <c r="MP90" s="46"/>
      <c r="MQ90" s="46"/>
      <c r="MR90" s="46"/>
      <c r="MS90" s="46"/>
      <c r="MT90" s="46"/>
      <c r="MU90" s="46"/>
      <c r="MV90" s="46"/>
      <c r="MW90" s="46"/>
      <c r="MX90" s="46"/>
      <c r="MY90" s="46"/>
      <c r="MZ90" s="46"/>
      <c r="NA90" s="46"/>
      <c r="NB90" s="46"/>
      <c r="NC90" s="46"/>
      <c r="ND90" s="46"/>
      <c r="NE90" s="46"/>
      <c r="NF90" s="46"/>
      <c r="NG90" s="46"/>
      <c r="NH90" s="46"/>
      <c r="NI90" s="46"/>
      <c r="NJ90" s="46"/>
      <c r="NK90" s="46"/>
      <c r="NL90" s="46"/>
      <c r="NM90" s="46"/>
      <c r="NN90" s="46"/>
      <c r="NO90" s="46"/>
      <c r="NP90" s="46"/>
      <c r="NQ90" s="46"/>
      <c r="NR90" s="46"/>
      <c r="NS90" s="46"/>
      <c r="NT90" s="46"/>
      <c r="NU90" s="46"/>
      <c r="NV90" s="46"/>
      <c r="NW90" s="46"/>
      <c r="NX90" s="46"/>
      <c r="NY90" s="46"/>
      <c r="NZ90" s="46"/>
      <c r="OA90" s="46"/>
      <c r="OB90" s="46"/>
      <c r="OC90" s="46"/>
      <c r="OD90" s="46"/>
      <c r="OE90" s="46"/>
      <c r="OF90" s="46"/>
      <c r="OG90" s="46"/>
    </row>
    <row r="91" spans="1:397" s="51" customFormat="1" ht="13.5" x14ac:dyDescent="0.25">
      <c r="A91" s="40">
        <v>31370</v>
      </c>
      <c r="B91" s="41" t="s">
        <v>337</v>
      </c>
      <c r="C91" s="49">
        <v>453737.51936194452</v>
      </c>
      <c r="D91" s="42">
        <v>5.2972000000000002E-4</v>
      </c>
      <c r="E91" s="49">
        <v>72634.679999999993</v>
      </c>
      <c r="F91" s="65">
        <v>452693.92306741205</v>
      </c>
      <c r="G91" s="66">
        <v>525328.60306741204</v>
      </c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  <c r="IN91" s="46"/>
      <c r="IO91" s="46"/>
      <c r="IP91" s="46"/>
      <c r="IQ91" s="46"/>
      <c r="IR91" s="46"/>
      <c r="IS91" s="46"/>
      <c r="IT91" s="46"/>
      <c r="IU91" s="46"/>
      <c r="IV91" s="46"/>
      <c r="IW91" s="46"/>
      <c r="IX91" s="46"/>
      <c r="IY91" s="46"/>
      <c r="IZ91" s="46"/>
      <c r="JA91" s="46"/>
      <c r="JB91" s="46"/>
      <c r="JC91" s="46"/>
      <c r="JD91" s="46"/>
      <c r="JE91" s="46"/>
      <c r="JF91" s="46"/>
      <c r="JG91" s="46"/>
      <c r="JH91" s="46"/>
      <c r="JI91" s="46"/>
      <c r="JJ91" s="46"/>
      <c r="JK91" s="46"/>
      <c r="JL91" s="46"/>
      <c r="JM91" s="46"/>
      <c r="JN91" s="46"/>
      <c r="JO91" s="46"/>
      <c r="JP91" s="46"/>
      <c r="JQ91" s="46"/>
      <c r="JR91" s="46"/>
      <c r="JS91" s="46"/>
      <c r="JT91" s="46"/>
      <c r="JU91" s="46"/>
      <c r="JV91" s="46"/>
      <c r="JW91" s="46"/>
      <c r="JX91" s="46"/>
      <c r="JY91" s="46"/>
      <c r="JZ91" s="46"/>
      <c r="KA91" s="46"/>
      <c r="KB91" s="46"/>
      <c r="KC91" s="46"/>
      <c r="KD91" s="46"/>
      <c r="KE91" s="46"/>
      <c r="KF91" s="46"/>
      <c r="KG91" s="46"/>
      <c r="KH91" s="46"/>
      <c r="KI91" s="46"/>
      <c r="KJ91" s="46"/>
      <c r="KK91" s="46"/>
      <c r="KL91" s="46"/>
      <c r="KM91" s="46"/>
      <c r="KN91" s="46"/>
      <c r="KO91" s="46"/>
      <c r="KP91" s="46"/>
      <c r="KQ91" s="46"/>
      <c r="KR91" s="46"/>
      <c r="KS91" s="46"/>
      <c r="KT91" s="46"/>
      <c r="KU91" s="46"/>
      <c r="KV91" s="46"/>
      <c r="KW91" s="46"/>
      <c r="KX91" s="46"/>
      <c r="KY91" s="46"/>
      <c r="KZ91" s="46"/>
      <c r="LA91" s="46"/>
      <c r="LB91" s="46"/>
      <c r="LC91" s="46"/>
      <c r="LD91" s="46"/>
      <c r="LE91" s="46"/>
      <c r="LF91" s="46"/>
      <c r="LG91" s="46"/>
      <c r="LH91" s="46"/>
      <c r="LI91" s="46"/>
      <c r="LJ91" s="46"/>
      <c r="LK91" s="46"/>
      <c r="LL91" s="46"/>
      <c r="LM91" s="46"/>
      <c r="LN91" s="46"/>
      <c r="LO91" s="46"/>
      <c r="LP91" s="46"/>
      <c r="LQ91" s="46"/>
      <c r="LR91" s="46"/>
      <c r="LS91" s="46"/>
      <c r="LT91" s="46"/>
      <c r="LU91" s="46"/>
      <c r="LV91" s="46"/>
      <c r="LW91" s="46"/>
      <c r="LX91" s="46"/>
      <c r="LY91" s="46"/>
      <c r="LZ91" s="46"/>
      <c r="MA91" s="46"/>
      <c r="MB91" s="46"/>
      <c r="MC91" s="46"/>
      <c r="MD91" s="46"/>
      <c r="ME91" s="46"/>
      <c r="MF91" s="46"/>
      <c r="MG91" s="46"/>
      <c r="MH91" s="46"/>
      <c r="MI91" s="46"/>
      <c r="MJ91" s="46"/>
      <c r="MK91" s="46"/>
      <c r="ML91" s="46"/>
      <c r="MM91" s="46"/>
      <c r="MN91" s="46"/>
      <c r="MO91" s="46"/>
      <c r="MP91" s="46"/>
      <c r="MQ91" s="46"/>
      <c r="MR91" s="46"/>
      <c r="MS91" s="46"/>
      <c r="MT91" s="46"/>
      <c r="MU91" s="46"/>
      <c r="MV91" s="46"/>
      <c r="MW91" s="46"/>
      <c r="MX91" s="46"/>
      <c r="MY91" s="46"/>
      <c r="MZ91" s="46"/>
      <c r="NA91" s="46"/>
      <c r="NB91" s="46"/>
      <c r="NC91" s="46"/>
      <c r="ND91" s="46"/>
      <c r="NE91" s="46"/>
      <c r="NF91" s="46"/>
      <c r="NG91" s="46"/>
      <c r="NH91" s="46"/>
      <c r="NI91" s="46"/>
      <c r="NJ91" s="46"/>
      <c r="NK91" s="46"/>
      <c r="NL91" s="46"/>
      <c r="NM91" s="46"/>
      <c r="NN91" s="46"/>
      <c r="NO91" s="46"/>
      <c r="NP91" s="46"/>
      <c r="NQ91" s="46"/>
      <c r="NR91" s="46"/>
      <c r="NS91" s="46"/>
      <c r="NT91" s="46"/>
      <c r="NU91" s="46"/>
      <c r="NV91" s="46"/>
      <c r="NW91" s="46"/>
      <c r="NX91" s="46"/>
      <c r="NY91" s="46"/>
      <c r="NZ91" s="46"/>
      <c r="OA91" s="46"/>
      <c r="OB91" s="46"/>
      <c r="OC91" s="46"/>
      <c r="OD91" s="46"/>
      <c r="OE91" s="46"/>
      <c r="OF91" s="46"/>
      <c r="OG91" s="46"/>
    </row>
    <row r="92" spans="1:397" s="51" customFormat="1" ht="13.5" x14ac:dyDescent="0.25">
      <c r="A92" s="40">
        <v>31415</v>
      </c>
      <c r="B92" s="41" t="s">
        <v>340</v>
      </c>
      <c r="C92" s="49">
        <v>949900.50752626953</v>
      </c>
      <c r="D92" s="42">
        <v>1.1089699999999999E-3</v>
      </c>
      <c r="E92" s="49">
        <v>152062.1</v>
      </c>
      <c r="F92" s="65">
        <v>947715.73635895911</v>
      </c>
      <c r="G92" s="66">
        <v>1099777.8363589591</v>
      </c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  <c r="IX92" s="46"/>
      <c r="IY92" s="46"/>
      <c r="IZ92" s="46"/>
      <c r="JA92" s="46"/>
      <c r="JB92" s="46"/>
      <c r="JC92" s="46"/>
      <c r="JD92" s="46"/>
      <c r="JE92" s="46"/>
      <c r="JF92" s="46"/>
      <c r="JG92" s="46"/>
      <c r="JH92" s="46"/>
      <c r="JI92" s="46"/>
      <c r="JJ92" s="46"/>
      <c r="JK92" s="46"/>
      <c r="JL92" s="46"/>
      <c r="JM92" s="46"/>
      <c r="JN92" s="46"/>
      <c r="JO92" s="46"/>
      <c r="JP92" s="46"/>
      <c r="JQ92" s="46"/>
      <c r="JR92" s="46"/>
      <c r="JS92" s="46"/>
      <c r="JT92" s="46"/>
      <c r="JU92" s="46"/>
      <c r="JV92" s="46"/>
      <c r="JW92" s="46"/>
      <c r="JX92" s="46"/>
      <c r="JY92" s="46"/>
      <c r="JZ92" s="46"/>
      <c r="KA92" s="46"/>
      <c r="KB92" s="46"/>
      <c r="KC92" s="46"/>
      <c r="KD92" s="46"/>
      <c r="KE92" s="46"/>
      <c r="KF92" s="46"/>
      <c r="KG92" s="46"/>
      <c r="KH92" s="46"/>
      <c r="KI92" s="46"/>
      <c r="KJ92" s="46"/>
      <c r="KK92" s="46"/>
      <c r="KL92" s="46"/>
      <c r="KM92" s="46"/>
      <c r="KN92" s="46"/>
      <c r="KO92" s="46"/>
      <c r="KP92" s="46"/>
      <c r="KQ92" s="46"/>
      <c r="KR92" s="46"/>
      <c r="KS92" s="46"/>
      <c r="KT92" s="46"/>
      <c r="KU92" s="46"/>
      <c r="KV92" s="46"/>
      <c r="KW92" s="46"/>
      <c r="KX92" s="46"/>
      <c r="KY92" s="46"/>
      <c r="KZ92" s="46"/>
      <c r="LA92" s="46"/>
      <c r="LB92" s="46"/>
      <c r="LC92" s="46"/>
      <c r="LD92" s="46"/>
      <c r="LE92" s="46"/>
      <c r="LF92" s="46"/>
      <c r="LG92" s="46"/>
      <c r="LH92" s="46"/>
      <c r="LI92" s="46"/>
      <c r="LJ92" s="46"/>
      <c r="LK92" s="46"/>
      <c r="LL92" s="46"/>
      <c r="LM92" s="46"/>
      <c r="LN92" s="46"/>
      <c r="LO92" s="46"/>
      <c r="LP92" s="46"/>
      <c r="LQ92" s="46"/>
      <c r="LR92" s="46"/>
      <c r="LS92" s="46"/>
      <c r="LT92" s="46"/>
      <c r="LU92" s="46"/>
      <c r="LV92" s="46"/>
      <c r="LW92" s="46"/>
      <c r="LX92" s="46"/>
      <c r="LY92" s="46"/>
      <c r="LZ92" s="46"/>
      <c r="MA92" s="46"/>
      <c r="MB92" s="46"/>
      <c r="MC92" s="46"/>
      <c r="MD92" s="46"/>
      <c r="ME92" s="46"/>
      <c r="MF92" s="46"/>
      <c r="MG92" s="46"/>
      <c r="MH92" s="46"/>
      <c r="MI92" s="46"/>
      <c r="MJ92" s="46"/>
      <c r="MK92" s="46"/>
      <c r="ML92" s="46"/>
      <c r="MM92" s="46"/>
      <c r="MN92" s="46"/>
      <c r="MO92" s="46"/>
      <c r="MP92" s="46"/>
      <c r="MQ92" s="46"/>
      <c r="MR92" s="46"/>
      <c r="MS92" s="46"/>
      <c r="MT92" s="46"/>
      <c r="MU92" s="46"/>
      <c r="MV92" s="46"/>
      <c r="MW92" s="46"/>
      <c r="MX92" s="46"/>
      <c r="MY92" s="46"/>
      <c r="MZ92" s="46"/>
      <c r="NA92" s="46"/>
      <c r="NB92" s="46"/>
      <c r="NC92" s="46"/>
      <c r="ND92" s="46"/>
      <c r="NE92" s="46"/>
      <c r="NF92" s="46"/>
      <c r="NG92" s="46"/>
      <c r="NH92" s="46"/>
      <c r="NI92" s="46"/>
      <c r="NJ92" s="46"/>
      <c r="NK92" s="46"/>
      <c r="NL92" s="46"/>
      <c r="NM92" s="46"/>
      <c r="NN92" s="46"/>
      <c r="NO92" s="46"/>
      <c r="NP92" s="46"/>
      <c r="NQ92" s="46"/>
      <c r="NR92" s="46"/>
      <c r="NS92" s="46"/>
      <c r="NT92" s="46"/>
      <c r="NU92" s="46"/>
      <c r="NV92" s="46"/>
      <c r="NW92" s="46"/>
      <c r="NX92" s="46"/>
      <c r="NY92" s="46"/>
      <c r="NZ92" s="46"/>
      <c r="OA92" s="46"/>
      <c r="OB92" s="46"/>
      <c r="OC92" s="46"/>
      <c r="OD92" s="46"/>
      <c r="OE92" s="46"/>
      <c r="OF92" s="46"/>
      <c r="OG92" s="46"/>
    </row>
    <row r="93" spans="1:397" s="51" customFormat="1" ht="13.5" x14ac:dyDescent="0.25">
      <c r="A93" s="40">
        <v>31765</v>
      </c>
      <c r="B93" s="41" t="s">
        <v>341</v>
      </c>
      <c r="C93" s="49">
        <v>592997.2148574231</v>
      </c>
      <c r="D93" s="42">
        <v>6.9229999999999997E-4</v>
      </c>
      <c r="E93" s="49">
        <v>94962.8</v>
      </c>
      <c r="F93" s="65">
        <v>591633.32126325101</v>
      </c>
      <c r="G93" s="66">
        <v>686596.12126325106</v>
      </c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  <c r="IW93" s="46"/>
      <c r="IX93" s="46"/>
      <c r="IY93" s="46"/>
      <c r="IZ93" s="46"/>
      <c r="JA93" s="46"/>
      <c r="JB93" s="46"/>
      <c r="JC93" s="46"/>
      <c r="JD93" s="46"/>
      <c r="JE93" s="46"/>
      <c r="JF93" s="46"/>
      <c r="JG93" s="46"/>
      <c r="JH93" s="46"/>
      <c r="JI93" s="46"/>
      <c r="JJ93" s="46"/>
      <c r="JK93" s="46"/>
      <c r="JL93" s="46"/>
      <c r="JM93" s="46"/>
      <c r="JN93" s="46"/>
      <c r="JO93" s="46"/>
      <c r="JP93" s="46"/>
      <c r="JQ93" s="46"/>
      <c r="JR93" s="46"/>
      <c r="JS93" s="46"/>
      <c r="JT93" s="46"/>
      <c r="JU93" s="46"/>
      <c r="JV93" s="46"/>
      <c r="JW93" s="46"/>
      <c r="JX93" s="46"/>
      <c r="JY93" s="46"/>
      <c r="JZ93" s="46"/>
      <c r="KA93" s="46"/>
      <c r="KB93" s="46"/>
      <c r="KC93" s="46"/>
      <c r="KD93" s="46"/>
      <c r="KE93" s="46"/>
      <c r="KF93" s="46"/>
      <c r="KG93" s="46"/>
      <c r="KH93" s="46"/>
      <c r="KI93" s="46"/>
      <c r="KJ93" s="46"/>
      <c r="KK93" s="46"/>
      <c r="KL93" s="46"/>
      <c r="KM93" s="46"/>
      <c r="KN93" s="46"/>
      <c r="KO93" s="46"/>
      <c r="KP93" s="46"/>
      <c r="KQ93" s="46"/>
      <c r="KR93" s="46"/>
      <c r="KS93" s="46"/>
      <c r="KT93" s="46"/>
      <c r="KU93" s="46"/>
      <c r="KV93" s="46"/>
      <c r="KW93" s="46"/>
      <c r="KX93" s="46"/>
      <c r="KY93" s="46"/>
      <c r="KZ93" s="46"/>
      <c r="LA93" s="46"/>
      <c r="LB93" s="46"/>
      <c r="LC93" s="46"/>
      <c r="LD93" s="46"/>
      <c r="LE93" s="46"/>
      <c r="LF93" s="46"/>
      <c r="LG93" s="46"/>
      <c r="LH93" s="46"/>
      <c r="LI93" s="46"/>
      <c r="LJ93" s="46"/>
      <c r="LK93" s="46"/>
      <c r="LL93" s="46"/>
      <c r="LM93" s="46"/>
      <c r="LN93" s="46"/>
      <c r="LO93" s="46"/>
      <c r="LP93" s="46"/>
      <c r="LQ93" s="46"/>
      <c r="LR93" s="46"/>
      <c r="LS93" s="46"/>
      <c r="LT93" s="46"/>
      <c r="LU93" s="46"/>
      <c r="LV93" s="46"/>
      <c r="LW93" s="46"/>
      <c r="LX93" s="46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46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/>
      <c r="NA93" s="46"/>
      <c r="NB93" s="46"/>
      <c r="NC93" s="46"/>
      <c r="ND93" s="46"/>
      <c r="NE93" s="46"/>
      <c r="NF93" s="46"/>
      <c r="NG93" s="46"/>
      <c r="NH93" s="46"/>
      <c r="NI93" s="46"/>
      <c r="NJ93" s="46"/>
      <c r="NK93" s="46"/>
      <c r="NL93" s="46"/>
      <c r="NM93" s="46"/>
      <c r="NN93" s="46"/>
      <c r="NO93" s="46"/>
      <c r="NP93" s="46"/>
      <c r="NQ93" s="46"/>
      <c r="NR93" s="46"/>
      <c r="NS93" s="46"/>
      <c r="NT93" s="46"/>
      <c r="NU93" s="46"/>
      <c r="NV93" s="46"/>
      <c r="NW93" s="46"/>
      <c r="NX93" s="46"/>
      <c r="NY93" s="46"/>
      <c r="NZ93" s="46"/>
      <c r="OA93" s="46"/>
      <c r="OB93" s="46"/>
      <c r="OC93" s="46"/>
      <c r="OD93" s="46"/>
      <c r="OE93" s="46"/>
      <c r="OF93" s="46"/>
      <c r="OG93" s="46"/>
    </row>
    <row r="94" spans="1:397" s="51" customFormat="1" ht="13.5" x14ac:dyDescent="0.25">
      <c r="A94" s="40">
        <v>35605</v>
      </c>
      <c r="B94" s="41" t="s">
        <v>342</v>
      </c>
      <c r="C94" s="49">
        <v>2089597.812493111</v>
      </c>
      <c r="D94" s="42">
        <v>2.4395200000000001E-3</v>
      </c>
      <c r="E94" s="49">
        <v>334552.34000000003</v>
      </c>
      <c r="F94" s="65">
        <v>2084791.7375243769</v>
      </c>
      <c r="G94" s="66">
        <v>2419344.077524377</v>
      </c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6"/>
      <c r="GF94" s="46"/>
      <c r="GG94" s="46"/>
      <c r="GH94" s="46"/>
      <c r="GI94" s="46"/>
      <c r="GJ94" s="46"/>
      <c r="GK94" s="46"/>
      <c r="GL94" s="46"/>
      <c r="GM94" s="46"/>
      <c r="GN94" s="46"/>
      <c r="GO94" s="46"/>
      <c r="GP94" s="46"/>
      <c r="GQ94" s="46"/>
      <c r="GR94" s="46"/>
      <c r="GS94" s="46"/>
      <c r="GT94" s="46"/>
      <c r="GU94" s="46"/>
      <c r="GV94" s="46"/>
      <c r="GW94" s="46"/>
      <c r="GX94" s="46"/>
      <c r="GY94" s="46"/>
      <c r="GZ94" s="46"/>
      <c r="HA94" s="46"/>
      <c r="HB94" s="46"/>
      <c r="HC94" s="46"/>
      <c r="HD94" s="46"/>
      <c r="HE94" s="46"/>
      <c r="HF94" s="46"/>
      <c r="HG94" s="46"/>
      <c r="HH94" s="46"/>
      <c r="HI94" s="46"/>
      <c r="HJ94" s="46"/>
      <c r="HK94" s="46"/>
      <c r="HL94" s="46"/>
      <c r="HM94" s="46"/>
      <c r="HN94" s="46"/>
      <c r="HO94" s="46"/>
      <c r="HP94" s="46"/>
      <c r="HQ94" s="46"/>
      <c r="HR94" s="46"/>
      <c r="HS94" s="46"/>
      <c r="HT94" s="46"/>
      <c r="HU94" s="46"/>
      <c r="HV94" s="46"/>
      <c r="HW94" s="46"/>
      <c r="HX94" s="46"/>
      <c r="HY94" s="46"/>
      <c r="HZ94" s="46"/>
      <c r="IA94" s="46"/>
      <c r="IB94" s="46"/>
      <c r="IC94" s="46"/>
      <c r="ID94" s="46"/>
      <c r="IE94" s="46"/>
      <c r="IF94" s="46"/>
      <c r="IG94" s="46"/>
      <c r="IH94" s="46"/>
      <c r="II94" s="46"/>
      <c r="IJ94" s="46"/>
      <c r="IK94" s="46"/>
      <c r="IL94" s="46"/>
      <c r="IM94" s="46"/>
      <c r="IN94" s="46"/>
      <c r="IO94" s="46"/>
      <c r="IP94" s="46"/>
      <c r="IQ94" s="46"/>
      <c r="IR94" s="46"/>
      <c r="IS94" s="46"/>
      <c r="IT94" s="46"/>
      <c r="IU94" s="46"/>
      <c r="IV94" s="46"/>
      <c r="IW94" s="46"/>
      <c r="IX94" s="46"/>
      <c r="IY94" s="46"/>
      <c r="IZ94" s="46"/>
      <c r="JA94" s="46"/>
      <c r="JB94" s="46"/>
      <c r="JC94" s="46"/>
      <c r="JD94" s="46"/>
      <c r="JE94" s="46"/>
      <c r="JF94" s="46"/>
      <c r="JG94" s="46"/>
      <c r="JH94" s="46"/>
      <c r="JI94" s="46"/>
      <c r="JJ94" s="46"/>
      <c r="JK94" s="46"/>
      <c r="JL94" s="46"/>
      <c r="JM94" s="46"/>
      <c r="JN94" s="46"/>
      <c r="JO94" s="46"/>
      <c r="JP94" s="46"/>
      <c r="JQ94" s="46"/>
      <c r="JR94" s="46"/>
      <c r="JS94" s="46"/>
      <c r="JT94" s="46"/>
      <c r="JU94" s="46"/>
      <c r="JV94" s="46"/>
      <c r="JW94" s="46"/>
      <c r="JX94" s="46"/>
      <c r="JY94" s="46"/>
      <c r="JZ94" s="46"/>
      <c r="KA94" s="46"/>
      <c r="KB94" s="46"/>
      <c r="KC94" s="46"/>
      <c r="KD94" s="46"/>
      <c r="KE94" s="46"/>
      <c r="KF94" s="46"/>
      <c r="KG94" s="46"/>
      <c r="KH94" s="46"/>
      <c r="KI94" s="46"/>
      <c r="KJ94" s="46"/>
      <c r="KK94" s="46"/>
      <c r="KL94" s="46"/>
      <c r="KM94" s="46"/>
      <c r="KN94" s="46"/>
      <c r="KO94" s="46"/>
      <c r="KP94" s="46"/>
      <c r="KQ94" s="46"/>
      <c r="KR94" s="46"/>
      <c r="KS94" s="46"/>
      <c r="KT94" s="46"/>
      <c r="KU94" s="46"/>
      <c r="KV94" s="46"/>
      <c r="KW94" s="46"/>
      <c r="KX94" s="46"/>
      <c r="KY94" s="46"/>
      <c r="KZ94" s="46"/>
      <c r="LA94" s="46"/>
      <c r="LB94" s="46"/>
      <c r="LC94" s="46"/>
      <c r="LD94" s="46"/>
      <c r="LE94" s="46"/>
      <c r="LF94" s="46"/>
      <c r="LG94" s="46"/>
      <c r="LH94" s="46"/>
      <c r="LI94" s="46"/>
      <c r="LJ94" s="46"/>
      <c r="LK94" s="46"/>
      <c r="LL94" s="46"/>
      <c r="LM94" s="46"/>
      <c r="LN94" s="46"/>
      <c r="LO94" s="46"/>
      <c r="LP94" s="46"/>
      <c r="LQ94" s="46"/>
      <c r="LR94" s="46"/>
      <c r="LS94" s="46"/>
      <c r="LT94" s="46"/>
      <c r="LU94" s="46"/>
      <c r="LV94" s="46"/>
      <c r="LW94" s="46"/>
      <c r="LX94" s="46"/>
      <c r="LY94" s="46"/>
      <c r="LZ94" s="46"/>
      <c r="MA94" s="46"/>
      <c r="MB94" s="46"/>
      <c r="MC94" s="46"/>
      <c r="MD94" s="46"/>
      <c r="ME94" s="46"/>
      <c r="MF94" s="46"/>
      <c r="MG94" s="46"/>
      <c r="MH94" s="46"/>
      <c r="MI94" s="46"/>
      <c r="MJ94" s="46"/>
      <c r="MK94" s="46"/>
      <c r="ML94" s="46"/>
      <c r="MM94" s="46"/>
      <c r="MN94" s="46"/>
      <c r="MO94" s="46"/>
      <c r="MP94" s="46"/>
      <c r="MQ94" s="46"/>
      <c r="MR94" s="46"/>
      <c r="MS94" s="46"/>
      <c r="MT94" s="46"/>
      <c r="MU94" s="46"/>
      <c r="MV94" s="46"/>
      <c r="MW94" s="46"/>
      <c r="MX94" s="46"/>
      <c r="MY94" s="46"/>
      <c r="MZ94" s="46"/>
      <c r="NA94" s="46"/>
      <c r="NB94" s="46"/>
      <c r="NC94" s="46"/>
      <c r="ND94" s="46"/>
      <c r="NE94" s="46"/>
      <c r="NF94" s="46"/>
      <c r="NG94" s="46"/>
      <c r="NH94" s="46"/>
      <c r="NI94" s="46"/>
      <c r="NJ94" s="46"/>
      <c r="NK94" s="46"/>
      <c r="NL94" s="46"/>
      <c r="NM94" s="46"/>
      <c r="NN94" s="46"/>
      <c r="NO94" s="46"/>
      <c r="NP94" s="46"/>
      <c r="NQ94" s="46"/>
      <c r="NR94" s="46"/>
      <c r="NS94" s="46"/>
      <c r="NT94" s="46"/>
      <c r="NU94" s="46"/>
      <c r="NV94" s="46"/>
      <c r="NW94" s="46"/>
      <c r="NX94" s="46"/>
      <c r="NY94" s="46"/>
      <c r="NZ94" s="46"/>
      <c r="OA94" s="46"/>
      <c r="OB94" s="46"/>
      <c r="OC94" s="46"/>
      <c r="OD94" s="46"/>
      <c r="OE94" s="46"/>
      <c r="OF94" s="46"/>
      <c r="OG94" s="46"/>
    </row>
    <row r="95" spans="1:397" s="51" customFormat="1" ht="13.5" x14ac:dyDescent="0.25">
      <c r="A95" s="40">
        <v>35607</v>
      </c>
      <c r="B95" s="41" t="s">
        <v>343</v>
      </c>
      <c r="C95" s="49">
        <v>1147577.6666260762</v>
      </c>
      <c r="D95" s="42">
        <v>1.33975E-3</v>
      </c>
      <c r="E95" s="49">
        <v>183705.08000000002</v>
      </c>
      <c r="F95" s="65">
        <v>1144938.2379928362</v>
      </c>
      <c r="G95" s="66">
        <v>1328643.3179928362</v>
      </c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/>
      <c r="IL95" s="46"/>
      <c r="IM95" s="46"/>
      <c r="IN95" s="46"/>
      <c r="IO95" s="46"/>
      <c r="IP95" s="46"/>
      <c r="IQ95" s="46"/>
      <c r="IR95" s="46"/>
      <c r="IS95" s="46"/>
      <c r="IT95" s="46"/>
      <c r="IU95" s="46"/>
      <c r="IV95" s="46"/>
      <c r="IW95" s="46"/>
      <c r="IX95" s="46"/>
      <c r="IY95" s="46"/>
      <c r="IZ95" s="46"/>
      <c r="JA95" s="46"/>
      <c r="JB95" s="46"/>
      <c r="JC95" s="46"/>
      <c r="JD95" s="46"/>
      <c r="JE95" s="46"/>
      <c r="JF95" s="46"/>
      <c r="JG95" s="46"/>
      <c r="JH95" s="46"/>
      <c r="JI95" s="46"/>
      <c r="JJ95" s="46"/>
      <c r="JK95" s="46"/>
      <c r="JL95" s="46"/>
      <c r="JM95" s="46"/>
      <c r="JN95" s="46"/>
      <c r="JO95" s="46"/>
      <c r="JP95" s="46"/>
      <c r="JQ95" s="46"/>
      <c r="JR95" s="46"/>
      <c r="JS95" s="46"/>
      <c r="JT95" s="46"/>
      <c r="JU95" s="46"/>
      <c r="JV95" s="46"/>
      <c r="JW95" s="46"/>
      <c r="JX95" s="46"/>
      <c r="JY95" s="46"/>
      <c r="JZ95" s="46"/>
      <c r="KA95" s="46"/>
      <c r="KB95" s="46"/>
      <c r="KC95" s="46"/>
      <c r="KD95" s="46"/>
      <c r="KE95" s="46"/>
      <c r="KF95" s="46"/>
      <c r="KG95" s="46"/>
      <c r="KH95" s="46"/>
      <c r="KI95" s="46"/>
      <c r="KJ95" s="46"/>
      <c r="KK95" s="46"/>
      <c r="KL95" s="46"/>
      <c r="KM95" s="46"/>
      <c r="KN95" s="46"/>
      <c r="KO95" s="46"/>
      <c r="KP95" s="46"/>
      <c r="KQ95" s="46"/>
      <c r="KR95" s="46"/>
      <c r="KS95" s="46"/>
      <c r="KT95" s="46"/>
      <c r="KU95" s="46"/>
      <c r="KV95" s="46"/>
      <c r="KW95" s="46"/>
      <c r="KX95" s="46"/>
      <c r="KY95" s="46"/>
      <c r="KZ95" s="46"/>
      <c r="LA95" s="46"/>
      <c r="LB95" s="46"/>
      <c r="LC95" s="46"/>
      <c r="LD95" s="46"/>
      <c r="LE95" s="46"/>
      <c r="LF95" s="46"/>
      <c r="LG95" s="46"/>
      <c r="LH95" s="46"/>
      <c r="LI95" s="46"/>
      <c r="LJ95" s="46"/>
      <c r="LK95" s="46"/>
      <c r="LL95" s="46"/>
      <c r="LM95" s="46"/>
      <c r="LN95" s="46"/>
      <c r="LO95" s="46"/>
      <c r="LP95" s="46"/>
      <c r="LQ95" s="46"/>
      <c r="LR95" s="46"/>
      <c r="LS95" s="46"/>
      <c r="LT95" s="46"/>
      <c r="LU95" s="46"/>
      <c r="LV95" s="46"/>
      <c r="LW95" s="46"/>
      <c r="LX95" s="46"/>
      <c r="LY95" s="46"/>
      <c r="LZ95" s="46"/>
      <c r="MA95" s="46"/>
      <c r="MB95" s="46"/>
      <c r="MC95" s="46"/>
      <c r="MD95" s="46"/>
      <c r="ME95" s="46"/>
      <c r="MF95" s="46"/>
      <c r="MG95" s="46"/>
      <c r="MH95" s="46"/>
      <c r="MI95" s="46"/>
      <c r="MJ95" s="46"/>
      <c r="MK95" s="46"/>
      <c r="ML95" s="46"/>
      <c r="MM95" s="46"/>
      <c r="MN95" s="46"/>
      <c r="MO95" s="46"/>
      <c r="MP95" s="46"/>
      <c r="MQ95" s="46"/>
      <c r="MR95" s="46"/>
      <c r="MS95" s="46"/>
      <c r="MT95" s="46"/>
      <c r="MU95" s="46"/>
      <c r="MV95" s="46"/>
      <c r="MW95" s="46"/>
      <c r="MX95" s="46"/>
      <c r="MY95" s="46"/>
      <c r="MZ95" s="46"/>
      <c r="NA95" s="46"/>
      <c r="NB95" s="46"/>
      <c r="NC95" s="46"/>
      <c r="ND95" s="46"/>
      <c r="NE95" s="46"/>
      <c r="NF95" s="46"/>
      <c r="NG95" s="46"/>
      <c r="NH95" s="46"/>
      <c r="NI95" s="46"/>
      <c r="NJ95" s="46"/>
      <c r="NK95" s="46"/>
      <c r="NL95" s="46"/>
      <c r="NM95" s="46"/>
      <c r="NN95" s="46"/>
      <c r="NO95" s="46"/>
      <c r="NP95" s="46"/>
      <c r="NQ95" s="46"/>
      <c r="NR95" s="46"/>
      <c r="NS95" s="46"/>
      <c r="NT95" s="46"/>
      <c r="NU95" s="46"/>
      <c r="NV95" s="46"/>
      <c r="NW95" s="46"/>
      <c r="NX95" s="46"/>
      <c r="NY95" s="46"/>
      <c r="NZ95" s="46"/>
      <c r="OA95" s="46"/>
      <c r="OB95" s="46"/>
      <c r="OC95" s="46"/>
      <c r="OD95" s="46"/>
      <c r="OE95" s="46"/>
      <c r="OF95" s="46"/>
      <c r="OG95" s="46"/>
    </row>
    <row r="96" spans="1:397" s="51" customFormat="1" ht="13.5" x14ac:dyDescent="0.25">
      <c r="A96" s="40">
        <v>35609</v>
      </c>
      <c r="B96" s="41" t="s">
        <v>344</v>
      </c>
      <c r="C96" s="49">
        <v>833493.86084257206</v>
      </c>
      <c r="D96" s="42">
        <v>9.7307000000000003E-4</v>
      </c>
      <c r="E96" s="49">
        <v>133425.02000000002</v>
      </c>
      <c r="F96" s="65">
        <v>831576.82496263413</v>
      </c>
      <c r="G96" s="66">
        <v>965001.84496263415</v>
      </c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  <c r="DN96" s="46"/>
      <c r="DO96" s="46"/>
      <c r="DP96" s="46"/>
      <c r="DQ96" s="46"/>
      <c r="DR96" s="46"/>
      <c r="DS96" s="46"/>
      <c r="DT96" s="46"/>
      <c r="DU96" s="46"/>
      <c r="DV96" s="46"/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J96" s="46"/>
      <c r="EK96" s="46"/>
      <c r="EL96" s="46"/>
      <c r="EM96" s="46"/>
      <c r="EN96" s="46"/>
      <c r="EO96" s="46"/>
      <c r="EP96" s="46"/>
      <c r="EQ96" s="46"/>
      <c r="ER96" s="46"/>
      <c r="ES96" s="46"/>
      <c r="ET96" s="46"/>
      <c r="EU96" s="46"/>
      <c r="EV96" s="46"/>
      <c r="EW96" s="46"/>
      <c r="EX96" s="46"/>
      <c r="EY96" s="46"/>
      <c r="EZ96" s="46"/>
      <c r="FA96" s="46"/>
      <c r="FB96" s="46"/>
      <c r="FC96" s="46"/>
      <c r="FD96" s="46"/>
      <c r="FE96" s="46"/>
      <c r="FF96" s="46"/>
      <c r="FG96" s="46"/>
      <c r="FH96" s="46"/>
      <c r="FI96" s="46"/>
      <c r="FJ96" s="46"/>
      <c r="FK96" s="46"/>
      <c r="FL96" s="46"/>
      <c r="FM96" s="46"/>
      <c r="FN96" s="46"/>
      <c r="FO96" s="46"/>
      <c r="FP96" s="46"/>
      <c r="FQ96" s="46"/>
      <c r="FR96" s="46"/>
      <c r="FS96" s="46"/>
      <c r="FT96" s="46"/>
      <c r="FU96" s="46"/>
      <c r="FV96" s="46"/>
      <c r="FW96" s="46"/>
      <c r="FX96" s="46"/>
      <c r="FY96" s="46"/>
      <c r="FZ96" s="46"/>
      <c r="GA96" s="46"/>
      <c r="GB96" s="46"/>
      <c r="GC96" s="46"/>
      <c r="GD96" s="46"/>
      <c r="GE96" s="46"/>
      <c r="GF96" s="46"/>
      <c r="GG96" s="46"/>
      <c r="GH96" s="46"/>
      <c r="GI96" s="46"/>
      <c r="GJ96" s="46"/>
      <c r="GK96" s="46"/>
      <c r="GL96" s="46"/>
      <c r="GM96" s="46"/>
      <c r="GN96" s="46"/>
      <c r="GO96" s="46"/>
      <c r="GP96" s="46"/>
      <c r="GQ96" s="46"/>
      <c r="GR96" s="46"/>
      <c r="GS96" s="46"/>
      <c r="GT96" s="46"/>
      <c r="GU96" s="46"/>
      <c r="GV96" s="46"/>
      <c r="GW96" s="46"/>
      <c r="GX96" s="46"/>
      <c r="GY96" s="46"/>
      <c r="GZ96" s="46"/>
      <c r="HA96" s="46"/>
      <c r="HB96" s="46"/>
      <c r="HC96" s="46"/>
      <c r="HD96" s="46"/>
      <c r="HE96" s="46"/>
      <c r="HF96" s="46"/>
      <c r="HG96" s="46"/>
      <c r="HH96" s="46"/>
      <c r="HI96" s="46"/>
      <c r="HJ96" s="46"/>
      <c r="HK96" s="46"/>
      <c r="HL96" s="46"/>
      <c r="HM96" s="46"/>
      <c r="HN96" s="46"/>
      <c r="HO96" s="46"/>
      <c r="HP96" s="46"/>
      <c r="HQ96" s="46"/>
      <c r="HR96" s="46"/>
      <c r="HS96" s="46"/>
      <c r="HT96" s="46"/>
      <c r="HU96" s="46"/>
      <c r="HV96" s="46"/>
      <c r="HW96" s="46"/>
      <c r="HX96" s="46"/>
      <c r="HY96" s="46"/>
      <c r="HZ96" s="46"/>
      <c r="IA96" s="46"/>
      <c r="IB96" s="46"/>
      <c r="IC96" s="46"/>
      <c r="ID96" s="46"/>
      <c r="IE96" s="46"/>
      <c r="IF96" s="46"/>
      <c r="IG96" s="46"/>
      <c r="IH96" s="46"/>
      <c r="II96" s="46"/>
      <c r="IJ96" s="46"/>
      <c r="IK96" s="46"/>
      <c r="IL96" s="46"/>
      <c r="IM96" s="46"/>
      <c r="IN96" s="46"/>
      <c r="IO96" s="46"/>
      <c r="IP96" s="46"/>
      <c r="IQ96" s="46"/>
      <c r="IR96" s="46"/>
      <c r="IS96" s="46"/>
      <c r="IT96" s="46"/>
      <c r="IU96" s="46"/>
      <c r="IV96" s="46"/>
      <c r="IW96" s="46"/>
      <c r="IX96" s="46"/>
      <c r="IY96" s="46"/>
      <c r="IZ96" s="46"/>
      <c r="JA96" s="46"/>
      <c r="JB96" s="46"/>
      <c r="JC96" s="46"/>
      <c r="JD96" s="46"/>
      <c r="JE96" s="46"/>
      <c r="JF96" s="46"/>
      <c r="JG96" s="46"/>
      <c r="JH96" s="46"/>
      <c r="JI96" s="46"/>
      <c r="JJ96" s="46"/>
      <c r="JK96" s="46"/>
      <c r="JL96" s="46"/>
      <c r="JM96" s="46"/>
      <c r="JN96" s="46"/>
      <c r="JO96" s="46"/>
      <c r="JP96" s="46"/>
      <c r="JQ96" s="46"/>
      <c r="JR96" s="46"/>
      <c r="JS96" s="46"/>
      <c r="JT96" s="46"/>
      <c r="JU96" s="46"/>
      <c r="JV96" s="46"/>
      <c r="JW96" s="46"/>
      <c r="JX96" s="46"/>
      <c r="JY96" s="46"/>
      <c r="JZ96" s="46"/>
      <c r="KA96" s="46"/>
      <c r="KB96" s="46"/>
      <c r="KC96" s="46"/>
      <c r="KD96" s="46"/>
      <c r="KE96" s="46"/>
      <c r="KF96" s="46"/>
      <c r="KG96" s="46"/>
      <c r="KH96" s="46"/>
      <c r="KI96" s="46"/>
      <c r="KJ96" s="46"/>
      <c r="KK96" s="46"/>
      <c r="KL96" s="46"/>
      <c r="KM96" s="46"/>
      <c r="KN96" s="46"/>
      <c r="KO96" s="46"/>
      <c r="KP96" s="46"/>
      <c r="KQ96" s="46"/>
      <c r="KR96" s="46"/>
      <c r="KS96" s="46"/>
      <c r="KT96" s="46"/>
      <c r="KU96" s="46"/>
      <c r="KV96" s="46"/>
      <c r="KW96" s="46"/>
      <c r="KX96" s="46"/>
      <c r="KY96" s="46"/>
      <c r="KZ96" s="46"/>
      <c r="LA96" s="46"/>
      <c r="LB96" s="46"/>
      <c r="LC96" s="46"/>
      <c r="LD96" s="46"/>
      <c r="LE96" s="46"/>
      <c r="LF96" s="46"/>
      <c r="LG96" s="46"/>
      <c r="LH96" s="46"/>
      <c r="LI96" s="46"/>
      <c r="LJ96" s="46"/>
      <c r="LK96" s="46"/>
      <c r="LL96" s="46"/>
      <c r="LM96" s="46"/>
      <c r="LN96" s="46"/>
      <c r="LO96" s="46"/>
      <c r="LP96" s="46"/>
      <c r="LQ96" s="46"/>
      <c r="LR96" s="46"/>
      <c r="LS96" s="46"/>
      <c r="LT96" s="46"/>
      <c r="LU96" s="46"/>
      <c r="LV96" s="46"/>
      <c r="LW96" s="46"/>
      <c r="LX96" s="46"/>
      <c r="LY96" s="46"/>
      <c r="LZ96" s="46"/>
      <c r="MA96" s="46"/>
      <c r="MB96" s="46"/>
      <c r="MC96" s="46"/>
      <c r="MD96" s="46"/>
      <c r="ME96" s="46"/>
      <c r="MF96" s="46"/>
      <c r="MG96" s="46"/>
      <c r="MH96" s="46"/>
      <c r="MI96" s="46"/>
      <c r="MJ96" s="46"/>
      <c r="MK96" s="46"/>
      <c r="ML96" s="46"/>
      <c r="MM96" s="46"/>
      <c r="MN96" s="46"/>
      <c r="MO96" s="46"/>
      <c r="MP96" s="46"/>
      <c r="MQ96" s="46"/>
      <c r="MR96" s="46"/>
      <c r="MS96" s="46"/>
      <c r="MT96" s="46"/>
      <c r="MU96" s="46"/>
      <c r="MV96" s="46"/>
      <c r="MW96" s="46"/>
      <c r="MX96" s="46"/>
      <c r="MY96" s="46"/>
      <c r="MZ96" s="46"/>
      <c r="NA96" s="46"/>
      <c r="NB96" s="46"/>
      <c r="NC96" s="46"/>
      <c r="ND96" s="46"/>
      <c r="NE96" s="46"/>
      <c r="NF96" s="46"/>
      <c r="NG96" s="46"/>
      <c r="NH96" s="46"/>
      <c r="NI96" s="46"/>
      <c r="NJ96" s="46"/>
      <c r="NK96" s="46"/>
      <c r="NL96" s="46"/>
      <c r="NM96" s="46"/>
      <c r="NN96" s="46"/>
      <c r="NO96" s="46"/>
      <c r="NP96" s="46"/>
      <c r="NQ96" s="46"/>
      <c r="NR96" s="46"/>
      <c r="NS96" s="46"/>
      <c r="NT96" s="46"/>
      <c r="NU96" s="46"/>
      <c r="NV96" s="46"/>
      <c r="NW96" s="46"/>
      <c r="NX96" s="46"/>
      <c r="NY96" s="46"/>
      <c r="NZ96" s="46"/>
      <c r="OA96" s="46"/>
      <c r="OB96" s="46"/>
      <c r="OC96" s="46"/>
      <c r="OD96" s="46"/>
      <c r="OE96" s="46"/>
      <c r="OF96" s="46"/>
      <c r="OG96" s="46"/>
    </row>
    <row r="97" spans="1:397" s="51" customFormat="1" ht="13.5" x14ac:dyDescent="0.25">
      <c r="A97" s="40">
        <v>35615</v>
      </c>
      <c r="B97" s="41" t="s">
        <v>345</v>
      </c>
      <c r="C97" s="49">
        <v>728890.62542672839</v>
      </c>
      <c r="D97" s="42">
        <v>8.5094999999999995E-4</v>
      </c>
      <c r="E97" s="49">
        <v>116681.54000000001</v>
      </c>
      <c r="F97" s="65">
        <v>727214.17698824697</v>
      </c>
      <c r="G97" s="66">
        <v>843895.716988247</v>
      </c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6"/>
      <c r="GF97" s="46"/>
      <c r="GG97" s="46"/>
      <c r="GH97" s="46"/>
      <c r="GI97" s="46"/>
      <c r="GJ97" s="46"/>
      <c r="GK97" s="46"/>
      <c r="GL97" s="46"/>
      <c r="GM97" s="46"/>
      <c r="GN97" s="46"/>
      <c r="GO97" s="46"/>
      <c r="GP97" s="46"/>
      <c r="GQ97" s="46"/>
      <c r="GR97" s="46"/>
      <c r="GS97" s="46"/>
      <c r="GT97" s="46"/>
      <c r="GU97" s="46"/>
      <c r="GV97" s="46"/>
      <c r="GW97" s="46"/>
      <c r="GX97" s="46"/>
      <c r="GY97" s="46"/>
      <c r="GZ97" s="46"/>
      <c r="HA97" s="46"/>
      <c r="HB97" s="46"/>
      <c r="HC97" s="46"/>
      <c r="HD97" s="46"/>
      <c r="HE97" s="46"/>
      <c r="HF97" s="46"/>
      <c r="HG97" s="46"/>
      <c r="HH97" s="46"/>
      <c r="HI97" s="46"/>
      <c r="HJ97" s="46"/>
      <c r="HK97" s="46"/>
      <c r="HL97" s="46"/>
      <c r="HM97" s="46"/>
      <c r="HN97" s="46"/>
      <c r="HO97" s="46"/>
      <c r="HP97" s="46"/>
      <c r="HQ97" s="46"/>
      <c r="HR97" s="46"/>
      <c r="HS97" s="46"/>
      <c r="HT97" s="46"/>
      <c r="HU97" s="46"/>
      <c r="HV97" s="46"/>
      <c r="HW97" s="46"/>
      <c r="HX97" s="46"/>
      <c r="HY97" s="46"/>
      <c r="HZ97" s="46"/>
      <c r="IA97" s="46"/>
      <c r="IB97" s="46"/>
      <c r="IC97" s="46"/>
      <c r="ID97" s="46"/>
      <c r="IE97" s="46"/>
      <c r="IF97" s="46"/>
      <c r="IG97" s="46"/>
      <c r="IH97" s="46"/>
      <c r="II97" s="46"/>
      <c r="IJ97" s="46"/>
      <c r="IK97" s="46"/>
      <c r="IL97" s="46"/>
      <c r="IM97" s="46"/>
      <c r="IN97" s="46"/>
      <c r="IO97" s="46"/>
      <c r="IP97" s="46"/>
      <c r="IQ97" s="46"/>
      <c r="IR97" s="46"/>
      <c r="IS97" s="46"/>
      <c r="IT97" s="46"/>
      <c r="IU97" s="46"/>
      <c r="IV97" s="46"/>
      <c r="IW97" s="46"/>
      <c r="IX97" s="46"/>
      <c r="IY97" s="46"/>
      <c r="IZ97" s="46"/>
      <c r="JA97" s="46"/>
      <c r="JB97" s="46"/>
      <c r="JC97" s="46"/>
      <c r="JD97" s="46"/>
      <c r="JE97" s="46"/>
      <c r="JF97" s="46"/>
      <c r="JG97" s="46"/>
      <c r="JH97" s="46"/>
      <c r="JI97" s="46"/>
      <c r="JJ97" s="46"/>
      <c r="JK97" s="46"/>
      <c r="JL97" s="46"/>
      <c r="JM97" s="46"/>
      <c r="JN97" s="46"/>
      <c r="JO97" s="46"/>
      <c r="JP97" s="46"/>
      <c r="JQ97" s="46"/>
      <c r="JR97" s="46"/>
      <c r="JS97" s="46"/>
      <c r="JT97" s="46"/>
      <c r="JU97" s="46"/>
      <c r="JV97" s="46"/>
      <c r="JW97" s="46"/>
      <c r="JX97" s="46"/>
      <c r="JY97" s="46"/>
      <c r="JZ97" s="46"/>
      <c r="KA97" s="46"/>
      <c r="KB97" s="46"/>
      <c r="KC97" s="46"/>
      <c r="KD97" s="46"/>
      <c r="KE97" s="46"/>
      <c r="KF97" s="46"/>
      <c r="KG97" s="46"/>
      <c r="KH97" s="46"/>
      <c r="KI97" s="46"/>
      <c r="KJ97" s="46"/>
      <c r="KK97" s="46"/>
      <c r="KL97" s="46"/>
      <c r="KM97" s="46"/>
      <c r="KN97" s="46"/>
      <c r="KO97" s="46"/>
      <c r="KP97" s="46"/>
      <c r="KQ97" s="46"/>
      <c r="KR97" s="46"/>
      <c r="KS97" s="46"/>
      <c r="KT97" s="46"/>
      <c r="KU97" s="46"/>
      <c r="KV97" s="46"/>
      <c r="KW97" s="46"/>
      <c r="KX97" s="46"/>
      <c r="KY97" s="46"/>
      <c r="KZ97" s="46"/>
      <c r="LA97" s="46"/>
      <c r="LB97" s="46"/>
      <c r="LC97" s="46"/>
      <c r="LD97" s="46"/>
      <c r="LE97" s="46"/>
      <c r="LF97" s="46"/>
      <c r="LG97" s="46"/>
      <c r="LH97" s="46"/>
      <c r="LI97" s="46"/>
      <c r="LJ97" s="46"/>
      <c r="LK97" s="46"/>
      <c r="LL97" s="46"/>
      <c r="LM97" s="46"/>
      <c r="LN97" s="46"/>
      <c r="LO97" s="46"/>
      <c r="LP97" s="46"/>
      <c r="LQ97" s="46"/>
      <c r="LR97" s="46"/>
      <c r="LS97" s="46"/>
      <c r="LT97" s="46"/>
      <c r="LU97" s="46"/>
      <c r="LV97" s="46"/>
      <c r="LW97" s="46"/>
      <c r="LX97" s="46"/>
      <c r="LY97" s="46"/>
      <c r="LZ97" s="46"/>
      <c r="MA97" s="46"/>
      <c r="MB97" s="46"/>
      <c r="MC97" s="46"/>
      <c r="MD97" s="46"/>
      <c r="ME97" s="46"/>
      <c r="MF97" s="46"/>
      <c r="MG97" s="46"/>
      <c r="MH97" s="46"/>
      <c r="MI97" s="46"/>
      <c r="MJ97" s="46"/>
      <c r="MK97" s="46"/>
      <c r="ML97" s="46"/>
      <c r="MM97" s="46"/>
      <c r="MN97" s="46"/>
      <c r="MO97" s="46"/>
      <c r="MP97" s="46"/>
      <c r="MQ97" s="46"/>
      <c r="MR97" s="46"/>
      <c r="MS97" s="46"/>
      <c r="MT97" s="46"/>
      <c r="MU97" s="46"/>
      <c r="MV97" s="46"/>
      <c r="MW97" s="46"/>
      <c r="MX97" s="46"/>
      <c r="MY97" s="46"/>
      <c r="MZ97" s="46"/>
      <c r="NA97" s="46"/>
      <c r="NB97" s="46"/>
      <c r="NC97" s="46"/>
      <c r="ND97" s="46"/>
      <c r="NE97" s="46"/>
      <c r="NF97" s="46"/>
      <c r="NG97" s="46"/>
      <c r="NH97" s="46"/>
      <c r="NI97" s="46"/>
      <c r="NJ97" s="46"/>
      <c r="NK97" s="46"/>
      <c r="NL97" s="46"/>
      <c r="NM97" s="46"/>
      <c r="NN97" s="46"/>
      <c r="NO97" s="46"/>
      <c r="NP97" s="46"/>
      <c r="NQ97" s="46"/>
      <c r="NR97" s="46"/>
      <c r="NS97" s="46"/>
      <c r="NT97" s="46"/>
      <c r="NU97" s="46"/>
      <c r="NV97" s="46"/>
      <c r="NW97" s="46"/>
      <c r="NX97" s="46"/>
      <c r="NY97" s="46"/>
      <c r="NZ97" s="46"/>
      <c r="OA97" s="46"/>
      <c r="OB97" s="46"/>
      <c r="OC97" s="46"/>
      <c r="OD97" s="46"/>
      <c r="OE97" s="46"/>
      <c r="OF97" s="46"/>
      <c r="OG97" s="46"/>
    </row>
    <row r="98" spans="1:397" s="51" customFormat="1" ht="13.5" x14ac:dyDescent="0.25">
      <c r="A98" s="40">
        <v>35616</v>
      </c>
      <c r="B98" s="41" t="s">
        <v>346</v>
      </c>
      <c r="C98" s="49">
        <v>802751.88476105698</v>
      </c>
      <c r="D98" s="42">
        <v>9.3718000000000002E-4</v>
      </c>
      <c r="E98" s="49">
        <v>128547.87</v>
      </c>
      <c r="F98" s="65">
        <v>800905.55542610656</v>
      </c>
      <c r="G98" s="66">
        <v>929453.42542610655</v>
      </c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6"/>
      <c r="EQ98" s="46"/>
      <c r="ER98" s="46"/>
      <c r="ES98" s="46"/>
      <c r="ET98" s="46"/>
      <c r="EU98" s="46"/>
      <c r="EV98" s="46"/>
      <c r="EW98" s="46"/>
      <c r="EX98" s="46"/>
      <c r="EY98" s="46"/>
      <c r="EZ98" s="46"/>
      <c r="FA98" s="46"/>
      <c r="FB98" s="46"/>
      <c r="FC98" s="46"/>
      <c r="FD98" s="46"/>
      <c r="FE98" s="46"/>
      <c r="FF98" s="46"/>
      <c r="FG98" s="46"/>
      <c r="FH98" s="46"/>
      <c r="FI98" s="46"/>
      <c r="FJ98" s="46"/>
      <c r="FK98" s="46"/>
      <c r="FL98" s="46"/>
      <c r="FM98" s="46"/>
      <c r="FN98" s="46"/>
      <c r="FO98" s="46"/>
      <c r="FP98" s="46"/>
      <c r="FQ98" s="46"/>
      <c r="FR98" s="46"/>
      <c r="FS98" s="46"/>
      <c r="FT98" s="46"/>
      <c r="FU98" s="46"/>
      <c r="FV98" s="46"/>
      <c r="FW98" s="46"/>
      <c r="FX98" s="46"/>
      <c r="FY98" s="46"/>
      <c r="FZ98" s="46"/>
      <c r="GA98" s="46"/>
      <c r="GB98" s="46"/>
      <c r="GC98" s="46"/>
      <c r="GD98" s="46"/>
      <c r="GE98" s="46"/>
      <c r="GF98" s="46"/>
      <c r="GG98" s="46"/>
      <c r="GH98" s="46"/>
      <c r="GI98" s="46"/>
      <c r="GJ98" s="46"/>
      <c r="GK98" s="46"/>
      <c r="GL98" s="46"/>
      <c r="GM98" s="46"/>
      <c r="GN98" s="46"/>
      <c r="GO98" s="46"/>
      <c r="GP98" s="46"/>
      <c r="GQ98" s="46"/>
      <c r="GR98" s="46"/>
      <c r="GS98" s="46"/>
      <c r="GT98" s="46"/>
      <c r="GU98" s="46"/>
      <c r="GV98" s="46"/>
      <c r="GW98" s="46"/>
      <c r="GX98" s="46"/>
      <c r="GY98" s="46"/>
      <c r="GZ98" s="46"/>
      <c r="HA98" s="46"/>
      <c r="HB98" s="46"/>
      <c r="HC98" s="46"/>
      <c r="HD98" s="46"/>
      <c r="HE98" s="46"/>
      <c r="HF98" s="46"/>
      <c r="HG98" s="46"/>
      <c r="HH98" s="46"/>
      <c r="HI98" s="46"/>
      <c r="HJ98" s="46"/>
      <c r="HK98" s="46"/>
      <c r="HL98" s="46"/>
      <c r="HM98" s="46"/>
      <c r="HN98" s="46"/>
      <c r="HO98" s="46"/>
      <c r="HP98" s="46"/>
      <c r="HQ98" s="46"/>
      <c r="HR98" s="46"/>
      <c r="HS98" s="46"/>
      <c r="HT98" s="46"/>
      <c r="HU98" s="46"/>
      <c r="HV98" s="46"/>
      <c r="HW98" s="46"/>
      <c r="HX98" s="46"/>
      <c r="HY98" s="46"/>
      <c r="HZ98" s="46"/>
      <c r="IA98" s="46"/>
      <c r="IB98" s="46"/>
      <c r="IC98" s="46"/>
      <c r="ID98" s="46"/>
      <c r="IE98" s="46"/>
      <c r="IF98" s="46"/>
      <c r="IG98" s="46"/>
      <c r="IH98" s="46"/>
      <c r="II98" s="46"/>
      <c r="IJ98" s="46"/>
      <c r="IK98" s="46"/>
      <c r="IL98" s="46"/>
      <c r="IM98" s="46"/>
      <c r="IN98" s="46"/>
      <c r="IO98" s="46"/>
      <c r="IP98" s="46"/>
      <c r="IQ98" s="46"/>
      <c r="IR98" s="46"/>
      <c r="IS98" s="46"/>
      <c r="IT98" s="46"/>
      <c r="IU98" s="46"/>
      <c r="IV98" s="46"/>
      <c r="IW98" s="46"/>
      <c r="IX98" s="46"/>
      <c r="IY98" s="46"/>
      <c r="IZ98" s="46"/>
      <c r="JA98" s="46"/>
      <c r="JB98" s="46"/>
      <c r="JC98" s="46"/>
      <c r="JD98" s="46"/>
      <c r="JE98" s="46"/>
      <c r="JF98" s="46"/>
      <c r="JG98" s="46"/>
      <c r="JH98" s="46"/>
      <c r="JI98" s="46"/>
      <c r="JJ98" s="46"/>
      <c r="JK98" s="46"/>
      <c r="JL98" s="46"/>
      <c r="JM98" s="46"/>
      <c r="JN98" s="46"/>
      <c r="JO98" s="46"/>
      <c r="JP98" s="46"/>
      <c r="JQ98" s="46"/>
      <c r="JR98" s="46"/>
      <c r="JS98" s="46"/>
      <c r="JT98" s="46"/>
      <c r="JU98" s="46"/>
      <c r="JV98" s="46"/>
      <c r="JW98" s="46"/>
      <c r="JX98" s="46"/>
      <c r="JY98" s="46"/>
      <c r="JZ98" s="46"/>
      <c r="KA98" s="46"/>
      <c r="KB98" s="46"/>
      <c r="KC98" s="46"/>
      <c r="KD98" s="46"/>
      <c r="KE98" s="46"/>
      <c r="KF98" s="46"/>
      <c r="KG98" s="46"/>
      <c r="KH98" s="46"/>
      <c r="KI98" s="46"/>
      <c r="KJ98" s="46"/>
      <c r="KK98" s="46"/>
      <c r="KL98" s="46"/>
      <c r="KM98" s="46"/>
      <c r="KN98" s="46"/>
      <c r="KO98" s="46"/>
      <c r="KP98" s="46"/>
      <c r="KQ98" s="46"/>
      <c r="KR98" s="46"/>
      <c r="KS98" s="46"/>
      <c r="KT98" s="46"/>
      <c r="KU98" s="46"/>
      <c r="KV98" s="46"/>
      <c r="KW98" s="46"/>
      <c r="KX98" s="46"/>
      <c r="KY98" s="46"/>
      <c r="KZ98" s="46"/>
      <c r="LA98" s="46"/>
      <c r="LB98" s="46"/>
      <c r="LC98" s="46"/>
      <c r="LD98" s="46"/>
      <c r="LE98" s="46"/>
      <c r="LF98" s="46"/>
      <c r="LG98" s="46"/>
      <c r="LH98" s="46"/>
      <c r="LI98" s="46"/>
      <c r="LJ98" s="46"/>
      <c r="LK98" s="46"/>
      <c r="LL98" s="46"/>
      <c r="LM98" s="46"/>
      <c r="LN98" s="46"/>
      <c r="LO98" s="46"/>
      <c r="LP98" s="46"/>
      <c r="LQ98" s="46"/>
      <c r="LR98" s="46"/>
      <c r="LS98" s="46"/>
      <c r="LT98" s="46"/>
      <c r="LU98" s="46"/>
      <c r="LV98" s="46"/>
      <c r="LW98" s="46"/>
      <c r="LX98" s="46"/>
      <c r="LY98" s="46"/>
      <c r="LZ98" s="46"/>
      <c r="MA98" s="46"/>
      <c r="MB98" s="46"/>
      <c r="MC98" s="46"/>
      <c r="MD98" s="46"/>
      <c r="ME98" s="46"/>
      <c r="MF98" s="46"/>
      <c r="MG98" s="46"/>
      <c r="MH98" s="46"/>
      <c r="MI98" s="46"/>
      <c r="MJ98" s="46"/>
      <c r="MK98" s="46"/>
      <c r="ML98" s="46"/>
      <c r="MM98" s="46"/>
      <c r="MN98" s="46"/>
      <c r="MO98" s="46"/>
      <c r="MP98" s="46"/>
      <c r="MQ98" s="46"/>
      <c r="MR98" s="46"/>
      <c r="MS98" s="46"/>
      <c r="MT98" s="46"/>
      <c r="MU98" s="46"/>
      <c r="MV98" s="46"/>
      <c r="MW98" s="46"/>
      <c r="MX98" s="46"/>
      <c r="MY98" s="46"/>
      <c r="MZ98" s="46"/>
      <c r="NA98" s="46"/>
      <c r="NB98" s="46"/>
      <c r="NC98" s="46"/>
      <c r="ND98" s="46"/>
      <c r="NE98" s="46"/>
      <c r="NF98" s="46"/>
      <c r="NG98" s="46"/>
      <c r="NH98" s="46"/>
      <c r="NI98" s="46"/>
      <c r="NJ98" s="46"/>
      <c r="NK98" s="46"/>
      <c r="NL98" s="46"/>
      <c r="NM98" s="46"/>
      <c r="NN98" s="46"/>
      <c r="NO98" s="46"/>
      <c r="NP98" s="46"/>
      <c r="NQ98" s="46"/>
      <c r="NR98" s="46"/>
      <c r="NS98" s="46"/>
      <c r="NT98" s="46"/>
      <c r="NU98" s="46"/>
      <c r="NV98" s="46"/>
      <c r="NW98" s="46"/>
      <c r="NX98" s="46"/>
      <c r="NY98" s="46"/>
      <c r="NZ98" s="46"/>
      <c r="OA98" s="46"/>
      <c r="OB98" s="46"/>
      <c r="OC98" s="46"/>
      <c r="OD98" s="46"/>
      <c r="OE98" s="46"/>
      <c r="OF98" s="46"/>
      <c r="OG98" s="46"/>
    </row>
    <row r="99" spans="1:397" s="51" customFormat="1" ht="13.5" x14ac:dyDescent="0.25">
      <c r="A99" s="40">
        <v>35617</v>
      </c>
      <c r="B99" s="41" t="s">
        <v>347</v>
      </c>
      <c r="C99" s="49">
        <v>893350.34701076034</v>
      </c>
      <c r="D99" s="42">
        <v>1.04295E-3</v>
      </c>
      <c r="E99" s="49">
        <v>143138.35</v>
      </c>
      <c r="F99" s="65">
        <v>891295.64121263556</v>
      </c>
      <c r="G99" s="66">
        <v>1034433.9912126355</v>
      </c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/>
      <c r="EW99" s="46"/>
      <c r="EX99" s="46"/>
      <c r="EY99" s="46"/>
      <c r="EZ99" s="46"/>
      <c r="FA99" s="46"/>
      <c r="FB99" s="46"/>
      <c r="FC99" s="46"/>
      <c r="FD99" s="46"/>
      <c r="FE99" s="46"/>
      <c r="FF99" s="46"/>
      <c r="FG99" s="46"/>
      <c r="FH99" s="46"/>
      <c r="FI99" s="46"/>
      <c r="FJ99" s="46"/>
      <c r="FK99" s="46"/>
      <c r="FL99" s="46"/>
      <c r="FM99" s="46"/>
      <c r="FN99" s="46"/>
      <c r="FO99" s="46"/>
      <c r="FP99" s="46"/>
      <c r="FQ99" s="46"/>
      <c r="FR99" s="46"/>
      <c r="FS99" s="46"/>
      <c r="FT99" s="46"/>
      <c r="FU99" s="46"/>
      <c r="FV99" s="46"/>
      <c r="FW99" s="46"/>
      <c r="FX99" s="46"/>
      <c r="FY99" s="46"/>
      <c r="FZ99" s="46"/>
      <c r="GA99" s="46"/>
      <c r="GB99" s="46"/>
      <c r="GC99" s="46"/>
      <c r="GD99" s="46"/>
      <c r="GE99" s="46"/>
      <c r="GF99" s="46"/>
      <c r="GG99" s="46"/>
      <c r="GH99" s="46"/>
      <c r="GI99" s="46"/>
      <c r="GJ99" s="46"/>
      <c r="GK99" s="46"/>
      <c r="GL99" s="46"/>
      <c r="GM99" s="46"/>
      <c r="GN99" s="46"/>
      <c r="GO99" s="46"/>
      <c r="GP99" s="46"/>
      <c r="GQ99" s="46"/>
      <c r="GR99" s="46"/>
      <c r="GS99" s="46"/>
      <c r="GT99" s="46"/>
      <c r="GU99" s="46"/>
      <c r="GV99" s="46"/>
      <c r="GW99" s="46"/>
      <c r="GX99" s="46"/>
      <c r="GY99" s="46"/>
      <c r="GZ99" s="46"/>
      <c r="HA99" s="46"/>
      <c r="HB99" s="46"/>
      <c r="HC99" s="46"/>
      <c r="HD99" s="46"/>
      <c r="HE99" s="46"/>
      <c r="HF99" s="46"/>
      <c r="HG99" s="46"/>
      <c r="HH99" s="46"/>
      <c r="HI99" s="46"/>
      <c r="HJ99" s="46"/>
      <c r="HK99" s="46"/>
      <c r="HL99" s="46"/>
      <c r="HM99" s="46"/>
      <c r="HN99" s="46"/>
      <c r="HO99" s="46"/>
      <c r="HP99" s="46"/>
      <c r="HQ99" s="46"/>
      <c r="HR99" s="46"/>
      <c r="HS99" s="46"/>
      <c r="HT99" s="46"/>
      <c r="HU99" s="46"/>
      <c r="HV99" s="46"/>
      <c r="HW99" s="46"/>
      <c r="HX99" s="46"/>
      <c r="HY99" s="46"/>
      <c r="HZ99" s="46"/>
      <c r="IA99" s="46"/>
      <c r="IB99" s="46"/>
      <c r="IC99" s="46"/>
      <c r="ID99" s="46"/>
      <c r="IE99" s="46"/>
      <c r="IF99" s="46"/>
      <c r="IG99" s="46"/>
      <c r="IH99" s="46"/>
      <c r="II99" s="46"/>
      <c r="IJ99" s="46"/>
      <c r="IK99" s="46"/>
      <c r="IL99" s="46"/>
      <c r="IM99" s="46"/>
      <c r="IN99" s="46"/>
      <c r="IO99" s="46"/>
      <c r="IP99" s="46"/>
      <c r="IQ99" s="46"/>
      <c r="IR99" s="46"/>
      <c r="IS99" s="46"/>
      <c r="IT99" s="46"/>
      <c r="IU99" s="46"/>
      <c r="IV99" s="46"/>
      <c r="IW99" s="46"/>
      <c r="IX99" s="46"/>
      <c r="IY99" s="46"/>
      <c r="IZ99" s="46"/>
      <c r="JA99" s="46"/>
      <c r="JB99" s="46"/>
      <c r="JC99" s="46"/>
      <c r="JD99" s="46"/>
      <c r="JE99" s="46"/>
      <c r="JF99" s="46"/>
      <c r="JG99" s="46"/>
      <c r="JH99" s="46"/>
      <c r="JI99" s="46"/>
      <c r="JJ99" s="46"/>
      <c r="JK99" s="46"/>
      <c r="JL99" s="46"/>
      <c r="JM99" s="46"/>
      <c r="JN99" s="46"/>
      <c r="JO99" s="46"/>
      <c r="JP99" s="46"/>
      <c r="JQ99" s="46"/>
      <c r="JR99" s="46"/>
      <c r="JS99" s="46"/>
      <c r="JT99" s="46"/>
      <c r="JU99" s="46"/>
      <c r="JV99" s="46"/>
      <c r="JW99" s="46"/>
      <c r="JX99" s="46"/>
      <c r="JY99" s="46"/>
      <c r="JZ99" s="46"/>
      <c r="KA99" s="46"/>
      <c r="KB99" s="46"/>
      <c r="KC99" s="46"/>
      <c r="KD99" s="46"/>
      <c r="KE99" s="46"/>
      <c r="KF99" s="46"/>
      <c r="KG99" s="46"/>
      <c r="KH99" s="46"/>
      <c r="KI99" s="46"/>
      <c r="KJ99" s="46"/>
      <c r="KK99" s="46"/>
      <c r="KL99" s="46"/>
      <c r="KM99" s="46"/>
      <c r="KN99" s="46"/>
      <c r="KO99" s="46"/>
      <c r="KP99" s="46"/>
      <c r="KQ99" s="46"/>
      <c r="KR99" s="46"/>
      <c r="KS99" s="46"/>
      <c r="KT99" s="46"/>
      <c r="KU99" s="46"/>
      <c r="KV99" s="46"/>
      <c r="KW99" s="46"/>
      <c r="KX99" s="46"/>
      <c r="KY99" s="46"/>
      <c r="KZ99" s="46"/>
      <c r="LA99" s="46"/>
      <c r="LB99" s="46"/>
      <c r="LC99" s="46"/>
      <c r="LD99" s="46"/>
      <c r="LE99" s="46"/>
      <c r="LF99" s="46"/>
      <c r="LG99" s="46"/>
      <c r="LH99" s="46"/>
      <c r="LI99" s="46"/>
      <c r="LJ99" s="46"/>
      <c r="LK99" s="46"/>
      <c r="LL99" s="46"/>
      <c r="LM99" s="46"/>
      <c r="LN99" s="46"/>
      <c r="LO99" s="46"/>
      <c r="LP99" s="46"/>
      <c r="LQ99" s="46"/>
      <c r="LR99" s="46"/>
      <c r="LS99" s="46"/>
      <c r="LT99" s="46"/>
      <c r="LU99" s="46"/>
      <c r="LV99" s="46"/>
      <c r="LW99" s="46"/>
      <c r="LX99" s="46"/>
      <c r="LY99" s="46"/>
      <c r="LZ99" s="46"/>
      <c r="MA99" s="46"/>
      <c r="MB99" s="46"/>
      <c r="MC99" s="46"/>
      <c r="MD99" s="46"/>
      <c r="ME99" s="46"/>
      <c r="MF99" s="46"/>
      <c r="MG99" s="46"/>
      <c r="MH99" s="46"/>
      <c r="MI99" s="46"/>
      <c r="MJ99" s="46"/>
      <c r="MK99" s="46"/>
      <c r="ML99" s="46"/>
      <c r="MM99" s="46"/>
      <c r="MN99" s="46"/>
      <c r="MO99" s="46"/>
      <c r="MP99" s="46"/>
      <c r="MQ99" s="46"/>
      <c r="MR99" s="46"/>
      <c r="MS99" s="46"/>
      <c r="MT99" s="46"/>
      <c r="MU99" s="46"/>
      <c r="MV99" s="46"/>
      <c r="MW99" s="46"/>
      <c r="MX99" s="46"/>
      <c r="MY99" s="46"/>
      <c r="MZ99" s="46"/>
      <c r="NA99" s="46"/>
      <c r="NB99" s="46"/>
      <c r="NC99" s="46"/>
      <c r="ND99" s="46"/>
      <c r="NE99" s="46"/>
      <c r="NF99" s="46"/>
      <c r="NG99" s="46"/>
      <c r="NH99" s="46"/>
      <c r="NI99" s="46"/>
      <c r="NJ99" s="46"/>
      <c r="NK99" s="46"/>
      <c r="NL99" s="46"/>
      <c r="NM99" s="46"/>
      <c r="NN99" s="46"/>
      <c r="NO99" s="46"/>
      <c r="NP99" s="46"/>
      <c r="NQ99" s="46"/>
      <c r="NR99" s="46"/>
      <c r="NS99" s="46"/>
      <c r="NT99" s="46"/>
      <c r="NU99" s="46"/>
      <c r="NV99" s="46"/>
      <c r="NW99" s="46"/>
      <c r="NX99" s="46"/>
      <c r="NY99" s="46"/>
      <c r="NZ99" s="46"/>
      <c r="OA99" s="46"/>
      <c r="OB99" s="46"/>
      <c r="OC99" s="46"/>
      <c r="OD99" s="46"/>
      <c r="OE99" s="46"/>
      <c r="OF99" s="46"/>
      <c r="OG99" s="46"/>
    </row>
    <row r="100" spans="1:397" s="51" customFormat="1" ht="13.5" x14ac:dyDescent="0.25">
      <c r="A100" s="40">
        <v>35618</v>
      </c>
      <c r="B100" s="41" t="s">
        <v>348</v>
      </c>
      <c r="C100" s="49">
        <v>1080825.8640060576</v>
      </c>
      <c r="D100" s="42">
        <v>1.2618200000000001E-3</v>
      </c>
      <c r="E100" s="49">
        <v>173020.40000000002</v>
      </c>
      <c r="F100" s="65">
        <v>1078339.9645188437</v>
      </c>
      <c r="G100" s="66">
        <v>1251360.3645188436</v>
      </c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46"/>
      <c r="FB100" s="46"/>
      <c r="FC100" s="46"/>
      <c r="FD100" s="46"/>
      <c r="FE100" s="46"/>
      <c r="FF100" s="46"/>
      <c r="FG100" s="46"/>
      <c r="FH100" s="46"/>
      <c r="FI100" s="46"/>
      <c r="FJ100" s="46"/>
      <c r="FK100" s="46"/>
      <c r="FL100" s="46"/>
      <c r="FM100" s="46"/>
      <c r="FN100" s="46"/>
      <c r="FO100" s="46"/>
      <c r="FP100" s="46"/>
      <c r="FQ100" s="46"/>
      <c r="FR100" s="46"/>
      <c r="FS100" s="46"/>
      <c r="FT100" s="46"/>
      <c r="FU100" s="46"/>
      <c r="FV100" s="46"/>
      <c r="FW100" s="46"/>
      <c r="FX100" s="46"/>
      <c r="FY100" s="46"/>
      <c r="FZ100" s="46"/>
      <c r="GA100" s="46"/>
      <c r="GB100" s="46"/>
      <c r="GC100" s="46"/>
      <c r="GD100" s="46"/>
      <c r="GE100" s="46"/>
      <c r="GF100" s="46"/>
      <c r="GG100" s="46"/>
      <c r="GH100" s="46"/>
      <c r="GI100" s="46"/>
      <c r="GJ100" s="46"/>
      <c r="GK100" s="46"/>
      <c r="GL100" s="46"/>
      <c r="GM100" s="46"/>
      <c r="GN100" s="46"/>
      <c r="GO100" s="46"/>
      <c r="GP100" s="46"/>
      <c r="GQ100" s="46"/>
      <c r="GR100" s="46"/>
      <c r="GS100" s="46"/>
      <c r="GT100" s="46"/>
      <c r="GU100" s="46"/>
      <c r="GV100" s="46"/>
      <c r="GW100" s="46"/>
      <c r="GX100" s="46"/>
      <c r="GY100" s="46"/>
      <c r="GZ100" s="46"/>
      <c r="HA100" s="46"/>
      <c r="HB100" s="46"/>
      <c r="HC100" s="46"/>
      <c r="HD100" s="46"/>
      <c r="HE100" s="46"/>
      <c r="HF100" s="46"/>
      <c r="HG100" s="46"/>
      <c r="HH100" s="46"/>
      <c r="HI100" s="46"/>
      <c r="HJ100" s="46"/>
      <c r="HK100" s="46"/>
      <c r="HL100" s="46"/>
      <c r="HM100" s="46"/>
      <c r="HN100" s="46"/>
      <c r="HO100" s="46"/>
      <c r="HP100" s="46"/>
      <c r="HQ100" s="46"/>
      <c r="HR100" s="46"/>
      <c r="HS100" s="46"/>
      <c r="HT100" s="46"/>
      <c r="HU100" s="46"/>
      <c r="HV100" s="46"/>
      <c r="HW100" s="46"/>
      <c r="HX100" s="46"/>
      <c r="HY100" s="46"/>
      <c r="HZ100" s="46"/>
      <c r="IA100" s="46"/>
      <c r="IB100" s="46"/>
      <c r="IC100" s="46"/>
      <c r="ID100" s="46"/>
      <c r="IE100" s="46"/>
      <c r="IF100" s="46"/>
      <c r="IG100" s="46"/>
      <c r="IH100" s="46"/>
      <c r="II100" s="46"/>
      <c r="IJ100" s="46"/>
      <c r="IK100" s="46"/>
      <c r="IL100" s="46"/>
      <c r="IM100" s="46"/>
      <c r="IN100" s="46"/>
      <c r="IO100" s="46"/>
      <c r="IP100" s="46"/>
      <c r="IQ100" s="46"/>
      <c r="IR100" s="46"/>
      <c r="IS100" s="46"/>
      <c r="IT100" s="46"/>
      <c r="IU100" s="46"/>
      <c r="IV100" s="46"/>
      <c r="IW100" s="46"/>
      <c r="IX100" s="46"/>
      <c r="IY100" s="46"/>
      <c r="IZ100" s="46"/>
      <c r="JA100" s="46"/>
      <c r="JB100" s="46"/>
      <c r="JC100" s="46"/>
      <c r="JD100" s="46"/>
      <c r="JE100" s="46"/>
      <c r="JF100" s="46"/>
      <c r="JG100" s="46"/>
      <c r="JH100" s="46"/>
      <c r="JI100" s="46"/>
      <c r="JJ100" s="46"/>
      <c r="JK100" s="46"/>
      <c r="JL100" s="46"/>
      <c r="JM100" s="46"/>
      <c r="JN100" s="46"/>
      <c r="JO100" s="46"/>
      <c r="JP100" s="46"/>
      <c r="JQ100" s="46"/>
      <c r="JR100" s="46"/>
      <c r="JS100" s="46"/>
      <c r="JT100" s="46"/>
      <c r="JU100" s="46"/>
      <c r="JV100" s="46"/>
      <c r="JW100" s="46"/>
      <c r="JX100" s="46"/>
      <c r="JY100" s="46"/>
      <c r="JZ100" s="46"/>
      <c r="KA100" s="46"/>
      <c r="KB100" s="46"/>
      <c r="KC100" s="46"/>
      <c r="KD100" s="46"/>
      <c r="KE100" s="46"/>
      <c r="KF100" s="46"/>
      <c r="KG100" s="46"/>
      <c r="KH100" s="46"/>
      <c r="KI100" s="46"/>
      <c r="KJ100" s="46"/>
      <c r="KK100" s="46"/>
      <c r="KL100" s="46"/>
      <c r="KM100" s="46"/>
      <c r="KN100" s="46"/>
      <c r="KO100" s="46"/>
      <c r="KP100" s="46"/>
      <c r="KQ100" s="46"/>
      <c r="KR100" s="46"/>
      <c r="KS100" s="46"/>
      <c r="KT100" s="46"/>
      <c r="KU100" s="46"/>
      <c r="KV100" s="46"/>
      <c r="KW100" s="46"/>
      <c r="KX100" s="46"/>
      <c r="KY100" s="46"/>
      <c r="KZ100" s="46"/>
      <c r="LA100" s="46"/>
      <c r="LB100" s="46"/>
      <c r="LC100" s="46"/>
      <c r="LD100" s="46"/>
      <c r="LE100" s="46"/>
      <c r="LF100" s="46"/>
      <c r="LG100" s="46"/>
      <c r="LH100" s="46"/>
      <c r="LI100" s="46"/>
      <c r="LJ100" s="46"/>
      <c r="LK100" s="46"/>
      <c r="LL100" s="46"/>
      <c r="LM100" s="46"/>
      <c r="LN100" s="46"/>
      <c r="LO100" s="46"/>
      <c r="LP100" s="46"/>
      <c r="LQ100" s="46"/>
      <c r="LR100" s="46"/>
      <c r="LS100" s="46"/>
      <c r="LT100" s="46"/>
      <c r="LU100" s="46"/>
      <c r="LV100" s="46"/>
      <c r="LW100" s="46"/>
      <c r="LX100" s="46"/>
      <c r="LY100" s="46"/>
      <c r="LZ100" s="46"/>
      <c r="MA100" s="46"/>
      <c r="MB100" s="46"/>
      <c r="MC100" s="46"/>
      <c r="MD100" s="46"/>
      <c r="ME100" s="46"/>
      <c r="MF100" s="46"/>
      <c r="MG100" s="46"/>
      <c r="MH100" s="46"/>
      <c r="MI100" s="46"/>
      <c r="MJ100" s="46"/>
      <c r="MK100" s="46"/>
      <c r="ML100" s="46"/>
      <c r="MM100" s="46"/>
      <c r="MN100" s="46"/>
      <c r="MO100" s="46"/>
      <c r="MP100" s="46"/>
      <c r="MQ100" s="46"/>
      <c r="MR100" s="46"/>
      <c r="MS100" s="46"/>
      <c r="MT100" s="46"/>
      <c r="MU100" s="46"/>
      <c r="MV100" s="46"/>
      <c r="MW100" s="46"/>
      <c r="MX100" s="46"/>
      <c r="MY100" s="46"/>
      <c r="MZ100" s="46"/>
      <c r="NA100" s="46"/>
      <c r="NB100" s="46"/>
      <c r="NC100" s="46"/>
      <c r="ND100" s="46"/>
      <c r="NE100" s="46"/>
      <c r="NF100" s="46"/>
      <c r="NG100" s="46"/>
      <c r="NH100" s="46"/>
      <c r="NI100" s="46"/>
      <c r="NJ100" s="46"/>
      <c r="NK100" s="46"/>
      <c r="NL100" s="46"/>
      <c r="NM100" s="46"/>
      <c r="NN100" s="46"/>
      <c r="NO100" s="46"/>
      <c r="NP100" s="46"/>
      <c r="NQ100" s="46"/>
      <c r="NR100" s="46"/>
      <c r="NS100" s="46"/>
      <c r="NT100" s="46"/>
      <c r="NU100" s="46"/>
      <c r="NV100" s="46"/>
      <c r="NW100" s="46"/>
      <c r="NX100" s="46"/>
      <c r="NY100" s="46"/>
      <c r="NZ100" s="46"/>
      <c r="OA100" s="46"/>
      <c r="OB100" s="46"/>
      <c r="OC100" s="46"/>
      <c r="OD100" s="46"/>
      <c r="OE100" s="46"/>
      <c r="OF100" s="46"/>
      <c r="OG100" s="46"/>
    </row>
    <row r="101" spans="1:397" s="51" customFormat="1" ht="13.5" x14ac:dyDescent="0.25">
      <c r="A101" s="40">
        <v>35619</v>
      </c>
      <c r="B101" s="41" t="s">
        <v>349</v>
      </c>
      <c r="C101" s="49">
        <v>406969.2860364854</v>
      </c>
      <c r="D101" s="42">
        <v>4.7511999999999999E-4</v>
      </c>
      <c r="E101" s="49">
        <v>65148.119999999995</v>
      </c>
      <c r="F101" s="65">
        <v>406033.25667860149</v>
      </c>
      <c r="G101" s="66">
        <v>471181.37667860149</v>
      </c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/>
      <c r="FA101" s="46"/>
      <c r="FB101" s="46"/>
      <c r="FC101" s="46"/>
      <c r="FD101" s="46"/>
      <c r="FE101" s="46"/>
      <c r="FF101" s="46"/>
      <c r="FG101" s="46"/>
      <c r="FH101" s="46"/>
      <c r="FI101" s="46"/>
      <c r="FJ101" s="46"/>
      <c r="FK101" s="46"/>
      <c r="FL101" s="46"/>
      <c r="FM101" s="46"/>
      <c r="FN101" s="46"/>
      <c r="FO101" s="46"/>
      <c r="FP101" s="46"/>
      <c r="FQ101" s="46"/>
      <c r="FR101" s="46"/>
      <c r="FS101" s="46"/>
      <c r="FT101" s="46"/>
      <c r="FU101" s="46"/>
      <c r="FV101" s="46"/>
      <c r="FW101" s="46"/>
      <c r="FX101" s="46"/>
      <c r="FY101" s="46"/>
      <c r="FZ101" s="46"/>
      <c r="GA101" s="46"/>
      <c r="GB101" s="46"/>
      <c r="GC101" s="46"/>
      <c r="GD101" s="46"/>
      <c r="GE101" s="46"/>
      <c r="GF101" s="46"/>
      <c r="GG101" s="46"/>
      <c r="GH101" s="46"/>
      <c r="GI101" s="46"/>
      <c r="GJ101" s="46"/>
      <c r="GK101" s="46"/>
      <c r="GL101" s="46"/>
      <c r="GM101" s="46"/>
      <c r="GN101" s="46"/>
      <c r="GO101" s="46"/>
      <c r="GP101" s="46"/>
      <c r="GQ101" s="46"/>
      <c r="GR101" s="46"/>
      <c r="GS101" s="46"/>
      <c r="GT101" s="46"/>
      <c r="GU101" s="46"/>
      <c r="GV101" s="46"/>
      <c r="GW101" s="46"/>
      <c r="GX101" s="46"/>
      <c r="GY101" s="46"/>
      <c r="GZ101" s="46"/>
      <c r="HA101" s="46"/>
      <c r="HB101" s="46"/>
      <c r="HC101" s="46"/>
      <c r="HD101" s="46"/>
      <c r="HE101" s="46"/>
      <c r="HF101" s="46"/>
      <c r="HG101" s="46"/>
      <c r="HH101" s="46"/>
      <c r="HI101" s="46"/>
      <c r="HJ101" s="46"/>
      <c r="HK101" s="46"/>
      <c r="HL101" s="46"/>
      <c r="HM101" s="46"/>
      <c r="HN101" s="46"/>
      <c r="HO101" s="46"/>
      <c r="HP101" s="46"/>
      <c r="HQ101" s="46"/>
      <c r="HR101" s="46"/>
      <c r="HS101" s="46"/>
      <c r="HT101" s="46"/>
      <c r="HU101" s="46"/>
      <c r="HV101" s="46"/>
      <c r="HW101" s="46"/>
      <c r="HX101" s="46"/>
      <c r="HY101" s="46"/>
      <c r="HZ101" s="46"/>
      <c r="IA101" s="46"/>
      <c r="IB101" s="46"/>
      <c r="IC101" s="46"/>
      <c r="ID101" s="46"/>
      <c r="IE101" s="46"/>
      <c r="IF101" s="46"/>
      <c r="IG101" s="46"/>
      <c r="IH101" s="46"/>
      <c r="II101" s="46"/>
      <c r="IJ101" s="46"/>
      <c r="IK101" s="46"/>
      <c r="IL101" s="46"/>
      <c r="IM101" s="46"/>
      <c r="IN101" s="46"/>
      <c r="IO101" s="46"/>
      <c r="IP101" s="46"/>
      <c r="IQ101" s="46"/>
      <c r="IR101" s="46"/>
      <c r="IS101" s="46"/>
      <c r="IT101" s="46"/>
      <c r="IU101" s="46"/>
      <c r="IV101" s="46"/>
      <c r="IW101" s="46"/>
      <c r="IX101" s="46"/>
      <c r="IY101" s="46"/>
      <c r="IZ101" s="46"/>
      <c r="JA101" s="46"/>
      <c r="JB101" s="46"/>
      <c r="JC101" s="46"/>
      <c r="JD101" s="46"/>
      <c r="JE101" s="46"/>
      <c r="JF101" s="46"/>
      <c r="JG101" s="46"/>
      <c r="JH101" s="46"/>
      <c r="JI101" s="46"/>
      <c r="JJ101" s="46"/>
      <c r="JK101" s="46"/>
      <c r="JL101" s="46"/>
      <c r="JM101" s="46"/>
      <c r="JN101" s="46"/>
      <c r="JO101" s="46"/>
      <c r="JP101" s="46"/>
      <c r="JQ101" s="46"/>
      <c r="JR101" s="46"/>
      <c r="JS101" s="46"/>
      <c r="JT101" s="46"/>
      <c r="JU101" s="46"/>
      <c r="JV101" s="46"/>
      <c r="JW101" s="46"/>
      <c r="JX101" s="46"/>
      <c r="JY101" s="46"/>
      <c r="JZ101" s="46"/>
      <c r="KA101" s="46"/>
      <c r="KB101" s="46"/>
      <c r="KC101" s="46"/>
      <c r="KD101" s="46"/>
      <c r="KE101" s="46"/>
      <c r="KF101" s="46"/>
      <c r="KG101" s="46"/>
      <c r="KH101" s="46"/>
      <c r="KI101" s="46"/>
      <c r="KJ101" s="46"/>
      <c r="KK101" s="46"/>
      <c r="KL101" s="46"/>
      <c r="KM101" s="46"/>
      <c r="KN101" s="46"/>
      <c r="KO101" s="46"/>
      <c r="KP101" s="46"/>
      <c r="KQ101" s="46"/>
      <c r="KR101" s="46"/>
      <c r="KS101" s="46"/>
      <c r="KT101" s="46"/>
      <c r="KU101" s="46"/>
      <c r="KV101" s="46"/>
      <c r="KW101" s="46"/>
      <c r="KX101" s="46"/>
      <c r="KY101" s="46"/>
      <c r="KZ101" s="46"/>
      <c r="LA101" s="46"/>
      <c r="LB101" s="46"/>
      <c r="LC101" s="46"/>
      <c r="LD101" s="46"/>
      <c r="LE101" s="46"/>
      <c r="LF101" s="46"/>
      <c r="LG101" s="46"/>
      <c r="LH101" s="46"/>
      <c r="LI101" s="46"/>
      <c r="LJ101" s="46"/>
      <c r="LK101" s="46"/>
      <c r="LL101" s="46"/>
      <c r="LM101" s="46"/>
      <c r="LN101" s="46"/>
      <c r="LO101" s="46"/>
      <c r="LP101" s="46"/>
      <c r="LQ101" s="46"/>
      <c r="LR101" s="46"/>
      <c r="LS101" s="46"/>
      <c r="LT101" s="46"/>
      <c r="LU101" s="46"/>
      <c r="LV101" s="46"/>
      <c r="LW101" s="46"/>
      <c r="LX101" s="46"/>
      <c r="LY101" s="46"/>
      <c r="LZ101" s="46"/>
      <c r="MA101" s="46"/>
      <c r="MB101" s="46"/>
      <c r="MC101" s="46"/>
      <c r="MD101" s="46"/>
      <c r="ME101" s="46"/>
      <c r="MF101" s="46"/>
      <c r="MG101" s="46"/>
      <c r="MH101" s="46"/>
      <c r="MI101" s="46"/>
      <c r="MJ101" s="46"/>
      <c r="MK101" s="46"/>
      <c r="ML101" s="46"/>
      <c r="MM101" s="46"/>
      <c r="MN101" s="46"/>
      <c r="MO101" s="46"/>
      <c r="MP101" s="46"/>
      <c r="MQ101" s="46"/>
      <c r="MR101" s="46"/>
      <c r="MS101" s="46"/>
      <c r="MT101" s="46"/>
      <c r="MU101" s="46"/>
      <c r="MV101" s="46"/>
      <c r="MW101" s="46"/>
      <c r="MX101" s="46"/>
      <c r="MY101" s="46"/>
      <c r="MZ101" s="46"/>
      <c r="NA101" s="46"/>
      <c r="NB101" s="46"/>
      <c r="NC101" s="46"/>
      <c r="ND101" s="46"/>
      <c r="NE101" s="46"/>
      <c r="NF101" s="46"/>
      <c r="NG101" s="46"/>
      <c r="NH101" s="46"/>
      <c r="NI101" s="46"/>
      <c r="NJ101" s="46"/>
      <c r="NK101" s="46"/>
      <c r="NL101" s="46"/>
      <c r="NM101" s="46"/>
      <c r="NN101" s="46"/>
      <c r="NO101" s="46"/>
      <c r="NP101" s="46"/>
      <c r="NQ101" s="46"/>
      <c r="NR101" s="46"/>
      <c r="NS101" s="46"/>
      <c r="NT101" s="46"/>
      <c r="NU101" s="46"/>
      <c r="NV101" s="46"/>
      <c r="NW101" s="46"/>
      <c r="NX101" s="46"/>
      <c r="NY101" s="46"/>
      <c r="NZ101" s="46"/>
      <c r="OA101" s="46"/>
      <c r="OB101" s="46"/>
      <c r="OC101" s="46"/>
      <c r="OD101" s="46"/>
      <c r="OE101" s="46"/>
      <c r="OF101" s="46"/>
      <c r="OG101" s="46"/>
    </row>
    <row r="102" spans="1:397" s="51" customFormat="1" ht="13.5" x14ac:dyDescent="0.25">
      <c r="A102" s="40">
        <v>35625</v>
      </c>
      <c r="B102" s="41" t="s">
        <v>350</v>
      </c>
      <c r="C102" s="49">
        <v>104567927.96936592</v>
      </c>
      <c r="D102" s="42">
        <v>0.12207877999999991</v>
      </c>
      <c r="E102" s="49">
        <v>17055221.440000001</v>
      </c>
      <c r="F102" s="65">
        <v>104327421.73503639</v>
      </c>
      <c r="G102" s="66">
        <v>121382643.17503639</v>
      </c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  <c r="EZ102" s="46"/>
      <c r="FA102" s="46"/>
      <c r="FB102" s="46"/>
      <c r="FC102" s="46"/>
      <c r="FD102" s="46"/>
      <c r="FE102" s="46"/>
      <c r="FF102" s="46"/>
      <c r="FG102" s="46"/>
      <c r="FH102" s="46"/>
      <c r="FI102" s="46"/>
      <c r="FJ102" s="46"/>
      <c r="FK102" s="46"/>
      <c r="FL102" s="46"/>
      <c r="FM102" s="46"/>
      <c r="FN102" s="46"/>
      <c r="FO102" s="46"/>
      <c r="FP102" s="46"/>
      <c r="FQ102" s="46"/>
      <c r="FR102" s="46"/>
      <c r="FS102" s="46"/>
      <c r="FT102" s="46"/>
      <c r="FU102" s="46"/>
      <c r="FV102" s="46"/>
      <c r="FW102" s="46"/>
      <c r="FX102" s="46"/>
      <c r="FY102" s="46"/>
      <c r="FZ102" s="46"/>
      <c r="GA102" s="46"/>
      <c r="GB102" s="46"/>
      <c r="GC102" s="46"/>
      <c r="GD102" s="46"/>
      <c r="GE102" s="46"/>
      <c r="GF102" s="46"/>
      <c r="GG102" s="46"/>
      <c r="GH102" s="46"/>
      <c r="GI102" s="46"/>
      <c r="GJ102" s="46"/>
      <c r="GK102" s="46"/>
      <c r="GL102" s="46"/>
      <c r="GM102" s="46"/>
      <c r="GN102" s="46"/>
      <c r="GO102" s="46"/>
      <c r="GP102" s="46"/>
      <c r="GQ102" s="46"/>
      <c r="GR102" s="46"/>
      <c r="GS102" s="46"/>
      <c r="GT102" s="46"/>
      <c r="GU102" s="46"/>
      <c r="GV102" s="46"/>
      <c r="GW102" s="46"/>
      <c r="GX102" s="46"/>
      <c r="GY102" s="46"/>
      <c r="GZ102" s="46"/>
      <c r="HA102" s="46"/>
      <c r="HB102" s="46"/>
      <c r="HC102" s="46"/>
      <c r="HD102" s="46"/>
      <c r="HE102" s="46"/>
      <c r="HF102" s="46"/>
      <c r="HG102" s="46"/>
      <c r="HH102" s="46"/>
      <c r="HI102" s="46"/>
      <c r="HJ102" s="46"/>
      <c r="HK102" s="46"/>
      <c r="HL102" s="46"/>
      <c r="HM102" s="46"/>
      <c r="HN102" s="46"/>
      <c r="HO102" s="46"/>
      <c r="HP102" s="46"/>
      <c r="HQ102" s="46"/>
      <c r="HR102" s="46"/>
      <c r="HS102" s="46"/>
      <c r="HT102" s="46"/>
      <c r="HU102" s="46"/>
      <c r="HV102" s="46"/>
      <c r="HW102" s="46"/>
      <c r="HX102" s="46"/>
      <c r="HY102" s="46"/>
      <c r="HZ102" s="46"/>
      <c r="IA102" s="46"/>
      <c r="IB102" s="46"/>
      <c r="IC102" s="46"/>
      <c r="ID102" s="46"/>
      <c r="IE102" s="46"/>
      <c r="IF102" s="46"/>
      <c r="IG102" s="46"/>
      <c r="IH102" s="46"/>
      <c r="II102" s="46"/>
      <c r="IJ102" s="46"/>
      <c r="IK102" s="46"/>
      <c r="IL102" s="46"/>
      <c r="IM102" s="46"/>
      <c r="IN102" s="46"/>
      <c r="IO102" s="46"/>
      <c r="IP102" s="46"/>
      <c r="IQ102" s="46"/>
      <c r="IR102" s="46"/>
      <c r="IS102" s="46"/>
      <c r="IT102" s="46"/>
      <c r="IU102" s="46"/>
      <c r="IV102" s="46"/>
      <c r="IW102" s="46"/>
      <c r="IX102" s="46"/>
      <c r="IY102" s="46"/>
      <c r="IZ102" s="46"/>
      <c r="JA102" s="46"/>
      <c r="JB102" s="46"/>
      <c r="JC102" s="46"/>
      <c r="JD102" s="46"/>
      <c r="JE102" s="46"/>
      <c r="JF102" s="46"/>
      <c r="JG102" s="46"/>
      <c r="JH102" s="46"/>
      <c r="JI102" s="46"/>
      <c r="JJ102" s="46"/>
      <c r="JK102" s="46"/>
      <c r="JL102" s="46"/>
      <c r="JM102" s="46"/>
      <c r="JN102" s="46"/>
      <c r="JO102" s="46"/>
      <c r="JP102" s="46"/>
      <c r="JQ102" s="46"/>
      <c r="JR102" s="46"/>
      <c r="JS102" s="46"/>
      <c r="JT102" s="46"/>
      <c r="JU102" s="46"/>
      <c r="JV102" s="46"/>
      <c r="JW102" s="46"/>
      <c r="JX102" s="46"/>
      <c r="JY102" s="46"/>
      <c r="JZ102" s="46"/>
      <c r="KA102" s="46"/>
      <c r="KB102" s="46"/>
      <c r="KC102" s="46"/>
      <c r="KD102" s="46"/>
      <c r="KE102" s="46"/>
      <c r="KF102" s="46"/>
      <c r="KG102" s="46"/>
      <c r="KH102" s="46"/>
      <c r="KI102" s="46"/>
      <c r="KJ102" s="46"/>
      <c r="KK102" s="46"/>
      <c r="KL102" s="46"/>
      <c r="KM102" s="46"/>
      <c r="KN102" s="46"/>
      <c r="KO102" s="46"/>
      <c r="KP102" s="46"/>
      <c r="KQ102" s="46"/>
      <c r="KR102" s="46"/>
      <c r="KS102" s="46"/>
      <c r="KT102" s="46"/>
      <c r="KU102" s="46"/>
      <c r="KV102" s="46"/>
      <c r="KW102" s="46"/>
      <c r="KX102" s="46"/>
      <c r="KY102" s="46"/>
      <c r="KZ102" s="46"/>
      <c r="LA102" s="46"/>
      <c r="LB102" s="46"/>
      <c r="LC102" s="46"/>
      <c r="LD102" s="46"/>
      <c r="LE102" s="46"/>
      <c r="LF102" s="46"/>
      <c r="LG102" s="46"/>
      <c r="LH102" s="46"/>
      <c r="LI102" s="46"/>
      <c r="LJ102" s="46"/>
      <c r="LK102" s="46"/>
      <c r="LL102" s="46"/>
      <c r="LM102" s="46"/>
      <c r="LN102" s="46"/>
      <c r="LO102" s="46"/>
      <c r="LP102" s="46"/>
      <c r="LQ102" s="46"/>
      <c r="LR102" s="46"/>
      <c r="LS102" s="46"/>
      <c r="LT102" s="46"/>
      <c r="LU102" s="46"/>
      <c r="LV102" s="46"/>
      <c r="LW102" s="46"/>
      <c r="LX102" s="46"/>
      <c r="LY102" s="46"/>
      <c r="LZ102" s="46"/>
      <c r="MA102" s="46"/>
      <c r="MB102" s="46"/>
      <c r="MC102" s="46"/>
      <c r="MD102" s="46"/>
      <c r="ME102" s="46"/>
      <c r="MF102" s="46"/>
      <c r="MG102" s="46"/>
      <c r="MH102" s="46"/>
      <c r="MI102" s="46"/>
      <c r="MJ102" s="46"/>
      <c r="MK102" s="46"/>
      <c r="ML102" s="46"/>
      <c r="MM102" s="46"/>
      <c r="MN102" s="46"/>
      <c r="MO102" s="46"/>
      <c r="MP102" s="46"/>
      <c r="MQ102" s="46"/>
      <c r="MR102" s="46"/>
      <c r="MS102" s="46"/>
      <c r="MT102" s="46"/>
      <c r="MU102" s="46"/>
      <c r="MV102" s="46"/>
      <c r="MW102" s="46"/>
      <c r="MX102" s="46"/>
      <c r="MY102" s="46"/>
      <c r="MZ102" s="46"/>
      <c r="NA102" s="46"/>
      <c r="NB102" s="46"/>
      <c r="NC102" s="46"/>
      <c r="ND102" s="46"/>
      <c r="NE102" s="46"/>
      <c r="NF102" s="46"/>
      <c r="NG102" s="46"/>
      <c r="NH102" s="46"/>
      <c r="NI102" s="46"/>
      <c r="NJ102" s="46"/>
      <c r="NK102" s="46"/>
      <c r="NL102" s="46"/>
      <c r="NM102" s="46"/>
      <c r="NN102" s="46"/>
      <c r="NO102" s="46"/>
      <c r="NP102" s="46"/>
      <c r="NQ102" s="46"/>
      <c r="NR102" s="46"/>
      <c r="NS102" s="46"/>
      <c r="NT102" s="46"/>
      <c r="NU102" s="46"/>
      <c r="NV102" s="46"/>
      <c r="NW102" s="46"/>
      <c r="NX102" s="46"/>
      <c r="NY102" s="46"/>
      <c r="NZ102" s="46"/>
      <c r="OA102" s="46"/>
      <c r="OB102" s="46"/>
      <c r="OC102" s="46"/>
      <c r="OD102" s="46"/>
      <c r="OE102" s="46"/>
      <c r="OF102" s="46"/>
      <c r="OG102" s="46"/>
    </row>
    <row r="103" spans="1:397" s="51" customFormat="1" ht="13.5" x14ac:dyDescent="0.25">
      <c r="A103" s="40">
        <v>35628</v>
      </c>
      <c r="B103" s="41" t="s">
        <v>47</v>
      </c>
      <c r="C103" s="49">
        <v>353862.5009416418</v>
      </c>
      <c r="D103" s="42">
        <v>4.1312E-4</v>
      </c>
      <c r="E103" s="49">
        <v>56732.86</v>
      </c>
      <c r="F103" s="65">
        <v>353048.61718947603</v>
      </c>
      <c r="G103" s="66">
        <v>409781.47718947602</v>
      </c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  <c r="FI103" s="46"/>
      <c r="FJ103" s="46"/>
      <c r="FK103" s="46"/>
      <c r="FL103" s="46"/>
      <c r="FM103" s="46"/>
      <c r="FN103" s="46"/>
      <c r="FO103" s="46"/>
      <c r="FP103" s="46"/>
      <c r="FQ103" s="46"/>
      <c r="FR103" s="46"/>
      <c r="FS103" s="46"/>
      <c r="FT103" s="46"/>
      <c r="FU103" s="46"/>
      <c r="FV103" s="46"/>
      <c r="FW103" s="46"/>
      <c r="FX103" s="46"/>
      <c r="FY103" s="46"/>
      <c r="FZ103" s="46"/>
      <c r="GA103" s="46"/>
      <c r="GB103" s="46"/>
      <c r="GC103" s="46"/>
      <c r="GD103" s="46"/>
      <c r="GE103" s="46"/>
      <c r="GF103" s="46"/>
      <c r="GG103" s="46"/>
      <c r="GH103" s="46"/>
      <c r="GI103" s="46"/>
      <c r="GJ103" s="46"/>
      <c r="GK103" s="46"/>
      <c r="GL103" s="46"/>
      <c r="GM103" s="46"/>
      <c r="GN103" s="46"/>
      <c r="GO103" s="46"/>
      <c r="GP103" s="46"/>
      <c r="GQ103" s="46"/>
      <c r="GR103" s="46"/>
      <c r="GS103" s="46"/>
      <c r="GT103" s="46"/>
      <c r="GU103" s="46"/>
      <c r="GV103" s="46"/>
      <c r="GW103" s="46"/>
      <c r="GX103" s="46"/>
      <c r="GY103" s="46"/>
      <c r="GZ103" s="46"/>
      <c r="HA103" s="46"/>
      <c r="HB103" s="46"/>
      <c r="HC103" s="46"/>
      <c r="HD103" s="46"/>
      <c r="HE103" s="46"/>
      <c r="HF103" s="46"/>
      <c r="HG103" s="46"/>
      <c r="HH103" s="46"/>
      <c r="HI103" s="46"/>
      <c r="HJ103" s="46"/>
      <c r="HK103" s="46"/>
      <c r="HL103" s="46"/>
      <c r="HM103" s="46"/>
      <c r="HN103" s="46"/>
      <c r="HO103" s="46"/>
      <c r="HP103" s="46"/>
      <c r="HQ103" s="46"/>
      <c r="HR103" s="46"/>
      <c r="HS103" s="46"/>
      <c r="HT103" s="46"/>
      <c r="HU103" s="46"/>
      <c r="HV103" s="46"/>
      <c r="HW103" s="46"/>
      <c r="HX103" s="46"/>
      <c r="HY103" s="46"/>
      <c r="HZ103" s="46"/>
      <c r="IA103" s="46"/>
      <c r="IB103" s="46"/>
      <c r="IC103" s="46"/>
      <c r="ID103" s="46"/>
      <c r="IE103" s="46"/>
      <c r="IF103" s="46"/>
      <c r="IG103" s="46"/>
      <c r="IH103" s="46"/>
      <c r="II103" s="46"/>
      <c r="IJ103" s="46"/>
      <c r="IK103" s="46"/>
      <c r="IL103" s="46"/>
      <c r="IM103" s="46"/>
      <c r="IN103" s="46"/>
      <c r="IO103" s="46"/>
      <c r="IP103" s="46"/>
      <c r="IQ103" s="46"/>
      <c r="IR103" s="46"/>
      <c r="IS103" s="46"/>
      <c r="IT103" s="46"/>
      <c r="IU103" s="46"/>
      <c r="IV103" s="46"/>
      <c r="IW103" s="46"/>
      <c r="IX103" s="46"/>
      <c r="IY103" s="46"/>
      <c r="IZ103" s="46"/>
      <c r="JA103" s="46"/>
      <c r="JB103" s="46"/>
      <c r="JC103" s="46"/>
      <c r="JD103" s="46"/>
      <c r="JE103" s="46"/>
      <c r="JF103" s="46"/>
      <c r="JG103" s="46"/>
      <c r="JH103" s="46"/>
      <c r="JI103" s="46"/>
      <c r="JJ103" s="46"/>
      <c r="JK103" s="46"/>
      <c r="JL103" s="46"/>
      <c r="JM103" s="46"/>
      <c r="JN103" s="46"/>
      <c r="JO103" s="46"/>
      <c r="JP103" s="46"/>
      <c r="JQ103" s="46"/>
      <c r="JR103" s="46"/>
      <c r="JS103" s="46"/>
      <c r="JT103" s="46"/>
      <c r="JU103" s="46"/>
      <c r="JV103" s="46"/>
      <c r="JW103" s="46"/>
      <c r="JX103" s="46"/>
      <c r="JY103" s="46"/>
      <c r="JZ103" s="46"/>
      <c r="KA103" s="46"/>
      <c r="KB103" s="46"/>
      <c r="KC103" s="46"/>
      <c r="KD103" s="46"/>
      <c r="KE103" s="46"/>
      <c r="KF103" s="46"/>
      <c r="KG103" s="46"/>
      <c r="KH103" s="46"/>
      <c r="KI103" s="46"/>
      <c r="KJ103" s="46"/>
      <c r="KK103" s="46"/>
      <c r="KL103" s="46"/>
      <c r="KM103" s="46"/>
      <c r="KN103" s="46"/>
      <c r="KO103" s="46"/>
      <c r="KP103" s="46"/>
      <c r="KQ103" s="46"/>
      <c r="KR103" s="46"/>
      <c r="KS103" s="46"/>
      <c r="KT103" s="46"/>
      <c r="KU103" s="46"/>
      <c r="KV103" s="46"/>
      <c r="KW103" s="46"/>
      <c r="KX103" s="46"/>
      <c r="KY103" s="46"/>
      <c r="KZ103" s="46"/>
      <c r="LA103" s="46"/>
      <c r="LB103" s="46"/>
      <c r="LC103" s="46"/>
      <c r="LD103" s="46"/>
      <c r="LE103" s="46"/>
      <c r="LF103" s="46"/>
      <c r="LG103" s="46"/>
      <c r="LH103" s="46"/>
      <c r="LI103" s="46"/>
      <c r="LJ103" s="46"/>
      <c r="LK103" s="46"/>
      <c r="LL103" s="46"/>
      <c r="LM103" s="46"/>
      <c r="LN103" s="46"/>
      <c r="LO103" s="46"/>
      <c r="LP103" s="46"/>
      <c r="LQ103" s="46"/>
      <c r="LR103" s="46"/>
      <c r="LS103" s="46"/>
      <c r="LT103" s="46"/>
      <c r="LU103" s="46"/>
      <c r="LV103" s="46"/>
      <c r="LW103" s="46"/>
      <c r="LX103" s="46"/>
      <c r="LY103" s="46"/>
      <c r="LZ103" s="46"/>
      <c r="MA103" s="46"/>
      <c r="MB103" s="46"/>
      <c r="MC103" s="46"/>
      <c r="MD103" s="46"/>
      <c r="ME103" s="46"/>
      <c r="MF103" s="46"/>
      <c r="MG103" s="46"/>
      <c r="MH103" s="46"/>
      <c r="MI103" s="46"/>
      <c r="MJ103" s="46"/>
      <c r="MK103" s="46"/>
      <c r="ML103" s="46"/>
      <c r="MM103" s="46"/>
      <c r="MN103" s="46"/>
      <c r="MO103" s="46"/>
      <c r="MP103" s="46"/>
      <c r="MQ103" s="46"/>
      <c r="MR103" s="46"/>
      <c r="MS103" s="46"/>
      <c r="MT103" s="46"/>
      <c r="MU103" s="46"/>
      <c r="MV103" s="46"/>
      <c r="MW103" s="46"/>
      <c r="MX103" s="46"/>
      <c r="MY103" s="46"/>
      <c r="MZ103" s="46"/>
      <c r="NA103" s="46"/>
      <c r="NB103" s="46"/>
      <c r="NC103" s="46"/>
      <c r="ND103" s="46"/>
      <c r="NE103" s="46"/>
      <c r="NF103" s="46"/>
      <c r="NG103" s="46"/>
      <c r="NH103" s="46"/>
      <c r="NI103" s="46"/>
      <c r="NJ103" s="46"/>
      <c r="NK103" s="46"/>
      <c r="NL103" s="46"/>
      <c r="NM103" s="46"/>
      <c r="NN103" s="46"/>
      <c r="NO103" s="46"/>
      <c r="NP103" s="46"/>
      <c r="NQ103" s="46"/>
      <c r="NR103" s="46"/>
      <c r="NS103" s="46"/>
      <c r="NT103" s="46"/>
      <c r="NU103" s="46"/>
      <c r="NV103" s="46"/>
      <c r="NW103" s="46"/>
      <c r="NX103" s="46"/>
      <c r="NY103" s="46"/>
      <c r="NZ103" s="46"/>
      <c r="OA103" s="46"/>
      <c r="OB103" s="46"/>
      <c r="OC103" s="46"/>
      <c r="OD103" s="46"/>
      <c r="OE103" s="46"/>
      <c r="OF103" s="46"/>
      <c r="OG103" s="46"/>
    </row>
    <row r="104" spans="1:397" s="51" customFormat="1" ht="13.5" x14ac:dyDescent="0.25">
      <c r="A104" s="40">
        <v>35630</v>
      </c>
      <c r="B104" s="41" t="s">
        <v>351</v>
      </c>
      <c r="C104" s="49">
        <v>6300340.5809477698</v>
      </c>
      <c r="D104" s="42">
        <v>7.3553899999999998E-3</v>
      </c>
      <c r="E104" s="49">
        <v>1008466.8799999999</v>
      </c>
      <c r="F104" s="65">
        <v>6285849.7976115905</v>
      </c>
      <c r="G104" s="66">
        <v>7294316.6776115904</v>
      </c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/>
      <c r="FA104" s="46"/>
      <c r="FB104" s="46"/>
      <c r="FC104" s="46"/>
      <c r="FD104" s="46"/>
      <c r="FE104" s="46"/>
      <c r="FF104" s="46"/>
      <c r="FG104" s="46"/>
      <c r="FH104" s="46"/>
      <c r="FI104" s="46"/>
      <c r="FJ104" s="46"/>
      <c r="FK104" s="46"/>
      <c r="FL104" s="46"/>
      <c r="FM104" s="46"/>
      <c r="FN104" s="46"/>
      <c r="FO104" s="46"/>
      <c r="FP104" s="46"/>
      <c r="FQ104" s="46"/>
      <c r="FR104" s="46"/>
      <c r="FS104" s="46"/>
      <c r="FT104" s="46"/>
      <c r="FU104" s="46"/>
      <c r="FV104" s="46"/>
      <c r="FW104" s="46"/>
      <c r="FX104" s="46"/>
      <c r="FY104" s="46"/>
      <c r="FZ104" s="46"/>
      <c r="GA104" s="46"/>
      <c r="GB104" s="46"/>
      <c r="GC104" s="46"/>
      <c r="GD104" s="46"/>
      <c r="GE104" s="46"/>
      <c r="GF104" s="46"/>
      <c r="GG104" s="46"/>
      <c r="GH104" s="46"/>
      <c r="GI104" s="46"/>
      <c r="GJ104" s="46"/>
      <c r="GK104" s="46"/>
      <c r="GL104" s="46"/>
      <c r="GM104" s="46"/>
      <c r="GN104" s="46"/>
      <c r="GO104" s="46"/>
      <c r="GP104" s="46"/>
      <c r="GQ104" s="46"/>
      <c r="GR104" s="46"/>
      <c r="GS104" s="46"/>
      <c r="GT104" s="46"/>
      <c r="GU104" s="46"/>
      <c r="GV104" s="46"/>
      <c r="GW104" s="46"/>
      <c r="GX104" s="46"/>
      <c r="GY104" s="46"/>
      <c r="GZ104" s="46"/>
      <c r="HA104" s="46"/>
      <c r="HB104" s="46"/>
      <c r="HC104" s="46"/>
      <c r="HD104" s="46"/>
      <c r="HE104" s="46"/>
      <c r="HF104" s="46"/>
      <c r="HG104" s="46"/>
      <c r="HH104" s="46"/>
      <c r="HI104" s="46"/>
      <c r="HJ104" s="46"/>
      <c r="HK104" s="46"/>
      <c r="HL104" s="46"/>
      <c r="HM104" s="46"/>
      <c r="HN104" s="46"/>
      <c r="HO104" s="46"/>
      <c r="HP104" s="46"/>
      <c r="HQ104" s="46"/>
      <c r="HR104" s="46"/>
      <c r="HS104" s="46"/>
      <c r="HT104" s="46"/>
      <c r="HU104" s="46"/>
      <c r="HV104" s="46"/>
      <c r="HW104" s="46"/>
      <c r="HX104" s="46"/>
      <c r="HY104" s="46"/>
      <c r="HZ104" s="46"/>
      <c r="IA104" s="46"/>
      <c r="IB104" s="46"/>
      <c r="IC104" s="46"/>
      <c r="ID104" s="46"/>
      <c r="IE104" s="46"/>
      <c r="IF104" s="46"/>
      <c r="IG104" s="46"/>
      <c r="IH104" s="46"/>
      <c r="II104" s="46"/>
      <c r="IJ104" s="46"/>
      <c r="IK104" s="46"/>
      <c r="IL104" s="46"/>
      <c r="IM104" s="46"/>
      <c r="IN104" s="46"/>
      <c r="IO104" s="46"/>
      <c r="IP104" s="46"/>
      <c r="IQ104" s="46"/>
      <c r="IR104" s="46"/>
      <c r="IS104" s="46"/>
      <c r="IT104" s="46"/>
      <c r="IU104" s="46"/>
      <c r="IV104" s="46"/>
      <c r="IW104" s="46"/>
      <c r="IX104" s="46"/>
      <c r="IY104" s="46"/>
      <c r="IZ104" s="46"/>
      <c r="JA104" s="46"/>
      <c r="JB104" s="46"/>
      <c r="JC104" s="46"/>
      <c r="JD104" s="46"/>
      <c r="JE104" s="46"/>
      <c r="JF104" s="46"/>
      <c r="JG104" s="46"/>
      <c r="JH104" s="46"/>
      <c r="JI104" s="46"/>
      <c r="JJ104" s="46"/>
      <c r="JK104" s="46"/>
      <c r="JL104" s="46"/>
      <c r="JM104" s="46"/>
      <c r="JN104" s="46"/>
      <c r="JO104" s="46"/>
      <c r="JP104" s="46"/>
      <c r="JQ104" s="46"/>
      <c r="JR104" s="46"/>
      <c r="JS104" s="46"/>
      <c r="JT104" s="46"/>
      <c r="JU104" s="46"/>
      <c r="JV104" s="46"/>
      <c r="JW104" s="46"/>
      <c r="JX104" s="46"/>
      <c r="JY104" s="46"/>
      <c r="JZ104" s="46"/>
      <c r="KA104" s="46"/>
      <c r="KB104" s="46"/>
      <c r="KC104" s="46"/>
      <c r="KD104" s="46"/>
      <c r="KE104" s="46"/>
      <c r="KF104" s="46"/>
      <c r="KG104" s="46"/>
      <c r="KH104" s="46"/>
      <c r="KI104" s="46"/>
      <c r="KJ104" s="46"/>
      <c r="KK104" s="46"/>
      <c r="KL104" s="46"/>
      <c r="KM104" s="46"/>
      <c r="KN104" s="46"/>
      <c r="KO104" s="46"/>
      <c r="KP104" s="46"/>
      <c r="KQ104" s="46"/>
      <c r="KR104" s="46"/>
      <c r="KS104" s="46"/>
      <c r="KT104" s="46"/>
      <c r="KU104" s="46"/>
      <c r="KV104" s="46"/>
      <c r="KW104" s="46"/>
      <c r="KX104" s="46"/>
      <c r="KY104" s="46"/>
      <c r="KZ104" s="46"/>
      <c r="LA104" s="46"/>
      <c r="LB104" s="46"/>
      <c r="LC104" s="46"/>
      <c r="LD104" s="46"/>
      <c r="LE104" s="46"/>
      <c r="LF104" s="46"/>
      <c r="LG104" s="46"/>
      <c r="LH104" s="46"/>
      <c r="LI104" s="46"/>
      <c r="LJ104" s="46"/>
      <c r="LK104" s="46"/>
      <c r="LL104" s="46"/>
      <c r="LM104" s="46"/>
      <c r="LN104" s="46"/>
      <c r="LO104" s="46"/>
      <c r="LP104" s="46"/>
      <c r="LQ104" s="46"/>
      <c r="LR104" s="46"/>
      <c r="LS104" s="46"/>
      <c r="LT104" s="46"/>
      <c r="LU104" s="46"/>
      <c r="LV104" s="46"/>
      <c r="LW104" s="46"/>
      <c r="LX104" s="46"/>
      <c r="LY104" s="46"/>
      <c r="LZ104" s="46"/>
      <c r="MA104" s="46"/>
      <c r="MB104" s="46"/>
      <c r="MC104" s="46"/>
      <c r="MD104" s="46"/>
      <c r="ME104" s="46"/>
      <c r="MF104" s="46"/>
      <c r="MG104" s="46"/>
      <c r="MH104" s="46"/>
      <c r="MI104" s="46"/>
      <c r="MJ104" s="46"/>
      <c r="MK104" s="46"/>
      <c r="ML104" s="46"/>
      <c r="MM104" s="46"/>
      <c r="MN104" s="46"/>
      <c r="MO104" s="46"/>
      <c r="MP104" s="46"/>
      <c r="MQ104" s="46"/>
      <c r="MR104" s="46"/>
      <c r="MS104" s="46"/>
      <c r="MT104" s="46"/>
      <c r="MU104" s="46"/>
      <c r="MV104" s="46"/>
      <c r="MW104" s="46"/>
      <c r="MX104" s="46"/>
      <c r="MY104" s="46"/>
      <c r="MZ104" s="46"/>
      <c r="NA104" s="46"/>
      <c r="NB104" s="46"/>
      <c r="NC104" s="46"/>
      <c r="ND104" s="46"/>
      <c r="NE104" s="46"/>
      <c r="NF104" s="46"/>
      <c r="NG104" s="46"/>
      <c r="NH104" s="46"/>
      <c r="NI104" s="46"/>
      <c r="NJ104" s="46"/>
      <c r="NK104" s="46"/>
      <c r="NL104" s="46"/>
      <c r="NM104" s="46"/>
      <c r="NN104" s="46"/>
      <c r="NO104" s="46"/>
      <c r="NP104" s="46"/>
      <c r="NQ104" s="46"/>
      <c r="NR104" s="46"/>
      <c r="NS104" s="46"/>
      <c r="NT104" s="46"/>
      <c r="NU104" s="46"/>
      <c r="NV104" s="46"/>
      <c r="NW104" s="46"/>
      <c r="NX104" s="46"/>
      <c r="NY104" s="46"/>
      <c r="NZ104" s="46"/>
      <c r="OA104" s="46"/>
      <c r="OB104" s="46"/>
      <c r="OC104" s="46"/>
      <c r="OD104" s="46"/>
      <c r="OE104" s="46"/>
      <c r="OF104" s="46"/>
      <c r="OG104" s="46"/>
    </row>
    <row r="105" spans="1:397" s="51" customFormat="1" ht="13.5" x14ac:dyDescent="0.25">
      <c r="A105" s="40">
        <v>36635</v>
      </c>
      <c r="B105" s="41" t="s">
        <v>352</v>
      </c>
      <c r="C105" s="49">
        <v>2517475.7537580663</v>
      </c>
      <c r="D105" s="42">
        <v>2.9390499999999999E-3</v>
      </c>
      <c r="E105" s="49">
        <v>403085.39</v>
      </c>
      <c r="F105" s="65">
        <v>2511685.559524423</v>
      </c>
      <c r="G105" s="66">
        <v>2914770.9495244231</v>
      </c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/>
      <c r="FA105" s="46"/>
      <c r="FB105" s="46"/>
      <c r="FC105" s="46"/>
      <c r="FD105" s="46"/>
      <c r="FE105" s="46"/>
      <c r="FF105" s="46"/>
      <c r="FG105" s="46"/>
      <c r="FH105" s="46"/>
      <c r="FI105" s="46"/>
      <c r="FJ105" s="46"/>
      <c r="FK105" s="46"/>
      <c r="FL105" s="46"/>
      <c r="FM105" s="46"/>
      <c r="FN105" s="46"/>
      <c r="FO105" s="46"/>
      <c r="FP105" s="46"/>
      <c r="FQ105" s="46"/>
      <c r="FR105" s="46"/>
      <c r="FS105" s="46"/>
      <c r="FT105" s="46"/>
      <c r="FU105" s="46"/>
      <c r="FV105" s="46"/>
      <c r="FW105" s="46"/>
      <c r="FX105" s="46"/>
      <c r="FY105" s="46"/>
      <c r="FZ105" s="46"/>
      <c r="GA105" s="46"/>
      <c r="GB105" s="46"/>
      <c r="GC105" s="46"/>
      <c r="GD105" s="46"/>
      <c r="GE105" s="46"/>
      <c r="GF105" s="46"/>
      <c r="GG105" s="46"/>
      <c r="GH105" s="46"/>
      <c r="GI105" s="46"/>
      <c r="GJ105" s="46"/>
      <c r="GK105" s="46"/>
      <c r="GL105" s="46"/>
      <c r="GM105" s="46"/>
      <c r="GN105" s="46"/>
      <c r="GO105" s="46"/>
      <c r="GP105" s="46"/>
      <c r="GQ105" s="46"/>
      <c r="GR105" s="46"/>
      <c r="GS105" s="46"/>
      <c r="GT105" s="46"/>
      <c r="GU105" s="46"/>
      <c r="GV105" s="46"/>
      <c r="GW105" s="46"/>
      <c r="GX105" s="46"/>
      <c r="GY105" s="46"/>
      <c r="GZ105" s="46"/>
      <c r="HA105" s="46"/>
      <c r="HB105" s="46"/>
      <c r="HC105" s="46"/>
      <c r="HD105" s="46"/>
      <c r="HE105" s="46"/>
      <c r="HF105" s="46"/>
      <c r="HG105" s="46"/>
      <c r="HH105" s="46"/>
      <c r="HI105" s="46"/>
      <c r="HJ105" s="46"/>
      <c r="HK105" s="46"/>
      <c r="HL105" s="46"/>
      <c r="HM105" s="46"/>
      <c r="HN105" s="46"/>
      <c r="HO105" s="46"/>
      <c r="HP105" s="46"/>
      <c r="HQ105" s="46"/>
      <c r="HR105" s="46"/>
      <c r="HS105" s="46"/>
      <c r="HT105" s="46"/>
      <c r="HU105" s="46"/>
      <c r="HV105" s="46"/>
      <c r="HW105" s="46"/>
      <c r="HX105" s="46"/>
      <c r="HY105" s="46"/>
      <c r="HZ105" s="46"/>
      <c r="IA105" s="46"/>
      <c r="IB105" s="46"/>
      <c r="IC105" s="46"/>
      <c r="ID105" s="46"/>
      <c r="IE105" s="46"/>
      <c r="IF105" s="46"/>
      <c r="IG105" s="46"/>
      <c r="IH105" s="46"/>
      <c r="II105" s="46"/>
      <c r="IJ105" s="46"/>
      <c r="IK105" s="46"/>
      <c r="IL105" s="46"/>
      <c r="IM105" s="46"/>
      <c r="IN105" s="46"/>
      <c r="IO105" s="46"/>
      <c r="IP105" s="46"/>
      <c r="IQ105" s="46"/>
      <c r="IR105" s="46"/>
      <c r="IS105" s="46"/>
      <c r="IT105" s="46"/>
      <c r="IU105" s="46"/>
      <c r="IV105" s="46"/>
      <c r="IW105" s="46"/>
      <c r="IX105" s="46"/>
      <c r="IY105" s="46"/>
      <c r="IZ105" s="46"/>
      <c r="JA105" s="46"/>
      <c r="JB105" s="46"/>
      <c r="JC105" s="46"/>
      <c r="JD105" s="46"/>
      <c r="JE105" s="46"/>
      <c r="JF105" s="46"/>
      <c r="JG105" s="46"/>
      <c r="JH105" s="46"/>
      <c r="JI105" s="46"/>
      <c r="JJ105" s="46"/>
      <c r="JK105" s="46"/>
      <c r="JL105" s="46"/>
      <c r="JM105" s="46"/>
      <c r="JN105" s="46"/>
      <c r="JO105" s="46"/>
      <c r="JP105" s="46"/>
      <c r="JQ105" s="46"/>
      <c r="JR105" s="46"/>
      <c r="JS105" s="46"/>
      <c r="JT105" s="46"/>
      <c r="JU105" s="46"/>
      <c r="JV105" s="46"/>
      <c r="JW105" s="46"/>
      <c r="JX105" s="46"/>
      <c r="JY105" s="46"/>
      <c r="JZ105" s="46"/>
      <c r="KA105" s="46"/>
      <c r="KB105" s="46"/>
      <c r="KC105" s="46"/>
      <c r="KD105" s="46"/>
      <c r="KE105" s="46"/>
      <c r="KF105" s="46"/>
      <c r="KG105" s="46"/>
      <c r="KH105" s="46"/>
      <c r="KI105" s="46"/>
      <c r="KJ105" s="46"/>
      <c r="KK105" s="46"/>
      <c r="KL105" s="46"/>
      <c r="KM105" s="46"/>
      <c r="KN105" s="46"/>
      <c r="KO105" s="46"/>
      <c r="KP105" s="46"/>
      <c r="KQ105" s="46"/>
      <c r="KR105" s="46"/>
      <c r="KS105" s="46"/>
      <c r="KT105" s="46"/>
      <c r="KU105" s="46"/>
      <c r="KV105" s="46"/>
      <c r="KW105" s="46"/>
      <c r="KX105" s="46"/>
      <c r="KY105" s="46"/>
      <c r="KZ105" s="46"/>
      <c r="LA105" s="46"/>
      <c r="LB105" s="46"/>
      <c r="LC105" s="46"/>
      <c r="LD105" s="46"/>
      <c r="LE105" s="46"/>
      <c r="LF105" s="46"/>
      <c r="LG105" s="46"/>
      <c r="LH105" s="46"/>
      <c r="LI105" s="46"/>
      <c r="LJ105" s="46"/>
      <c r="LK105" s="46"/>
      <c r="LL105" s="46"/>
      <c r="LM105" s="46"/>
      <c r="LN105" s="46"/>
      <c r="LO105" s="46"/>
      <c r="LP105" s="46"/>
      <c r="LQ105" s="46"/>
      <c r="LR105" s="46"/>
      <c r="LS105" s="46"/>
      <c r="LT105" s="46"/>
      <c r="LU105" s="46"/>
      <c r="LV105" s="46"/>
      <c r="LW105" s="46"/>
      <c r="LX105" s="46"/>
      <c r="LY105" s="46"/>
      <c r="LZ105" s="46"/>
      <c r="MA105" s="46"/>
      <c r="MB105" s="46"/>
      <c r="MC105" s="46"/>
      <c r="MD105" s="46"/>
      <c r="ME105" s="46"/>
      <c r="MF105" s="46"/>
      <c r="MG105" s="46"/>
      <c r="MH105" s="46"/>
      <c r="MI105" s="46"/>
      <c r="MJ105" s="46"/>
      <c r="MK105" s="46"/>
      <c r="ML105" s="46"/>
      <c r="MM105" s="46"/>
      <c r="MN105" s="46"/>
      <c r="MO105" s="46"/>
      <c r="MP105" s="46"/>
      <c r="MQ105" s="46"/>
      <c r="MR105" s="46"/>
      <c r="MS105" s="46"/>
      <c r="MT105" s="46"/>
      <c r="MU105" s="46"/>
      <c r="MV105" s="46"/>
      <c r="MW105" s="46"/>
      <c r="MX105" s="46"/>
      <c r="MY105" s="46"/>
      <c r="MZ105" s="46"/>
      <c r="NA105" s="46"/>
      <c r="NB105" s="46"/>
      <c r="NC105" s="46"/>
      <c r="ND105" s="46"/>
      <c r="NE105" s="46"/>
      <c r="NF105" s="46"/>
      <c r="NG105" s="46"/>
      <c r="NH105" s="46"/>
      <c r="NI105" s="46"/>
      <c r="NJ105" s="46"/>
      <c r="NK105" s="46"/>
      <c r="NL105" s="46"/>
      <c r="NM105" s="46"/>
      <c r="NN105" s="46"/>
      <c r="NO105" s="46"/>
      <c r="NP105" s="46"/>
      <c r="NQ105" s="46"/>
      <c r="NR105" s="46"/>
      <c r="NS105" s="46"/>
      <c r="NT105" s="46"/>
      <c r="NU105" s="46"/>
      <c r="NV105" s="46"/>
      <c r="NW105" s="46"/>
      <c r="NX105" s="46"/>
      <c r="NY105" s="46"/>
      <c r="NZ105" s="46"/>
      <c r="OA105" s="46"/>
      <c r="OB105" s="46"/>
      <c r="OC105" s="46"/>
      <c r="OD105" s="46"/>
      <c r="OE105" s="46"/>
      <c r="OF105" s="46"/>
      <c r="OG105" s="46"/>
    </row>
    <row r="106" spans="1:397" s="51" customFormat="1" ht="13.5" x14ac:dyDescent="0.25">
      <c r="A106" s="40">
        <v>39075</v>
      </c>
      <c r="B106" s="41" t="s">
        <v>353</v>
      </c>
      <c r="C106" s="49">
        <v>135011.15268789112</v>
      </c>
      <c r="D106" s="42">
        <v>1.5762E-4</v>
      </c>
      <c r="E106" s="49">
        <v>22774.16</v>
      </c>
      <c r="F106" s="65">
        <v>134700.62703670899</v>
      </c>
      <c r="G106" s="66">
        <v>157474.78703670899</v>
      </c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/>
      <c r="FA106" s="46"/>
      <c r="FB106" s="46"/>
      <c r="FC106" s="46"/>
      <c r="FD106" s="46"/>
      <c r="FE106" s="46"/>
      <c r="FF106" s="46"/>
      <c r="FG106" s="46"/>
      <c r="FH106" s="46"/>
      <c r="FI106" s="46"/>
      <c r="FJ106" s="46"/>
      <c r="FK106" s="46"/>
      <c r="FL106" s="46"/>
      <c r="FM106" s="46"/>
      <c r="FN106" s="46"/>
      <c r="FO106" s="46"/>
      <c r="FP106" s="46"/>
      <c r="FQ106" s="46"/>
      <c r="FR106" s="46"/>
      <c r="FS106" s="46"/>
      <c r="FT106" s="46"/>
      <c r="FU106" s="46"/>
      <c r="FV106" s="46"/>
      <c r="FW106" s="46"/>
      <c r="FX106" s="46"/>
      <c r="FY106" s="46"/>
      <c r="FZ106" s="46"/>
      <c r="GA106" s="46"/>
      <c r="GB106" s="46"/>
      <c r="GC106" s="46"/>
      <c r="GD106" s="46"/>
      <c r="GE106" s="46"/>
      <c r="GF106" s="46"/>
      <c r="GG106" s="46"/>
      <c r="GH106" s="46"/>
      <c r="GI106" s="46"/>
      <c r="GJ106" s="46"/>
      <c r="GK106" s="46"/>
      <c r="GL106" s="46"/>
      <c r="GM106" s="46"/>
      <c r="GN106" s="46"/>
      <c r="GO106" s="46"/>
      <c r="GP106" s="46"/>
      <c r="GQ106" s="46"/>
      <c r="GR106" s="46"/>
      <c r="GS106" s="46"/>
      <c r="GT106" s="46"/>
      <c r="GU106" s="46"/>
      <c r="GV106" s="46"/>
      <c r="GW106" s="46"/>
      <c r="GX106" s="46"/>
      <c r="GY106" s="46"/>
      <c r="GZ106" s="46"/>
      <c r="HA106" s="46"/>
      <c r="HB106" s="46"/>
      <c r="HC106" s="46"/>
      <c r="HD106" s="46"/>
      <c r="HE106" s="46"/>
      <c r="HF106" s="46"/>
      <c r="HG106" s="46"/>
      <c r="HH106" s="46"/>
      <c r="HI106" s="46"/>
      <c r="HJ106" s="46"/>
      <c r="HK106" s="46"/>
      <c r="HL106" s="46"/>
      <c r="HM106" s="46"/>
      <c r="HN106" s="46"/>
      <c r="HO106" s="46"/>
      <c r="HP106" s="46"/>
      <c r="HQ106" s="46"/>
      <c r="HR106" s="46"/>
      <c r="HS106" s="46"/>
      <c r="HT106" s="46"/>
      <c r="HU106" s="46"/>
      <c r="HV106" s="46"/>
      <c r="HW106" s="46"/>
      <c r="HX106" s="46"/>
      <c r="HY106" s="46"/>
      <c r="HZ106" s="46"/>
      <c r="IA106" s="46"/>
      <c r="IB106" s="46"/>
      <c r="IC106" s="46"/>
      <c r="ID106" s="46"/>
      <c r="IE106" s="46"/>
      <c r="IF106" s="46"/>
      <c r="IG106" s="46"/>
      <c r="IH106" s="46"/>
      <c r="II106" s="46"/>
      <c r="IJ106" s="46"/>
      <c r="IK106" s="46"/>
      <c r="IL106" s="46"/>
      <c r="IM106" s="46"/>
      <c r="IN106" s="46"/>
      <c r="IO106" s="46"/>
      <c r="IP106" s="46"/>
      <c r="IQ106" s="46"/>
      <c r="IR106" s="46"/>
      <c r="IS106" s="46"/>
      <c r="IT106" s="46"/>
      <c r="IU106" s="46"/>
      <c r="IV106" s="46"/>
      <c r="IW106" s="46"/>
      <c r="IX106" s="46"/>
      <c r="IY106" s="46"/>
      <c r="IZ106" s="46"/>
      <c r="JA106" s="46"/>
      <c r="JB106" s="46"/>
      <c r="JC106" s="46"/>
      <c r="JD106" s="46"/>
      <c r="JE106" s="46"/>
      <c r="JF106" s="46"/>
      <c r="JG106" s="46"/>
      <c r="JH106" s="46"/>
      <c r="JI106" s="46"/>
      <c r="JJ106" s="46"/>
      <c r="JK106" s="46"/>
      <c r="JL106" s="46"/>
      <c r="JM106" s="46"/>
      <c r="JN106" s="46"/>
      <c r="JO106" s="46"/>
      <c r="JP106" s="46"/>
      <c r="JQ106" s="46"/>
      <c r="JR106" s="46"/>
      <c r="JS106" s="46"/>
      <c r="JT106" s="46"/>
      <c r="JU106" s="46"/>
      <c r="JV106" s="46"/>
      <c r="JW106" s="46"/>
      <c r="JX106" s="46"/>
      <c r="JY106" s="46"/>
      <c r="JZ106" s="46"/>
      <c r="KA106" s="46"/>
      <c r="KB106" s="46"/>
      <c r="KC106" s="46"/>
      <c r="KD106" s="46"/>
      <c r="KE106" s="46"/>
      <c r="KF106" s="46"/>
      <c r="KG106" s="46"/>
      <c r="KH106" s="46"/>
      <c r="KI106" s="46"/>
      <c r="KJ106" s="46"/>
      <c r="KK106" s="46"/>
      <c r="KL106" s="46"/>
      <c r="KM106" s="46"/>
      <c r="KN106" s="46"/>
      <c r="KO106" s="46"/>
      <c r="KP106" s="46"/>
      <c r="KQ106" s="46"/>
      <c r="KR106" s="46"/>
      <c r="KS106" s="46"/>
      <c r="KT106" s="46"/>
      <c r="KU106" s="46"/>
      <c r="KV106" s="46"/>
      <c r="KW106" s="46"/>
      <c r="KX106" s="46"/>
      <c r="KY106" s="46"/>
      <c r="KZ106" s="46"/>
      <c r="LA106" s="46"/>
      <c r="LB106" s="46"/>
      <c r="LC106" s="46"/>
      <c r="LD106" s="46"/>
      <c r="LE106" s="46"/>
      <c r="LF106" s="46"/>
      <c r="LG106" s="46"/>
      <c r="LH106" s="46"/>
      <c r="LI106" s="46"/>
      <c r="LJ106" s="46"/>
      <c r="LK106" s="46"/>
      <c r="LL106" s="46"/>
      <c r="LM106" s="46"/>
      <c r="LN106" s="46"/>
      <c r="LO106" s="46"/>
      <c r="LP106" s="46"/>
      <c r="LQ106" s="46"/>
      <c r="LR106" s="46"/>
      <c r="LS106" s="46"/>
      <c r="LT106" s="46"/>
      <c r="LU106" s="46"/>
      <c r="LV106" s="46"/>
      <c r="LW106" s="46"/>
      <c r="LX106" s="46"/>
      <c r="LY106" s="46"/>
      <c r="LZ106" s="46"/>
      <c r="MA106" s="46"/>
      <c r="MB106" s="46"/>
      <c r="MC106" s="46"/>
      <c r="MD106" s="46"/>
      <c r="ME106" s="46"/>
      <c r="MF106" s="46"/>
      <c r="MG106" s="46"/>
      <c r="MH106" s="46"/>
      <c r="MI106" s="46"/>
      <c r="MJ106" s="46"/>
      <c r="MK106" s="46"/>
      <c r="ML106" s="46"/>
      <c r="MM106" s="46"/>
      <c r="MN106" s="46"/>
      <c r="MO106" s="46"/>
      <c r="MP106" s="46"/>
      <c r="MQ106" s="46"/>
      <c r="MR106" s="46"/>
      <c r="MS106" s="46"/>
      <c r="MT106" s="46"/>
      <c r="MU106" s="46"/>
      <c r="MV106" s="46"/>
      <c r="MW106" s="46"/>
      <c r="MX106" s="46"/>
      <c r="MY106" s="46"/>
      <c r="MZ106" s="46"/>
      <c r="NA106" s="46"/>
      <c r="NB106" s="46"/>
      <c r="NC106" s="46"/>
      <c r="ND106" s="46"/>
      <c r="NE106" s="46"/>
      <c r="NF106" s="46"/>
      <c r="NG106" s="46"/>
      <c r="NH106" s="46"/>
      <c r="NI106" s="46"/>
      <c r="NJ106" s="46"/>
      <c r="NK106" s="46"/>
      <c r="NL106" s="46"/>
      <c r="NM106" s="46"/>
      <c r="NN106" s="46"/>
      <c r="NO106" s="46"/>
      <c r="NP106" s="46"/>
      <c r="NQ106" s="46"/>
      <c r="NR106" s="46"/>
      <c r="NS106" s="46"/>
      <c r="NT106" s="46"/>
      <c r="NU106" s="46"/>
      <c r="NV106" s="46"/>
      <c r="NW106" s="46"/>
      <c r="NX106" s="46"/>
      <c r="NY106" s="46"/>
      <c r="NZ106" s="46"/>
      <c r="OA106" s="46"/>
      <c r="OB106" s="46"/>
      <c r="OC106" s="46"/>
      <c r="OD106" s="46"/>
      <c r="OE106" s="46"/>
      <c r="OF106" s="46"/>
      <c r="OG106" s="46"/>
    </row>
    <row r="107" spans="1:397" s="51" customFormat="1" ht="13.5" x14ac:dyDescent="0.25">
      <c r="A107" s="40">
        <v>39079</v>
      </c>
      <c r="B107" s="41" t="s">
        <v>354</v>
      </c>
      <c r="C107" s="49">
        <v>6586457.6684514899</v>
      </c>
      <c r="D107" s="42">
        <v>7.6894199999999998E-3</v>
      </c>
      <c r="E107" s="49">
        <v>1055823.18</v>
      </c>
      <c r="F107" s="65">
        <v>6571308.8158140518</v>
      </c>
      <c r="G107" s="66">
        <v>7627131.9958140515</v>
      </c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/>
      <c r="FA107" s="46"/>
      <c r="FB107" s="46"/>
      <c r="FC107" s="46"/>
      <c r="FD107" s="46"/>
      <c r="FE107" s="46"/>
      <c r="FF107" s="46"/>
      <c r="FG107" s="46"/>
      <c r="FH107" s="46"/>
      <c r="FI107" s="46"/>
      <c r="FJ107" s="46"/>
      <c r="FK107" s="46"/>
      <c r="FL107" s="46"/>
      <c r="FM107" s="46"/>
      <c r="FN107" s="46"/>
      <c r="FO107" s="46"/>
      <c r="FP107" s="46"/>
      <c r="FQ107" s="46"/>
      <c r="FR107" s="46"/>
      <c r="FS107" s="46"/>
      <c r="FT107" s="46"/>
      <c r="FU107" s="46"/>
      <c r="FV107" s="46"/>
      <c r="FW107" s="46"/>
      <c r="FX107" s="46"/>
      <c r="FY107" s="46"/>
      <c r="FZ107" s="46"/>
      <c r="GA107" s="46"/>
      <c r="GB107" s="46"/>
      <c r="GC107" s="46"/>
      <c r="GD107" s="46"/>
      <c r="GE107" s="46"/>
      <c r="GF107" s="46"/>
      <c r="GG107" s="46"/>
      <c r="GH107" s="46"/>
      <c r="GI107" s="46"/>
      <c r="GJ107" s="46"/>
      <c r="GK107" s="46"/>
      <c r="GL107" s="46"/>
      <c r="GM107" s="46"/>
      <c r="GN107" s="46"/>
      <c r="GO107" s="46"/>
      <c r="GP107" s="46"/>
      <c r="GQ107" s="46"/>
      <c r="GR107" s="46"/>
      <c r="GS107" s="46"/>
      <c r="GT107" s="46"/>
      <c r="GU107" s="46"/>
      <c r="GV107" s="46"/>
      <c r="GW107" s="46"/>
      <c r="GX107" s="46"/>
      <c r="GY107" s="46"/>
      <c r="GZ107" s="46"/>
      <c r="HA107" s="46"/>
      <c r="HB107" s="46"/>
      <c r="HC107" s="46"/>
      <c r="HD107" s="46"/>
      <c r="HE107" s="46"/>
      <c r="HF107" s="46"/>
      <c r="HG107" s="46"/>
      <c r="HH107" s="46"/>
      <c r="HI107" s="46"/>
      <c r="HJ107" s="46"/>
      <c r="HK107" s="46"/>
      <c r="HL107" s="46"/>
      <c r="HM107" s="46"/>
      <c r="HN107" s="46"/>
      <c r="HO107" s="46"/>
      <c r="HP107" s="46"/>
      <c r="HQ107" s="46"/>
      <c r="HR107" s="46"/>
      <c r="HS107" s="46"/>
      <c r="HT107" s="46"/>
      <c r="HU107" s="46"/>
      <c r="HV107" s="46"/>
      <c r="HW107" s="46"/>
      <c r="HX107" s="46"/>
      <c r="HY107" s="46"/>
      <c r="HZ107" s="46"/>
      <c r="IA107" s="46"/>
      <c r="IB107" s="46"/>
      <c r="IC107" s="46"/>
      <c r="ID107" s="46"/>
      <c r="IE107" s="46"/>
      <c r="IF107" s="46"/>
      <c r="IG107" s="46"/>
      <c r="IH107" s="46"/>
      <c r="II107" s="46"/>
      <c r="IJ107" s="46"/>
      <c r="IK107" s="46"/>
      <c r="IL107" s="46"/>
      <c r="IM107" s="46"/>
      <c r="IN107" s="46"/>
      <c r="IO107" s="46"/>
      <c r="IP107" s="46"/>
      <c r="IQ107" s="46"/>
      <c r="IR107" s="46"/>
      <c r="IS107" s="46"/>
      <c r="IT107" s="46"/>
      <c r="IU107" s="46"/>
      <c r="IV107" s="46"/>
      <c r="IW107" s="46"/>
      <c r="IX107" s="46"/>
      <c r="IY107" s="46"/>
      <c r="IZ107" s="46"/>
      <c r="JA107" s="46"/>
      <c r="JB107" s="46"/>
      <c r="JC107" s="46"/>
      <c r="JD107" s="46"/>
      <c r="JE107" s="46"/>
      <c r="JF107" s="46"/>
      <c r="JG107" s="46"/>
      <c r="JH107" s="46"/>
      <c r="JI107" s="46"/>
      <c r="JJ107" s="46"/>
      <c r="JK107" s="46"/>
      <c r="JL107" s="46"/>
      <c r="JM107" s="46"/>
      <c r="JN107" s="46"/>
      <c r="JO107" s="46"/>
      <c r="JP107" s="46"/>
      <c r="JQ107" s="46"/>
      <c r="JR107" s="46"/>
      <c r="JS107" s="46"/>
      <c r="JT107" s="46"/>
      <c r="JU107" s="46"/>
      <c r="JV107" s="46"/>
      <c r="JW107" s="46"/>
      <c r="JX107" s="46"/>
      <c r="JY107" s="46"/>
      <c r="JZ107" s="46"/>
      <c r="KA107" s="46"/>
      <c r="KB107" s="46"/>
      <c r="KC107" s="46"/>
      <c r="KD107" s="46"/>
      <c r="KE107" s="46"/>
      <c r="KF107" s="46"/>
      <c r="KG107" s="46"/>
      <c r="KH107" s="46"/>
      <c r="KI107" s="46"/>
      <c r="KJ107" s="46"/>
      <c r="KK107" s="46"/>
      <c r="KL107" s="46"/>
      <c r="KM107" s="46"/>
      <c r="KN107" s="46"/>
      <c r="KO107" s="46"/>
      <c r="KP107" s="46"/>
      <c r="KQ107" s="46"/>
      <c r="KR107" s="46"/>
      <c r="KS107" s="46"/>
      <c r="KT107" s="46"/>
      <c r="KU107" s="46"/>
      <c r="KV107" s="46"/>
      <c r="KW107" s="46"/>
      <c r="KX107" s="46"/>
      <c r="KY107" s="46"/>
      <c r="KZ107" s="46"/>
      <c r="LA107" s="46"/>
      <c r="LB107" s="46"/>
      <c r="LC107" s="46"/>
      <c r="LD107" s="46"/>
      <c r="LE107" s="46"/>
      <c r="LF107" s="46"/>
      <c r="LG107" s="46"/>
      <c r="LH107" s="46"/>
      <c r="LI107" s="46"/>
      <c r="LJ107" s="46"/>
      <c r="LK107" s="46"/>
      <c r="LL107" s="46"/>
      <c r="LM107" s="46"/>
      <c r="LN107" s="46"/>
      <c r="LO107" s="46"/>
      <c r="LP107" s="46"/>
      <c r="LQ107" s="46"/>
      <c r="LR107" s="46"/>
      <c r="LS107" s="46"/>
      <c r="LT107" s="46"/>
      <c r="LU107" s="46"/>
      <c r="LV107" s="46"/>
      <c r="LW107" s="46"/>
      <c r="LX107" s="46"/>
      <c r="LY107" s="46"/>
      <c r="LZ107" s="46"/>
      <c r="MA107" s="46"/>
      <c r="MB107" s="46"/>
      <c r="MC107" s="46"/>
      <c r="MD107" s="46"/>
      <c r="ME107" s="46"/>
      <c r="MF107" s="46"/>
      <c r="MG107" s="46"/>
      <c r="MH107" s="46"/>
      <c r="MI107" s="46"/>
      <c r="MJ107" s="46"/>
      <c r="MK107" s="46"/>
      <c r="ML107" s="46"/>
      <c r="MM107" s="46"/>
      <c r="MN107" s="46"/>
      <c r="MO107" s="46"/>
      <c r="MP107" s="46"/>
      <c r="MQ107" s="46"/>
      <c r="MR107" s="46"/>
      <c r="MS107" s="46"/>
      <c r="MT107" s="46"/>
      <c r="MU107" s="46"/>
      <c r="MV107" s="46"/>
      <c r="MW107" s="46"/>
      <c r="MX107" s="46"/>
      <c r="MY107" s="46"/>
      <c r="MZ107" s="46"/>
      <c r="NA107" s="46"/>
      <c r="NB107" s="46"/>
      <c r="NC107" s="46"/>
      <c r="ND107" s="46"/>
      <c r="NE107" s="46"/>
      <c r="NF107" s="46"/>
      <c r="NG107" s="46"/>
      <c r="NH107" s="46"/>
      <c r="NI107" s="46"/>
      <c r="NJ107" s="46"/>
      <c r="NK107" s="46"/>
      <c r="NL107" s="46"/>
      <c r="NM107" s="46"/>
      <c r="NN107" s="46"/>
      <c r="NO107" s="46"/>
      <c r="NP107" s="46"/>
      <c r="NQ107" s="46"/>
      <c r="NR107" s="46"/>
      <c r="NS107" s="46"/>
      <c r="NT107" s="46"/>
      <c r="NU107" s="46"/>
      <c r="NV107" s="46"/>
      <c r="NW107" s="46"/>
      <c r="NX107" s="46"/>
      <c r="NY107" s="46"/>
      <c r="NZ107" s="46"/>
      <c r="OA107" s="46"/>
      <c r="OB107" s="46"/>
      <c r="OC107" s="46"/>
      <c r="OD107" s="46"/>
      <c r="OE107" s="46"/>
      <c r="OF107" s="46"/>
      <c r="OG107" s="46"/>
    </row>
    <row r="108" spans="1:397" s="51" customFormat="1" ht="13.5" x14ac:dyDescent="0.25">
      <c r="A108" s="40">
        <v>39084</v>
      </c>
      <c r="B108" s="41" t="s">
        <v>355</v>
      </c>
      <c r="C108" s="49">
        <v>165624.64461191872</v>
      </c>
      <c r="D108" s="42">
        <v>1.9336000000000001E-4</v>
      </c>
      <c r="E108" s="49">
        <v>26513.79</v>
      </c>
      <c r="F108" s="65">
        <v>165243.70792931132</v>
      </c>
      <c r="G108" s="66">
        <v>191757.49792931133</v>
      </c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/>
      <c r="FA108" s="46"/>
      <c r="FB108" s="46"/>
      <c r="FC108" s="46"/>
      <c r="FD108" s="46"/>
      <c r="FE108" s="46"/>
      <c r="FF108" s="46"/>
      <c r="FG108" s="46"/>
      <c r="FH108" s="46"/>
      <c r="FI108" s="46"/>
      <c r="FJ108" s="46"/>
      <c r="FK108" s="46"/>
      <c r="FL108" s="46"/>
      <c r="FM108" s="46"/>
      <c r="FN108" s="46"/>
      <c r="FO108" s="46"/>
      <c r="FP108" s="46"/>
      <c r="FQ108" s="46"/>
      <c r="FR108" s="46"/>
      <c r="FS108" s="46"/>
      <c r="FT108" s="46"/>
      <c r="FU108" s="46"/>
      <c r="FV108" s="46"/>
      <c r="FW108" s="46"/>
      <c r="FX108" s="46"/>
      <c r="FY108" s="46"/>
      <c r="FZ108" s="46"/>
      <c r="GA108" s="46"/>
      <c r="GB108" s="46"/>
      <c r="GC108" s="46"/>
      <c r="GD108" s="46"/>
      <c r="GE108" s="46"/>
      <c r="GF108" s="46"/>
      <c r="GG108" s="46"/>
      <c r="GH108" s="46"/>
      <c r="GI108" s="46"/>
      <c r="GJ108" s="46"/>
      <c r="GK108" s="46"/>
      <c r="GL108" s="46"/>
      <c r="GM108" s="46"/>
      <c r="GN108" s="46"/>
      <c r="GO108" s="46"/>
      <c r="GP108" s="46"/>
      <c r="GQ108" s="46"/>
      <c r="GR108" s="46"/>
      <c r="GS108" s="46"/>
      <c r="GT108" s="46"/>
      <c r="GU108" s="46"/>
      <c r="GV108" s="46"/>
      <c r="GW108" s="46"/>
      <c r="GX108" s="46"/>
      <c r="GY108" s="46"/>
      <c r="GZ108" s="46"/>
      <c r="HA108" s="46"/>
      <c r="HB108" s="46"/>
      <c r="HC108" s="46"/>
      <c r="HD108" s="46"/>
      <c r="HE108" s="46"/>
      <c r="HF108" s="46"/>
      <c r="HG108" s="46"/>
      <c r="HH108" s="46"/>
      <c r="HI108" s="46"/>
      <c r="HJ108" s="46"/>
      <c r="HK108" s="46"/>
      <c r="HL108" s="46"/>
      <c r="HM108" s="46"/>
      <c r="HN108" s="46"/>
      <c r="HO108" s="46"/>
      <c r="HP108" s="46"/>
      <c r="HQ108" s="46"/>
      <c r="HR108" s="46"/>
      <c r="HS108" s="46"/>
      <c r="HT108" s="46"/>
      <c r="HU108" s="46"/>
      <c r="HV108" s="46"/>
      <c r="HW108" s="46"/>
      <c r="HX108" s="46"/>
      <c r="HY108" s="46"/>
      <c r="HZ108" s="46"/>
      <c r="IA108" s="46"/>
      <c r="IB108" s="46"/>
      <c r="IC108" s="46"/>
      <c r="ID108" s="46"/>
      <c r="IE108" s="46"/>
      <c r="IF108" s="46"/>
      <c r="IG108" s="46"/>
      <c r="IH108" s="46"/>
      <c r="II108" s="46"/>
      <c r="IJ108" s="46"/>
      <c r="IK108" s="46"/>
      <c r="IL108" s="46"/>
      <c r="IM108" s="46"/>
      <c r="IN108" s="46"/>
      <c r="IO108" s="46"/>
      <c r="IP108" s="46"/>
      <c r="IQ108" s="46"/>
      <c r="IR108" s="46"/>
      <c r="IS108" s="46"/>
      <c r="IT108" s="46"/>
      <c r="IU108" s="46"/>
      <c r="IV108" s="46"/>
      <c r="IW108" s="46"/>
      <c r="IX108" s="46"/>
      <c r="IY108" s="46"/>
      <c r="IZ108" s="46"/>
      <c r="JA108" s="46"/>
      <c r="JB108" s="46"/>
      <c r="JC108" s="46"/>
      <c r="JD108" s="46"/>
      <c r="JE108" s="46"/>
      <c r="JF108" s="46"/>
      <c r="JG108" s="46"/>
      <c r="JH108" s="46"/>
      <c r="JI108" s="46"/>
      <c r="JJ108" s="46"/>
      <c r="JK108" s="46"/>
      <c r="JL108" s="46"/>
      <c r="JM108" s="46"/>
      <c r="JN108" s="46"/>
      <c r="JO108" s="46"/>
      <c r="JP108" s="46"/>
      <c r="JQ108" s="46"/>
      <c r="JR108" s="46"/>
      <c r="JS108" s="46"/>
      <c r="JT108" s="46"/>
      <c r="JU108" s="46"/>
      <c r="JV108" s="46"/>
      <c r="JW108" s="46"/>
      <c r="JX108" s="46"/>
      <c r="JY108" s="46"/>
      <c r="JZ108" s="46"/>
      <c r="KA108" s="46"/>
      <c r="KB108" s="46"/>
      <c r="KC108" s="46"/>
      <c r="KD108" s="46"/>
      <c r="KE108" s="46"/>
      <c r="KF108" s="46"/>
      <c r="KG108" s="46"/>
      <c r="KH108" s="46"/>
      <c r="KI108" s="46"/>
      <c r="KJ108" s="46"/>
      <c r="KK108" s="46"/>
      <c r="KL108" s="46"/>
      <c r="KM108" s="46"/>
      <c r="KN108" s="46"/>
      <c r="KO108" s="46"/>
      <c r="KP108" s="46"/>
      <c r="KQ108" s="46"/>
      <c r="KR108" s="46"/>
      <c r="KS108" s="46"/>
      <c r="KT108" s="46"/>
      <c r="KU108" s="46"/>
      <c r="KV108" s="46"/>
      <c r="KW108" s="46"/>
      <c r="KX108" s="46"/>
      <c r="KY108" s="46"/>
      <c r="KZ108" s="46"/>
      <c r="LA108" s="46"/>
      <c r="LB108" s="46"/>
      <c r="LC108" s="46"/>
      <c r="LD108" s="46"/>
      <c r="LE108" s="46"/>
      <c r="LF108" s="46"/>
      <c r="LG108" s="46"/>
      <c r="LH108" s="46"/>
      <c r="LI108" s="46"/>
      <c r="LJ108" s="46"/>
      <c r="LK108" s="46"/>
      <c r="LL108" s="46"/>
      <c r="LM108" s="46"/>
      <c r="LN108" s="46"/>
      <c r="LO108" s="46"/>
      <c r="LP108" s="46"/>
      <c r="LQ108" s="46"/>
      <c r="LR108" s="46"/>
      <c r="LS108" s="46"/>
      <c r="LT108" s="46"/>
      <c r="LU108" s="46"/>
      <c r="LV108" s="46"/>
      <c r="LW108" s="46"/>
      <c r="LX108" s="46"/>
      <c r="LY108" s="46"/>
      <c r="LZ108" s="46"/>
      <c r="MA108" s="46"/>
      <c r="MB108" s="46"/>
      <c r="MC108" s="46"/>
      <c r="MD108" s="46"/>
      <c r="ME108" s="46"/>
      <c r="MF108" s="46"/>
      <c r="MG108" s="46"/>
      <c r="MH108" s="46"/>
      <c r="MI108" s="46"/>
      <c r="MJ108" s="46"/>
      <c r="MK108" s="46"/>
      <c r="ML108" s="46"/>
      <c r="MM108" s="46"/>
      <c r="MN108" s="46"/>
      <c r="MO108" s="46"/>
      <c r="MP108" s="46"/>
      <c r="MQ108" s="46"/>
      <c r="MR108" s="46"/>
      <c r="MS108" s="46"/>
      <c r="MT108" s="46"/>
      <c r="MU108" s="46"/>
      <c r="MV108" s="46"/>
      <c r="MW108" s="46"/>
      <c r="MX108" s="46"/>
      <c r="MY108" s="46"/>
      <c r="MZ108" s="46"/>
      <c r="NA108" s="46"/>
      <c r="NB108" s="46"/>
      <c r="NC108" s="46"/>
      <c r="ND108" s="46"/>
      <c r="NE108" s="46"/>
      <c r="NF108" s="46"/>
      <c r="NG108" s="46"/>
      <c r="NH108" s="46"/>
      <c r="NI108" s="46"/>
      <c r="NJ108" s="46"/>
      <c r="NK108" s="46"/>
      <c r="NL108" s="46"/>
      <c r="NM108" s="46"/>
      <c r="NN108" s="46"/>
      <c r="NO108" s="46"/>
      <c r="NP108" s="46"/>
      <c r="NQ108" s="46"/>
      <c r="NR108" s="46"/>
      <c r="NS108" s="46"/>
      <c r="NT108" s="46"/>
      <c r="NU108" s="46"/>
      <c r="NV108" s="46"/>
      <c r="NW108" s="46"/>
      <c r="NX108" s="46"/>
      <c r="NY108" s="46"/>
      <c r="NZ108" s="46"/>
      <c r="OA108" s="46"/>
      <c r="OB108" s="46"/>
      <c r="OC108" s="46"/>
      <c r="OD108" s="46"/>
      <c r="OE108" s="46"/>
      <c r="OF108" s="46"/>
      <c r="OG108" s="46"/>
    </row>
    <row r="109" spans="1:397" s="51" customFormat="1" ht="13.5" x14ac:dyDescent="0.25">
      <c r="A109" s="40">
        <v>39103</v>
      </c>
      <c r="B109" s="41" t="s">
        <v>356</v>
      </c>
      <c r="C109" s="49">
        <v>16152617.130027665</v>
      </c>
      <c r="D109" s="42">
        <v>1.8857519999999999E-2</v>
      </c>
      <c r="E109" s="49">
        <v>2586555.44</v>
      </c>
      <c r="F109" s="65">
        <v>16115466.110628601</v>
      </c>
      <c r="G109" s="66">
        <v>18702021.550628603</v>
      </c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  <c r="DN109" s="46"/>
      <c r="DO109" s="46"/>
      <c r="DP109" s="46"/>
      <c r="DQ109" s="46"/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46"/>
      <c r="EY109" s="46"/>
      <c r="EZ109" s="46"/>
      <c r="FA109" s="46"/>
      <c r="FB109" s="46"/>
      <c r="FC109" s="46"/>
      <c r="FD109" s="46"/>
      <c r="FE109" s="46"/>
      <c r="FF109" s="46"/>
      <c r="FG109" s="46"/>
      <c r="FH109" s="46"/>
      <c r="FI109" s="46"/>
      <c r="FJ109" s="46"/>
      <c r="FK109" s="46"/>
      <c r="FL109" s="46"/>
      <c r="FM109" s="46"/>
      <c r="FN109" s="46"/>
      <c r="FO109" s="46"/>
      <c r="FP109" s="46"/>
      <c r="FQ109" s="46"/>
      <c r="FR109" s="46"/>
      <c r="FS109" s="46"/>
      <c r="FT109" s="46"/>
      <c r="FU109" s="46"/>
      <c r="FV109" s="46"/>
      <c r="FW109" s="46"/>
      <c r="FX109" s="46"/>
      <c r="FY109" s="46"/>
      <c r="FZ109" s="46"/>
      <c r="GA109" s="46"/>
      <c r="GB109" s="46"/>
      <c r="GC109" s="46"/>
      <c r="GD109" s="46"/>
      <c r="GE109" s="46"/>
      <c r="GF109" s="46"/>
      <c r="GG109" s="46"/>
      <c r="GH109" s="46"/>
      <c r="GI109" s="46"/>
      <c r="GJ109" s="46"/>
      <c r="GK109" s="46"/>
      <c r="GL109" s="46"/>
      <c r="GM109" s="46"/>
      <c r="GN109" s="46"/>
      <c r="GO109" s="46"/>
      <c r="GP109" s="46"/>
      <c r="GQ109" s="46"/>
      <c r="GR109" s="46"/>
      <c r="GS109" s="46"/>
      <c r="GT109" s="46"/>
      <c r="GU109" s="46"/>
      <c r="GV109" s="46"/>
      <c r="GW109" s="46"/>
      <c r="GX109" s="46"/>
      <c r="GY109" s="46"/>
      <c r="GZ109" s="46"/>
      <c r="HA109" s="46"/>
      <c r="HB109" s="46"/>
      <c r="HC109" s="46"/>
      <c r="HD109" s="46"/>
      <c r="HE109" s="46"/>
      <c r="HF109" s="46"/>
      <c r="HG109" s="46"/>
      <c r="HH109" s="46"/>
      <c r="HI109" s="46"/>
      <c r="HJ109" s="46"/>
      <c r="HK109" s="46"/>
      <c r="HL109" s="46"/>
      <c r="HM109" s="46"/>
      <c r="HN109" s="46"/>
      <c r="HO109" s="46"/>
      <c r="HP109" s="46"/>
      <c r="HQ109" s="46"/>
      <c r="HR109" s="46"/>
      <c r="HS109" s="46"/>
      <c r="HT109" s="46"/>
      <c r="HU109" s="46"/>
      <c r="HV109" s="46"/>
      <c r="HW109" s="46"/>
      <c r="HX109" s="46"/>
      <c r="HY109" s="46"/>
      <c r="HZ109" s="46"/>
      <c r="IA109" s="46"/>
      <c r="IB109" s="46"/>
      <c r="IC109" s="46"/>
      <c r="ID109" s="46"/>
      <c r="IE109" s="46"/>
      <c r="IF109" s="46"/>
      <c r="IG109" s="46"/>
      <c r="IH109" s="46"/>
      <c r="II109" s="46"/>
      <c r="IJ109" s="46"/>
      <c r="IK109" s="46"/>
      <c r="IL109" s="46"/>
      <c r="IM109" s="46"/>
      <c r="IN109" s="46"/>
      <c r="IO109" s="46"/>
      <c r="IP109" s="46"/>
      <c r="IQ109" s="46"/>
      <c r="IR109" s="46"/>
      <c r="IS109" s="46"/>
      <c r="IT109" s="46"/>
      <c r="IU109" s="46"/>
      <c r="IV109" s="46"/>
      <c r="IW109" s="46"/>
      <c r="IX109" s="46"/>
      <c r="IY109" s="46"/>
      <c r="IZ109" s="46"/>
      <c r="JA109" s="46"/>
      <c r="JB109" s="46"/>
      <c r="JC109" s="46"/>
      <c r="JD109" s="46"/>
      <c r="JE109" s="46"/>
      <c r="JF109" s="46"/>
      <c r="JG109" s="46"/>
      <c r="JH109" s="46"/>
      <c r="JI109" s="46"/>
      <c r="JJ109" s="46"/>
      <c r="JK109" s="46"/>
      <c r="JL109" s="46"/>
      <c r="JM109" s="46"/>
      <c r="JN109" s="46"/>
      <c r="JO109" s="46"/>
      <c r="JP109" s="46"/>
      <c r="JQ109" s="46"/>
      <c r="JR109" s="46"/>
      <c r="JS109" s="46"/>
      <c r="JT109" s="46"/>
      <c r="JU109" s="46"/>
      <c r="JV109" s="46"/>
      <c r="JW109" s="46"/>
      <c r="JX109" s="46"/>
      <c r="JY109" s="46"/>
      <c r="JZ109" s="46"/>
      <c r="KA109" s="46"/>
      <c r="KB109" s="46"/>
      <c r="KC109" s="46"/>
      <c r="KD109" s="46"/>
      <c r="KE109" s="46"/>
      <c r="KF109" s="46"/>
      <c r="KG109" s="46"/>
      <c r="KH109" s="46"/>
      <c r="KI109" s="46"/>
      <c r="KJ109" s="46"/>
      <c r="KK109" s="46"/>
      <c r="KL109" s="46"/>
      <c r="KM109" s="46"/>
      <c r="KN109" s="46"/>
      <c r="KO109" s="46"/>
      <c r="KP109" s="46"/>
      <c r="KQ109" s="46"/>
      <c r="KR109" s="46"/>
      <c r="KS109" s="46"/>
      <c r="KT109" s="46"/>
      <c r="KU109" s="46"/>
      <c r="KV109" s="46"/>
      <c r="KW109" s="46"/>
      <c r="KX109" s="46"/>
      <c r="KY109" s="46"/>
      <c r="KZ109" s="46"/>
      <c r="LA109" s="46"/>
      <c r="LB109" s="46"/>
      <c r="LC109" s="46"/>
      <c r="LD109" s="46"/>
      <c r="LE109" s="46"/>
      <c r="LF109" s="46"/>
      <c r="LG109" s="46"/>
      <c r="LH109" s="46"/>
      <c r="LI109" s="46"/>
      <c r="LJ109" s="46"/>
      <c r="LK109" s="46"/>
      <c r="LL109" s="46"/>
      <c r="LM109" s="46"/>
      <c r="LN109" s="46"/>
      <c r="LO109" s="46"/>
      <c r="LP109" s="46"/>
      <c r="LQ109" s="46"/>
      <c r="LR109" s="46"/>
      <c r="LS109" s="46"/>
      <c r="LT109" s="46"/>
      <c r="LU109" s="46"/>
      <c r="LV109" s="46"/>
      <c r="LW109" s="46"/>
      <c r="LX109" s="46"/>
      <c r="LY109" s="46"/>
      <c r="LZ109" s="46"/>
      <c r="MA109" s="46"/>
      <c r="MB109" s="46"/>
      <c r="MC109" s="46"/>
      <c r="MD109" s="46"/>
      <c r="ME109" s="46"/>
      <c r="MF109" s="46"/>
      <c r="MG109" s="46"/>
      <c r="MH109" s="46"/>
      <c r="MI109" s="46"/>
      <c r="MJ109" s="46"/>
      <c r="MK109" s="46"/>
      <c r="ML109" s="46"/>
      <c r="MM109" s="46"/>
      <c r="MN109" s="46"/>
      <c r="MO109" s="46"/>
      <c r="MP109" s="46"/>
      <c r="MQ109" s="46"/>
      <c r="MR109" s="46"/>
      <c r="MS109" s="46"/>
      <c r="MT109" s="46"/>
      <c r="MU109" s="46"/>
      <c r="MV109" s="46"/>
      <c r="MW109" s="46"/>
      <c r="MX109" s="46"/>
      <c r="MY109" s="46"/>
      <c r="MZ109" s="46"/>
      <c r="NA109" s="46"/>
      <c r="NB109" s="46"/>
      <c r="NC109" s="46"/>
      <c r="ND109" s="46"/>
      <c r="NE109" s="46"/>
      <c r="NF109" s="46"/>
      <c r="NG109" s="46"/>
      <c r="NH109" s="46"/>
      <c r="NI109" s="46"/>
      <c r="NJ109" s="46"/>
      <c r="NK109" s="46"/>
      <c r="NL109" s="46"/>
      <c r="NM109" s="46"/>
      <c r="NN109" s="46"/>
      <c r="NO109" s="46"/>
      <c r="NP109" s="46"/>
      <c r="NQ109" s="46"/>
      <c r="NR109" s="46"/>
      <c r="NS109" s="46"/>
      <c r="NT109" s="46"/>
      <c r="NU109" s="46"/>
      <c r="NV109" s="46"/>
      <c r="NW109" s="46"/>
      <c r="NX109" s="46"/>
      <c r="NY109" s="46"/>
      <c r="NZ109" s="46"/>
      <c r="OA109" s="46"/>
      <c r="OB109" s="46"/>
      <c r="OC109" s="46"/>
      <c r="OD109" s="46"/>
      <c r="OE109" s="46"/>
      <c r="OF109" s="46"/>
      <c r="OG109" s="46"/>
    </row>
    <row r="110" spans="1:397" s="51" customFormat="1" ht="13.5" x14ac:dyDescent="0.25">
      <c r="A110" s="40">
        <v>39130</v>
      </c>
      <c r="B110" s="41" t="s">
        <v>357</v>
      </c>
      <c r="C110" s="49">
        <v>18557258.09668019</v>
      </c>
      <c r="D110" s="42">
        <v>2.1664840000000001E-2</v>
      </c>
      <c r="E110" s="49">
        <v>2973761.25</v>
      </c>
      <c r="F110" s="65">
        <v>18514576.403057825</v>
      </c>
      <c r="G110" s="66">
        <v>21488337.653057825</v>
      </c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6"/>
      <c r="EK110" s="46"/>
      <c r="EL110" s="46"/>
      <c r="EM110" s="46"/>
      <c r="EN110" s="46"/>
      <c r="EO110" s="46"/>
      <c r="EP110" s="46"/>
      <c r="EQ110" s="46"/>
      <c r="ER110" s="46"/>
      <c r="ES110" s="46"/>
      <c r="ET110" s="46"/>
      <c r="EU110" s="46"/>
      <c r="EV110" s="46"/>
      <c r="EW110" s="46"/>
      <c r="EX110" s="46"/>
      <c r="EY110" s="46"/>
      <c r="EZ110" s="46"/>
      <c r="FA110" s="46"/>
      <c r="FB110" s="46"/>
      <c r="FC110" s="46"/>
      <c r="FD110" s="46"/>
      <c r="FE110" s="46"/>
      <c r="FF110" s="46"/>
      <c r="FG110" s="46"/>
      <c r="FH110" s="46"/>
      <c r="FI110" s="46"/>
      <c r="FJ110" s="46"/>
      <c r="FK110" s="46"/>
      <c r="FL110" s="46"/>
      <c r="FM110" s="46"/>
      <c r="FN110" s="46"/>
      <c r="FO110" s="46"/>
      <c r="FP110" s="46"/>
      <c r="FQ110" s="46"/>
      <c r="FR110" s="46"/>
      <c r="FS110" s="46"/>
      <c r="FT110" s="46"/>
      <c r="FU110" s="46"/>
      <c r="FV110" s="46"/>
      <c r="FW110" s="46"/>
      <c r="FX110" s="46"/>
      <c r="FY110" s="46"/>
      <c r="FZ110" s="46"/>
      <c r="GA110" s="46"/>
      <c r="GB110" s="46"/>
      <c r="GC110" s="46"/>
      <c r="GD110" s="46"/>
      <c r="GE110" s="46"/>
      <c r="GF110" s="46"/>
      <c r="GG110" s="46"/>
      <c r="GH110" s="46"/>
      <c r="GI110" s="46"/>
      <c r="GJ110" s="46"/>
      <c r="GK110" s="46"/>
      <c r="GL110" s="46"/>
      <c r="GM110" s="46"/>
      <c r="GN110" s="46"/>
      <c r="GO110" s="46"/>
      <c r="GP110" s="46"/>
      <c r="GQ110" s="46"/>
      <c r="GR110" s="46"/>
      <c r="GS110" s="46"/>
      <c r="GT110" s="46"/>
      <c r="GU110" s="46"/>
      <c r="GV110" s="46"/>
      <c r="GW110" s="46"/>
      <c r="GX110" s="46"/>
      <c r="GY110" s="46"/>
      <c r="GZ110" s="46"/>
      <c r="HA110" s="46"/>
      <c r="HB110" s="46"/>
      <c r="HC110" s="46"/>
      <c r="HD110" s="46"/>
      <c r="HE110" s="46"/>
      <c r="HF110" s="46"/>
      <c r="HG110" s="46"/>
      <c r="HH110" s="46"/>
      <c r="HI110" s="46"/>
      <c r="HJ110" s="46"/>
      <c r="HK110" s="46"/>
      <c r="HL110" s="46"/>
      <c r="HM110" s="46"/>
      <c r="HN110" s="46"/>
      <c r="HO110" s="46"/>
      <c r="HP110" s="46"/>
      <c r="HQ110" s="46"/>
      <c r="HR110" s="46"/>
      <c r="HS110" s="46"/>
      <c r="HT110" s="46"/>
      <c r="HU110" s="46"/>
      <c r="HV110" s="46"/>
      <c r="HW110" s="46"/>
      <c r="HX110" s="46"/>
      <c r="HY110" s="46"/>
      <c r="HZ110" s="46"/>
      <c r="IA110" s="46"/>
      <c r="IB110" s="46"/>
      <c r="IC110" s="46"/>
      <c r="ID110" s="46"/>
      <c r="IE110" s="46"/>
      <c r="IF110" s="46"/>
      <c r="IG110" s="46"/>
      <c r="IH110" s="46"/>
      <c r="II110" s="46"/>
      <c r="IJ110" s="46"/>
      <c r="IK110" s="46"/>
      <c r="IL110" s="46"/>
      <c r="IM110" s="46"/>
      <c r="IN110" s="46"/>
      <c r="IO110" s="46"/>
      <c r="IP110" s="46"/>
      <c r="IQ110" s="46"/>
      <c r="IR110" s="46"/>
      <c r="IS110" s="46"/>
      <c r="IT110" s="46"/>
      <c r="IU110" s="46"/>
      <c r="IV110" s="46"/>
      <c r="IW110" s="46"/>
      <c r="IX110" s="46"/>
      <c r="IY110" s="46"/>
      <c r="IZ110" s="46"/>
      <c r="JA110" s="46"/>
      <c r="JB110" s="46"/>
      <c r="JC110" s="46"/>
      <c r="JD110" s="46"/>
      <c r="JE110" s="46"/>
      <c r="JF110" s="46"/>
      <c r="JG110" s="46"/>
      <c r="JH110" s="46"/>
      <c r="JI110" s="46"/>
      <c r="JJ110" s="46"/>
      <c r="JK110" s="46"/>
      <c r="JL110" s="46"/>
      <c r="JM110" s="46"/>
      <c r="JN110" s="46"/>
      <c r="JO110" s="46"/>
      <c r="JP110" s="46"/>
      <c r="JQ110" s="46"/>
      <c r="JR110" s="46"/>
      <c r="JS110" s="46"/>
      <c r="JT110" s="46"/>
      <c r="JU110" s="46"/>
      <c r="JV110" s="46"/>
      <c r="JW110" s="46"/>
      <c r="JX110" s="46"/>
      <c r="JY110" s="46"/>
      <c r="JZ110" s="46"/>
      <c r="KA110" s="46"/>
      <c r="KB110" s="46"/>
      <c r="KC110" s="46"/>
      <c r="KD110" s="46"/>
      <c r="KE110" s="46"/>
      <c r="KF110" s="46"/>
      <c r="KG110" s="46"/>
      <c r="KH110" s="46"/>
      <c r="KI110" s="46"/>
      <c r="KJ110" s="46"/>
      <c r="KK110" s="46"/>
      <c r="KL110" s="46"/>
      <c r="KM110" s="46"/>
      <c r="KN110" s="46"/>
      <c r="KO110" s="46"/>
      <c r="KP110" s="46"/>
      <c r="KQ110" s="46"/>
      <c r="KR110" s="46"/>
      <c r="KS110" s="46"/>
      <c r="KT110" s="46"/>
      <c r="KU110" s="46"/>
      <c r="KV110" s="46"/>
      <c r="KW110" s="46"/>
      <c r="KX110" s="46"/>
      <c r="KY110" s="46"/>
      <c r="KZ110" s="46"/>
      <c r="LA110" s="46"/>
      <c r="LB110" s="46"/>
      <c r="LC110" s="46"/>
      <c r="LD110" s="46"/>
      <c r="LE110" s="46"/>
      <c r="LF110" s="46"/>
      <c r="LG110" s="46"/>
      <c r="LH110" s="46"/>
      <c r="LI110" s="46"/>
      <c r="LJ110" s="46"/>
      <c r="LK110" s="46"/>
      <c r="LL110" s="46"/>
      <c r="LM110" s="46"/>
      <c r="LN110" s="46"/>
      <c r="LO110" s="46"/>
      <c r="LP110" s="46"/>
      <c r="LQ110" s="46"/>
      <c r="LR110" s="46"/>
      <c r="LS110" s="46"/>
      <c r="LT110" s="46"/>
      <c r="LU110" s="46"/>
      <c r="LV110" s="46"/>
      <c r="LW110" s="46"/>
      <c r="LX110" s="46"/>
      <c r="LY110" s="46"/>
      <c r="LZ110" s="46"/>
      <c r="MA110" s="46"/>
      <c r="MB110" s="46"/>
      <c r="MC110" s="46"/>
      <c r="MD110" s="46"/>
      <c r="ME110" s="46"/>
      <c r="MF110" s="46"/>
      <c r="MG110" s="46"/>
      <c r="MH110" s="46"/>
      <c r="MI110" s="46"/>
      <c r="MJ110" s="46"/>
      <c r="MK110" s="46"/>
      <c r="ML110" s="46"/>
      <c r="MM110" s="46"/>
      <c r="MN110" s="46"/>
      <c r="MO110" s="46"/>
      <c r="MP110" s="46"/>
      <c r="MQ110" s="46"/>
      <c r="MR110" s="46"/>
      <c r="MS110" s="46"/>
      <c r="MT110" s="46"/>
      <c r="MU110" s="46"/>
      <c r="MV110" s="46"/>
      <c r="MW110" s="46"/>
      <c r="MX110" s="46"/>
      <c r="MY110" s="46"/>
      <c r="MZ110" s="46"/>
      <c r="NA110" s="46"/>
      <c r="NB110" s="46"/>
      <c r="NC110" s="46"/>
      <c r="ND110" s="46"/>
      <c r="NE110" s="46"/>
      <c r="NF110" s="46"/>
      <c r="NG110" s="46"/>
      <c r="NH110" s="46"/>
      <c r="NI110" s="46"/>
      <c r="NJ110" s="46"/>
      <c r="NK110" s="46"/>
      <c r="NL110" s="46"/>
      <c r="NM110" s="46"/>
      <c r="NN110" s="46"/>
      <c r="NO110" s="46"/>
      <c r="NP110" s="46"/>
      <c r="NQ110" s="46"/>
      <c r="NR110" s="46"/>
      <c r="NS110" s="46"/>
      <c r="NT110" s="46"/>
      <c r="NU110" s="46"/>
      <c r="NV110" s="46"/>
      <c r="NW110" s="46"/>
      <c r="NX110" s="46"/>
      <c r="NY110" s="46"/>
      <c r="NZ110" s="46"/>
      <c r="OA110" s="46"/>
      <c r="OB110" s="46"/>
      <c r="OC110" s="46"/>
      <c r="OD110" s="46"/>
      <c r="OE110" s="46"/>
      <c r="OF110" s="46"/>
      <c r="OG110" s="46"/>
    </row>
    <row r="111" spans="1:397" s="51" customFormat="1" ht="13.5" x14ac:dyDescent="0.25">
      <c r="A111" s="40">
        <v>39750</v>
      </c>
      <c r="B111" s="41" t="s">
        <v>358</v>
      </c>
      <c r="C111" s="49">
        <v>3236738.6329837292</v>
      </c>
      <c r="D111" s="42">
        <v>3.7787599999999999E-3</v>
      </c>
      <c r="E111" s="49">
        <v>518142.1</v>
      </c>
      <c r="F111" s="65">
        <v>3229294.1341278669</v>
      </c>
      <c r="G111" s="66">
        <v>3747436.234127867</v>
      </c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46"/>
      <c r="EY111" s="46"/>
      <c r="EZ111" s="46"/>
      <c r="FA111" s="46"/>
      <c r="FB111" s="46"/>
      <c r="FC111" s="46"/>
      <c r="FD111" s="46"/>
      <c r="FE111" s="46"/>
      <c r="FF111" s="46"/>
      <c r="FG111" s="46"/>
      <c r="FH111" s="46"/>
      <c r="FI111" s="46"/>
      <c r="FJ111" s="46"/>
      <c r="FK111" s="46"/>
      <c r="FL111" s="46"/>
      <c r="FM111" s="46"/>
      <c r="FN111" s="46"/>
      <c r="FO111" s="46"/>
      <c r="FP111" s="46"/>
      <c r="FQ111" s="46"/>
      <c r="FR111" s="46"/>
      <c r="FS111" s="46"/>
      <c r="FT111" s="46"/>
      <c r="FU111" s="46"/>
      <c r="FV111" s="46"/>
      <c r="FW111" s="46"/>
      <c r="FX111" s="46"/>
      <c r="FY111" s="46"/>
      <c r="FZ111" s="46"/>
      <c r="GA111" s="46"/>
      <c r="GB111" s="46"/>
      <c r="GC111" s="46"/>
      <c r="GD111" s="46"/>
      <c r="GE111" s="46"/>
      <c r="GF111" s="46"/>
      <c r="GG111" s="46"/>
      <c r="GH111" s="46"/>
      <c r="GI111" s="46"/>
      <c r="GJ111" s="46"/>
      <c r="GK111" s="46"/>
      <c r="GL111" s="46"/>
      <c r="GM111" s="46"/>
      <c r="GN111" s="46"/>
      <c r="GO111" s="46"/>
      <c r="GP111" s="46"/>
      <c r="GQ111" s="46"/>
      <c r="GR111" s="46"/>
      <c r="GS111" s="46"/>
      <c r="GT111" s="46"/>
      <c r="GU111" s="46"/>
      <c r="GV111" s="46"/>
      <c r="GW111" s="46"/>
      <c r="GX111" s="46"/>
      <c r="GY111" s="46"/>
      <c r="GZ111" s="46"/>
      <c r="HA111" s="46"/>
      <c r="HB111" s="46"/>
      <c r="HC111" s="46"/>
      <c r="HD111" s="46"/>
      <c r="HE111" s="46"/>
      <c r="HF111" s="46"/>
      <c r="HG111" s="46"/>
      <c r="HH111" s="46"/>
      <c r="HI111" s="46"/>
      <c r="HJ111" s="46"/>
      <c r="HK111" s="46"/>
      <c r="HL111" s="46"/>
      <c r="HM111" s="46"/>
      <c r="HN111" s="46"/>
      <c r="HO111" s="46"/>
      <c r="HP111" s="46"/>
      <c r="HQ111" s="46"/>
      <c r="HR111" s="46"/>
      <c r="HS111" s="46"/>
      <c r="HT111" s="46"/>
      <c r="HU111" s="46"/>
      <c r="HV111" s="46"/>
      <c r="HW111" s="46"/>
      <c r="HX111" s="46"/>
      <c r="HY111" s="46"/>
      <c r="HZ111" s="46"/>
      <c r="IA111" s="46"/>
      <c r="IB111" s="46"/>
      <c r="IC111" s="46"/>
      <c r="ID111" s="46"/>
      <c r="IE111" s="46"/>
      <c r="IF111" s="46"/>
      <c r="IG111" s="46"/>
      <c r="IH111" s="46"/>
      <c r="II111" s="46"/>
      <c r="IJ111" s="46"/>
      <c r="IK111" s="46"/>
      <c r="IL111" s="46"/>
      <c r="IM111" s="46"/>
      <c r="IN111" s="46"/>
      <c r="IO111" s="46"/>
      <c r="IP111" s="46"/>
      <c r="IQ111" s="46"/>
      <c r="IR111" s="46"/>
      <c r="IS111" s="46"/>
      <c r="IT111" s="46"/>
      <c r="IU111" s="46"/>
      <c r="IV111" s="46"/>
      <c r="IW111" s="46"/>
      <c r="IX111" s="46"/>
      <c r="IY111" s="46"/>
      <c r="IZ111" s="46"/>
      <c r="JA111" s="46"/>
      <c r="JB111" s="46"/>
      <c r="JC111" s="46"/>
      <c r="JD111" s="46"/>
      <c r="JE111" s="46"/>
      <c r="JF111" s="46"/>
      <c r="JG111" s="46"/>
      <c r="JH111" s="46"/>
      <c r="JI111" s="46"/>
      <c r="JJ111" s="46"/>
      <c r="JK111" s="46"/>
      <c r="JL111" s="46"/>
      <c r="JM111" s="46"/>
      <c r="JN111" s="46"/>
      <c r="JO111" s="46"/>
      <c r="JP111" s="46"/>
      <c r="JQ111" s="46"/>
      <c r="JR111" s="46"/>
      <c r="JS111" s="46"/>
      <c r="JT111" s="46"/>
      <c r="JU111" s="46"/>
      <c r="JV111" s="46"/>
      <c r="JW111" s="46"/>
      <c r="JX111" s="46"/>
      <c r="JY111" s="46"/>
      <c r="JZ111" s="46"/>
      <c r="KA111" s="46"/>
      <c r="KB111" s="46"/>
      <c r="KC111" s="46"/>
      <c r="KD111" s="46"/>
      <c r="KE111" s="46"/>
      <c r="KF111" s="46"/>
      <c r="KG111" s="46"/>
      <c r="KH111" s="46"/>
      <c r="KI111" s="46"/>
      <c r="KJ111" s="46"/>
      <c r="KK111" s="46"/>
      <c r="KL111" s="46"/>
      <c r="KM111" s="46"/>
      <c r="KN111" s="46"/>
      <c r="KO111" s="46"/>
      <c r="KP111" s="46"/>
      <c r="KQ111" s="46"/>
      <c r="KR111" s="46"/>
      <c r="KS111" s="46"/>
      <c r="KT111" s="46"/>
      <c r="KU111" s="46"/>
      <c r="KV111" s="46"/>
      <c r="KW111" s="46"/>
      <c r="KX111" s="46"/>
      <c r="KY111" s="46"/>
      <c r="KZ111" s="46"/>
      <c r="LA111" s="46"/>
      <c r="LB111" s="46"/>
      <c r="LC111" s="46"/>
      <c r="LD111" s="46"/>
      <c r="LE111" s="46"/>
      <c r="LF111" s="46"/>
      <c r="LG111" s="46"/>
      <c r="LH111" s="46"/>
      <c r="LI111" s="46"/>
      <c r="LJ111" s="46"/>
      <c r="LK111" s="46"/>
      <c r="LL111" s="46"/>
      <c r="LM111" s="46"/>
      <c r="LN111" s="46"/>
      <c r="LO111" s="46"/>
      <c r="LP111" s="46"/>
      <c r="LQ111" s="46"/>
      <c r="LR111" s="46"/>
      <c r="LS111" s="46"/>
      <c r="LT111" s="46"/>
      <c r="LU111" s="46"/>
      <c r="LV111" s="46"/>
      <c r="LW111" s="46"/>
      <c r="LX111" s="46"/>
      <c r="LY111" s="46"/>
      <c r="LZ111" s="46"/>
      <c r="MA111" s="46"/>
      <c r="MB111" s="46"/>
      <c r="MC111" s="46"/>
      <c r="MD111" s="46"/>
      <c r="ME111" s="46"/>
      <c r="MF111" s="46"/>
      <c r="MG111" s="46"/>
      <c r="MH111" s="46"/>
      <c r="MI111" s="46"/>
      <c r="MJ111" s="46"/>
      <c r="MK111" s="46"/>
      <c r="ML111" s="46"/>
      <c r="MM111" s="46"/>
      <c r="MN111" s="46"/>
      <c r="MO111" s="46"/>
      <c r="MP111" s="46"/>
      <c r="MQ111" s="46"/>
      <c r="MR111" s="46"/>
      <c r="MS111" s="46"/>
      <c r="MT111" s="46"/>
      <c r="MU111" s="46"/>
      <c r="MV111" s="46"/>
      <c r="MW111" s="46"/>
      <c r="MX111" s="46"/>
      <c r="MY111" s="46"/>
      <c r="MZ111" s="46"/>
      <c r="NA111" s="46"/>
      <c r="NB111" s="46"/>
      <c r="NC111" s="46"/>
      <c r="ND111" s="46"/>
      <c r="NE111" s="46"/>
      <c r="NF111" s="46"/>
      <c r="NG111" s="46"/>
      <c r="NH111" s="46"/>
      <c r="NI111" s="46"/>
      <c r="NJ111" s="46"/>
      <c r="NK111" s="46"/>
      <c r="NL111" s="46"/>
      <c r="NM111" s="46"/>
      <c r="NN111" s="46"/>
      <c r="NO111" s="46"/>
      <c r="NP111" s="46"/>
      <c r="NQ111" s="46"/>
      <c r="NR111" s="46"/>
      <c r="NS111" s="46"/>
      <c r="NT111" s="46"/>
      <c r="NU111" s="46"/>
      <c r="NV111" s="46"/>
      <c r="NW111" s="46"/>
      <c r="NX111" s="46"/>
      <c r="NY111" s="46"/>
      <c r="NZ111" s="46"/>
      <c r="OA111" s="46"/>
      <c r="OB111" s="46"/>
      <c r="OC111" s="46"/>
      <c r="OD111" s="46"/>
      <c r="OE111" s="46"/>
      <c r="OF111" s="46"/>
      <c r="OG111" s="46"/>
    </row>
    <row r="112" spans="1:397" s="51" customFormat="1" ht="13.5" x14ac:dyDescent="0.25">
      <c r="A112" s="40">
        <v>39757</v>
      </c>
      <c r="B112" s="41" t="s">
        <v>359</v>
      </c>
      <c r="C112" s="49">
        <v>27641.225080816184</v>
      </c>
      <c r="D112" s="42">
        <v>3.2270000000000001E-5</v>
      </c>
      <c r="E112" s="49">
        <v>4425.25</v>
      </c>
      <c r="F112" s="65">
        <v>27577.650263130308</v>
      </c>
      <c r="G112" s="66">
        <v>32002.900263130308</v>
      </c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/>
      <c r="FA112" s="46"/>
      <c r="FB112" s="46"/>
      <c r="FC112" s="46"/>
      <c r="FD112" s="46"/>
      <c r="FE112" s="46"/>
      <c r="FF112" s="46"/>
      <c r="FG112" s="46"/>
      <c r="FH112" s="46"/>
      <c r="FI112" s="46"/>
      <c r="FJ112" s="46"/>
      <c r="FK112" s="46"/>
      <c r="FL112" s="46"/>
      <c r="FM112" s="46"/>
      <c r="FN112" s="46"/>
      <c r="FO112" s="46"/>
      <c r="FP112" s="46"/>
      <c r="FQ112" s="46"/>
      <c r="FR112" s="46"/>
      <c r="FS112" s="46"/>
      <c r="FT112" s="46"/>
      <c r="FU112" s="46"/>
      <c r="FV112" s="46"/>
      <c r="FW112" s="46"/>
      <c r="FX112" s="46"/>
      <c r="FY112" s="46"/>
      <c r="FZ112" s="46"/>
      <c r="GA112" s="46"/>
      <c r="GB112" s="46"/>
      <c r="GC112" s="46"/>
      <c r="GD112" s="46"/>
      <c r="GE112" s="46"/>
      <c r="GF112" s="46"/>
      <c r="GG112" s="46"/>
      <c r="GH112" s="46"/>
      <c r="GI112" s="46"/>
      <c r="GJ112" s="46"/>
      <c r="GK112" s="46"/>
      <c r="GL112" s="46"/>
      <c r="GM112" s="46"/>
      <c r="GN112" s="46"/>
      <c r="GO112" s="46"/>
      <c r="GP112" s="46"/>
      <c r="GQ112" s="46"/>
      <c r="GR112" s="46"/>
      <c r="GS112" s="46"/>
      <c r="GT112" s="46"/>
      <c r="GU112" s="46"/>
      <c r="GV112" s="46"/>
      <c r="GW112" s="46"/>
      <c r="GX112" s="46"/>
      <c r="GY112" s="46"/>
      <c r="GZ112" s="46"/>
      <c r="HA112" s="46"/>
      <c r="HB112" s="46"/>
      <c r="HC112" s="46"/>
      <c r="HD112" s="46"/>
      <c r="HE112" s="46"/>
      <c r="HF112" s="46"/>
      <c r="HG112" s="46"/>
      <c r="HH112" s="46"/>
      <c r="HI112" s="46"/>
      <c r="HJ112" s="46"/>
      <c r="HK112" s="46"/>
      <c r="HL112" s="46"/>
      <c r="HM112" s="46"/>
      <c r="HN112" s="46"/>
      <c r="HO112" s="46"/>
      <c r="HP112" s="46"/>
      <c r="HQ112" s="46"/>
      <c r="HR112" s="46"/>
      <c r="HS112" s="46"/>
      <c r="HT112" s="46"/>
      <c r="HU112" s="46"/>
      <c r="HV112" s="46"/>
      <c r="HW112" s="46"/>
      <c r="HX112" s="46"/>
      <c r="HY112" s="46"/>
      <c r="HZ112" s="46"/>
      <c r="IA112" s="46"/>
      <c r="IB112" s="46"/>
      <c r="IC112" s="46"/>
      <c r="ID112" s="46"/>
      <c r="IE112" s="46"/>
      <c r="IF112" s="46"/>
      <c r="IG112" s="46"/>
      <c r="IH112" s="46"/>
      <c r="II112" s="46"/>
      <c r="IJ112" s="46"/>
      <c r="IK112" s="46"/>
      <c r="IL112" s="46"/>
      <c r="IM112" s="46"/>
      <c r="IN112" s="46"/>
      <c r="IO112" s="46"/>
      <c r="IP112" s="46"/>
      <c r="IQ112" s="46"/>
      <c r="IR112" s="46"/>
      <c r="IS112" s="46"/>
      <c r="IT112" s="46"/>
      <c r="IU112" s="46"/>
      <c r="IV112" s="46"/>
      <c r="IW112" s="46"/>
      <c r="IX112" s="46"/>
      <c r="IY112" s="46"/>
      <c r="IZ112" s="46"/>
      <c r="JA112" s="46"/>
      <c r="JB112" s="46"/>
      <c r="JC112" s="46"/>
      <c r="JD112" s="46"/>
      <c r="JE112" s="46"/>
      <c r="JF112" s="46"/>
      <c r="JG112" s="46"/>
      <c r="JH112" s="46"/>
      <c r="JI112" s="46"/>
      <c r="JJ112" s="46"/>
      <c r="JK112" s="46"/>
      <c r="JL112" s="46"/>
      <c r="JM112" s="46"/>
      <c r="JN112" s="46"/>
      <c r="JO112" s="46"/>
      <c r="JP112" s="46"/>
      <c r="JQ112" s="46"/>
      <c r="JR112" s="46"/>
      <c r="JS112" s="46"/>
      <c r="JT112" s="46"/>
      <c r="JU112" s="46"/>
      <c r="JV112" s="46"/>
      <c r="JW112" s="46"/>
      <c r="JX112" s="46"/>
      <c r="JY112" s="46"/>
      <c r="JZ112" s="46"/>
      <c r="KA112" s="46"/>
      <c r="KB112" s="46"/>
      <c r="KC112" s="46"/>
      <c r="KD112" s="46"/>
      <c r="KE112" s="46"/>
      <c r="KF112" s="46"/>
      <c r="KG112" s="46"/>
      <c r="KH112" s="46"/>
      <c r="KI112" s="46"/>
      <c r="KJ112" s="46"/>
      <c r="KK112" s="46"/>
      <c r="KL112" s="46"/>
      <c r="KM112" s="46"/>
      <c r="KN112" s="46"/>
      <c r="KO112" s="46"/>
      <c r="KP112" s="46"/>
      <c r="KQ112" s="46"/>
      <c r="KR112" s="46"/>
      <c r="KS112" s="46"/>
      <c r="KT112" s="46"/>
      <c r="KU112" s="46"/>
      <c r="KV112" s="46"/>
      <c r="KW112" s="46"/>
      <c r="KX112" s="46"/>
      <c r="KY112" s="46"/>
      <c r="KZ112" s="46"/>
      <c r="LA112" s="46"/>
      <c r="LB112" s="46"/>
      <c r="LC112" s="46"/>
      <c r="LD112" s="46"/>
      <c r="LE112" s="46"/>
      <c r="LF112" s="46"/>
      <c r="LG112" s="46"/>
      <c r="LH112" s="46"/>
      <c r="LI112" s="46"/>
      <c r="LJ112" s="46"/>
      <c r="LK112" s="46"/>
      <c r="LL112" s="46"/>
      <c r="LM112" s="46"/>
      <c r="LN112" s="46"/>
      <c r="LO112" s="46"/>
      <c r="LP112" s="46"/>
      <c r="LQ112" s="46"/>
      <c r="LR112" s="46"/>
      <c r="LS112" s="46"/>
      <c r="LT112" s="46"/>
      <c r="LU112" s="46"/>
      <c r="LV112" s="46"/>
      <c r="LW112" s="46"/>
      <c r="LX112" s="46"/>
      <c r="LY112" s="46"/>
      <c r="LZ112" s="46"/>
      <c r="MA112" s="46"/>
      <c r="MB112" s="46"/>
      <c r="MC112" s="46"/>
      <c r="MD112" s="46"/>
      <c r="ME112" s="46"/>
      <c r="MF112" s="46"/>
      <c r="MG112" s="46"/>
      <c r="MH112" s="46"/>
      <c r="MI112" s="46"/>
      <c r="MJ112" s="46"/>
      <c r="MK112" s="46"/>
      <c r="ML112" s="46"/>
      <c r="MM112" s="46"/>
      <c r="MN112" s="46"/>
      <c r="MO112" s="46"/>
      <c r="MP112" s="46"/>
      <c r="MQ112" s="46"/>
      <c r="MR112" s="46"/>
      <c r="MS112" s="46"/>
      <c r="MT112" s="46"/>
      <c r="MU112" s="46"/>
      <c r="MV112" s="46"/>
      <c r="MW112" s="46"/>
      <c r="MX112" s="46"/>
      <c r="MY112" s="46"/>
      <c r="MZ112" s="46"/>
      <c r="NA112" s="46"/>
      <c r="NB112" s="46"/>
      <c r="NC112" s="46"/>
      <c r="ND112" s="46"/>
      <c r="NE112" s="46"/>
      <c r="NF112" s="46"/>
      <c r="NG112" s="46"/>
      <c r="NH112" s="46"/>
      <c r="NI112" s="46"/>
      <c r="NJ112" s="46"/>
      <c r="NK112" s="46"/>
      <c r="NL112" s="46"/>
      <c r="NM112" s="46"/>
      <c r="NN112" s="46"/>
      <c r="NO112" s="46"/>
      <c r="NP112" s="46"/>
      <c r="NQ112" s="46"/>
      <c r="NR112" s="46"/>
      <c r="NS112" s="46"/>
      <c r="NT112" s="46"/>
      <c r="NU112" s="46"/>
      <c r="NV112" s="46"/>
      <c r="NW112" s="46"/>
      <c r="NX112" s="46"/>
      <c r="NY112" s="46"/>
      <c r="NZ112" s="46"/>
      <c r="OA112" s="46"/>
      <c r="OB112" s="46"/>
      <c r="OC112" s="46"/>
      <c r="OD112" s="46"/>
      <c r="OE112" s="46"/>
      <c r="OF112" s="46"/>
      <c r="OG112" s="46"/>
    </row>
    <row r="113" spans="1:397" s="51" customFormat="1" ht="13.5" x14ac:dyDescent="0.25">
      <c r="A113" s="40">
        <v>39758</v>
      </c>
      <c r="B113" s="41" t="s">
        <v>360</v>
      </c>
      <c r="C113" s="49">
        <v>2538804.1239009951</v>
      </c>
      <c r="D113" s="42">
        <v>2.9639499999999999E-3</v>
      </c>
      <c r="E113" s="49">
        <v>406739.83999999997</v>
      </c>
      <c r="F113" s="65">
        <v>2532964.874416023</v>
      </c>
      <c r="G113" s="66">
        <v>2939704.7144160229</v>
      </c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  <c r="FI113" s="46"/>
      <c r="FJ113" s="46"/>
      <c r="FK113" s="46"/>
      <c r="FL113" s="46"/>
      <c r="FM113" s="46"/>
      <c r="FN113" s="46"/>
      <c r="FO113" s="46"/>
      <c r="FP113" s="46"/>
      <c r="FQ113" s="46"/>
      <c r="FR113" s="46"/>
      <c r="FS113" s="46"/>
      <c r="FT113" s="46"/>
      <c r="FU113" s="46"/>
      <c r="FV113" s="46"/>
      <c r="FW113" s="46"/>
      <c r="FX113" s="46"/>
      <c r="FY113" s="46"/>
      <c r="FZ113" s="46"/>
      <c r="GA113" s="46"/>
      <c r="GB113" s="46"/>
      <c r="GC113" s="46"/>
      <c r="GD113" s="46"/>
      <c r="GE113" s="46"/>
      <c r="GF113" s="46"/>
      <c r="GG113" s="46"/>
      <c r="GH113" s="46"/>
      <c r="GI113" s="46"/>
      <c r="GJ113" s="46"/>
      <c r="GK113" s="46"/>
      <c r="GL113" s="46"/>
      <c r="GM113" s="46"/>
      <c r="GN113" s="46"/>
      <c r="GO113" s="46"/>
      <c r="GP113" s="46"/>
      <c r="GQ113" s="46"/>
      <c r="GR113" s="46"/>
      <c r="GS113" s="46"/>
      <c r="GT113" s="46"/>
      <c r="GU113" s="46"/>
      <c r="GV113" s="46"/>
      <c r="GW113" s="46"/>
      <c r="GX113" s="46"/>
      <c r="GY113" s="46"/>
      <c r="GZ113" s="46"/>
      <c r="HA113" s="46"/>
      <c r="HB113" s="46"/>
      <c r="HC113" s="46"/>
      <c r="HD113" s="46"/>
      <c r="HE113" s="46"/>
      <c r="HF113" s="46"/>
      <c r="HG113" s="46"/>
      <c r="HH113" s="46"/>
      <c r="HI113" s="46"/>
      <c r="HJ113" s="46"/>
      <c r="HK113" s="46"/>
      <c r="HL113" s="46"/>
      <c r="HM113" s="46"/>
      <c r="HN113" s="46"/>
      <c r="HO113" s="46"/>
      <c r="HP113" s="46"/>
      <c r="HQ113" s="46"/>
      <c r="HR113" s="46"/>
      <c r="HS113" s="46"/>
      <c r="HT113" s="46"/>
      <c r="HU113" s="46"/>
      <c r="HV113" s="46"/>
      <c r="HW113" s="46"/>
      <c r="HX113" s="46"/>
      <c r="HY113" s="46"/>
      <c r="HZ113" s="46"/>
      <c r="IA113" s="46"/>
      <c r="IB113" s="46"/>
      <c r="IC113" s="46"/>
      <c r="ID113" s="46"/>
      <c r="IE113" s="46"/>
      <c r="IF113" s="46"/>
      <c r="IG113" s="46"/>
      <c r="IH113" s="46"/>
      <c r="II113" s="46"/>
      <c r="IJ113" s="46"/>
      <c r="IK113" s="46"/>
      <c r="IL113" s="46"/>
      <c r="IM113" s="46"/>
      <c r="IN113" s="46"/>
      <c r="IO113" s="46"/>
      <c r="IP113" s="46"/>
      <c r="IQ113" s="46"/>
      <c r="IR113" s="46"/>
      <c r="IS113" s="46"/>
      <c r="IT113" s="46"/>
      <c r="IU113" s="46"/>
      <c r="IV113" s="46"/>
      <c r="IW113" s="46"/>
      <c r="IX113" s="46"/>
      <c r="IY113" s="46"/>
      <c r="IZ113" s="46"/>
      <c r="JA113" s="46"/>
      <c r="JB113" s="46"/>
      <c r="JC113" s="46"/>
      <c r="JD113" s="46"/>
      <c r="JE113" s="46"/>
      <c r="JF113" s="46"/>
      <c r="JG113" s="46"/>
      <c r="JH113" s="46"/>
      <c r="JI113" s="46"/>
      <c r="JJ113" s="46"/>
      <c r="JK113" s="46"/>
      <c r="JL113" s="46"/>
      <c r="JM113" s="46"/>
      <c r="JN113" s="46"/>
      <c r="JO113" s="46"/>
      <c r="JP113" s="46"/>
      <c r="JQ113" s="46"/>
      <c r="JR113" s="46"/>
      <c r="JS113" s="46"/>
      <c r="JT113" s="46"/>
      <c r="JU113" s="46"/>
      <c r="JV113" s="46"/>
      <c r="JW113" s="46"/>
      <c r="JX113" s="46"/>
      <c r="JY113" s="46"/>
      <c r="JZ113" s="46"/>
      <c r="KA113" s="46"/>
      <c r="KB113" s="46"/>
      <c r="KC113" s="46"/>
      <c r="KD113" s="46"/>
      <c r="KE113" s="46"/>
      <c r="KF113" s="46"/>
      <c r="KG113" s="46"/>
      <c r="KH113" s="46"/>
      <c r="KI113" s="46"/>
      <c r="KJ113" s="46"/>
      <c r="KK113" s="46"/>
      <c r="KL113" s="46"/>
      <c r="KM113" s="46"/>
      <c r="KN113" s="46"/>
      <c r="KO113" s="46"/>
      <c r="KP113" s="46"/>
      <c r="KQ113" s="46"/>
      <c r="KR113" s="46"/>
      <c r="KS113" s="46"/>
      <c r="KT113" s="46"/>
      <c r="KU113" s="46"/>
      <c r="KV113" s="46"/>
      <c r="KW113" s="46"/>
      <c r="KX113" s="46"/>
      <c r="KY113" s="46"/>
      <c r="KZ113" s="46"/>
      <c r="LA113" s="46"/>
      <c r="LB113" s="46"/>
      <c r="LC113" s="46"/>
      <c r="LD113" s="46"/>
      <c r="LE113" s="46"/>
      <c r="LF113" s="46"/>
      <c r="LG113" s="46"/>
      <c r="LH113" s="46"/>
      <c r="LI113" s="46"/>
      <c r="LJ113" s="46"/>
      <c r="LK113" s="46"/>
      <c r="LL113" s="46"/>
      <c r="LM113" s="46"/>
      <c r="LN113" s="46"/>
      <c r="LO113" s="46"/>
      <c r="LP113" s="46"/>
      <c r="LQ113" s="46"/>
      <c r="LR113" s="46"/>
      <c r="LS113" s="46"/>
      <c r="LT113" s="46"/>
      <c r="LU113" s="46"/>
      <c r="LV113" s="46"/>
      <c r="LW113" s="46"/>
      <c r="LX113" s="46"/>
      <c r="LY113" s="46"/>
      <c r="LZ113" s="46"/>
      <c r="MA113" s="46"/>
      <c r="MB113" s="46"/>
      <c r="MC113" s="46"/>
      <c r="MD113" s="46"/>
      <c r="ME113" s="46"/>
      <c r="MF113" s="46"/>
      <c r="MG113" s="46"/>
      <c r="MH113" s="46"/>
      <c r="MI113" s="46"/>
      <c r="MJ113" s="46"/>
      <c r="MK113" s="46"/>
      <c r="ML113" s="46"/>
      <c r="MM113" s="46"/>
      <c r="MN113" s="46"/>
      <c r="MO113" s="46"/>
      <c r="MP113" s="46"/>
      <c r="MQ113" s="46"/>
      <c r="MR113" s="46"/>
      <c r="MS113" s="46"/>
      <c r="MT113" s="46"/>
      <c r="MU113" s="46"/>
      <c r="MV113" s="46"/>
      <c r="MW113" s="46"/>
      <c r="MX113" s="46"/>
      <c r="MY113" s="46"/>
      <c r="MZ113" s="46"/>
      <c r="NA113" s="46"/>
      <c r="NB113" s="46"/>
      <c r="NC113" s="46"/>
      <c r="ND113" s="46"/>
      <c r="NE113" s="46"/>
      <c r="NF113" s="46"/>
      <c r="NG113" s="46"/>
      <c r="NH113" s="46"/>
      <c r="NI113" s="46"/>
      <c r="NJ113" s="46"/>
      <c r="NK113" s="46"/>
      <c r="NL113" s="46"/>
      <c r="NM113" s="46"/>
      <c r="NN113" s="46"/>
      <c r="NO113" s="46"/>
      <c r="NP113" s="46"/>
      <c r="NQ113" s="46"/>
      <c r="NR113" s="46"/>
      <c r="NS113" s="46"/>
      <c r="NT113" s="46"/>
      <c r="NU113" s="46"/>
      <c r="NV113" s="46"/>
      <c r="NW113" s="46"/>
      <c r="NX113" s="46"/>
      <c r="NY113" s="46"/>
      <c r="NZ113" s="46"/>
      <c r="OA113" s="46"/>
      <c r="OB113" s="46"/>
      <c r="OC113" s="46"/>
      <c r="OD113" s="46"/>
      <c r="OE113" s="46"/>
      <c r="OF113" s="46"/>
      <c r="OG113" s="46"/>
    </row>
    <row r="114" spans="1:397" s="51" customFormat="1" ht="13.5" x14ac:dyDescent="0.25">
      <c r="A114" s="40">
        <v>39785</v>
      </c>
      <c r="B114" s="41" t="s">
        <v>361</v>
      </c>
      <c r="C114" s="49">
        <v>5520570.229155981</v>
      </c>
      <c r="D114" s="42">
        <v>6.44504E-3</v>
      </c>
      <c r="E114" s="49">
        <v>901442.33</v>
      </c>
      <c r="F114" s="65">
        <v>5507872.9176289225</v>
      </c>
      <c r="G114" s="66">
        <v>6409315.2476289226</v>
      </c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46"/>
      <c r="ER114" s="46"/>
      <c r="ES114" s="46"/>
      <c r="ET114" s="46"/>
      <c r="EU114" s="46"/>
      <c r="EV114" s="46"/>
      <c r="EW114" s="46"/>
      <c r="EX114" s="46"/>
      <c r="EY114" s="46"/>
      <c r="EZ114" s="46"/>
      <c r="FA114" s="46"/>
      <c r="FB114" s="46"/>
      <c r="FC114" s="46"/>
      <c r="FD114" s="46"/>
      <c r="FE114" s="46"/>
      <c r="FF114" s="46"/>
      <c r="FG114" s="46"/>
      <c r="FH114" s="46"/>
      <c r="FI114" s="46"/>
      <c r="FJ114" s="46"/>
      <c r="FK114" s="46"/>
      <c r="FL114" s="46"/>
      <c r="FM114" s="46"/>
      <c r="FN114" s="46"/>
      <c r="FO114" s="46"/>
      <c r="FP114" s="46"/>
      <c r="FQ114" s="46"/>
      <c r="FR114" s="46"/>
      <c r="FS114" s="46"/>
      <c r="FT114" s="46"/>
      <c r="FU114" s="46"/>
      <c r="FV114" s="46"/>
      <c r="FW114" s="46"/>
      <c r="FX114" s="46"/>
      <c r="FY114" s="46"/>
      <c r="FZ114" s="46"/>
      <c r="GA114" s="46"/>
      <c r="GB114" s="46"/>
      <c r="GC114" s="46"/>
      <c r="GD114" s="46"/>
      <c r="GE114" s="46"/>
      <c r="GF114" s="46"/>
      <c r="GG114" s="46"/>
      <c r="GH114" s="46"/>
      <c r="GI114" s="46"/>
      <c r="GJ114" s="46"/>
      <c r="GK114" s="46"/>
      <c r="GL114" s="46"/>
      <c r="GM114" s="46"/>
      <c r="GN114" s="46"/>
      <c r="GO114" s="46"/>
      <c r="GP114" s="46"/>
      <c r="GQ114" s="46"/>
      <c r="GR114" s="46"/>
      <c r="GS114" s="46"/>
      <c r="GT114" s="46"/>
      <c r="GU114" s="46"/>
      <c r="GV114" s="46"/>
      <c r="GW114" s="46"/>
      <c r="GX114" s="46"/>
      <c r="GY114" s="46"/>
      <c r="GZ114" s="46"/>
      <c r="HA114" s="46"/>
      <c r="HB114" s="46"/>
      <c r="HC114" s="46"/>
      <c r="HD114" s="46"/>
      <c r="HE114" s="46"/>
      <c r="HF114" s="46"/>
      <c r="HG114" s="46"/>
      <c r="HH114" s="46"/>
      <c r="HI114" s="46"/>
      <c r="HJ114" s="46"/>
      <c r="HK114" s="46"/>
      <c r="HL114" s="46"/>
      <c r="HM114" s="46"/>
      <c r="HN114" s="46"/>
      <c r="HO114" s="46"/>
      <c r="HP114" s="46"/>
      <c r="HQ114" s="46"/>
      <c r="HR114" s="46"/>
      <c r="HS114" s="46"/>
      <c r="HT114" s="46"/>
      <c r="HU114" s="46"/>
      <c r="HV114" s="46"/>
      <c r="HW114" s="46"/>
      <c r="HX114" s="46"/>
      <c r="HY114" s="46"/>
      <c r="HZ114" s="46"/>
      <c r="IA114" s="46"/>
      <c r="IB114" s="46"/>
      <c r="IC114" s="46"/>
      <c r="ID114" s="46"/>
      <c r="IE114" s="46"/>
      <c r="IF114" s="46"/>
      <c r="IG114" s="46"/>
      <c r="IH114" s="46"/>
      <c r="II114" s="46"/>
      <c r="IJ114" s="46"/>
      <c r="IK114" s="46"/>
      <c r="IL114" s="46"/>
      <c r="IM114" s="46"/>
      <c r="IN114" s="46"/>
      <c r="IO114" s="46"/>
      <c r="IP114" s="46"/>
      <c r="IQ114" s="46"/>
      <c r="IR114" s="46"/>
      <c r="IS114" s="46"/>
      <c r="IT114" s="46"/>
      <c r="IU114" s="46"/>
      <c r="IV114" s="46"/>
      <c r="IW114" s="46"/>
      <c r="IX114" s="46"/>
      <c r="IY114" s="46"/>
      <c r="IZ114" s="46"/>
      <c r="JA114" s="46"/>
      <c r="JB114" s="46"/>
      <c r="JC114" s="46"/>
      <c r="JD114" s="46"/>
      <c r="JE114" s="46"/>
      <c r="JF114" s="46"/>
      <c r="JG114" s="46"/>
      <c r="JH114" s="46"/>
      <c r="JI114" s="46"/>
      <c r="JJ114" s="46"/>
      <c r="JK114" s="46"/>
      <c r="JL114" s="46"/>
      <c r="JM114" s="46"/>
      <c r="JN114" s="46"/>
      <c r="JO114" s="46"/>
      <c r="JP114" s="46"/>
      <c r="JQ114" s="46"/>
      <c r="JR114" s="46"/>
      <c r="JS114" s="46"/>
      <c r="JT114" s="46"/>
      <c r="JU114" s="46"/>
      <c r="JV114" s="46"/>
      <c r="JW114" s="46"/>
      <c r="JX114" s="46"/>
      <c r="JY114" s="46"/>
      <c r="JZ114" s="46"/>
      <c r="KA114" s="46"/>
      <c r="KB114" s="46"/>
      <c r="KC114" s="46"/>
      <c r="KD114" s="46"/>
      <c r="KE114" s="46"/>
      <c r="KF114" s="46"/>
      <c r="KG114" s="46"/>
      <c r="KH114" s="46"/>
      <c r="KI114" s="46"/>
      <c r="KJ114" s="46"/>
      <c r="KK114" s="46"/>
      <c r="KL114" s="46"/>
      <c r="KM114" s="46"/>
      <c r="KN114" s="46"/>
      <c r="KO114" s="46"/>
      <c r="KP114" s="46"/>
      <c r="KQ114" s="46"/>
      <c r="KR114" s="46"/>
      <c r="KS114" s="46"/>
      <c r="KT114" s="46"/>
      <c r="KU114" s="46"/>
      <c r="KV114" s="46"/>
      <c r="KW114" s="46"/>
      <c r="KX114" s="46"/>
      <c r="KY114" s="46"/>
      <c r="KZ114" s="46"/>
      <c r="LA114" s="46"/>
      <c r="LB114" s="46"/>
      <c r="LC114" s="46"/>
      <c r="LD114" s="46"/>
      <c r="LE114" s="46"/>
      <c r="LF114" s="46"/>
      <c r="LG114" s="46"/>
      <c r="LH114" s="46"/>
      <c r="LI114" s="46"/>
      <c r="LJ114" s="46"/>
      <c r="LK114" s="46"/>
      <c r="LL114" s="46"/>
      <c r="LM114" s="46"/>
      <c r="LN114" s="46"/>
      <c r="LO114" s="46"/>
      <c r="LP114" s="46"/>
      <c r="LQ114" s="46"/>
      <c r="LR114" s="46"/>
      <c r="LS114" s="46"/>
      <c r="LT114" s="46"/>
      <c r="LU114" s="46"/>
      <c r="LV114" s="46"/>
      <c r="LW114" s="46"/>
      <c r="LX114" s="46"/>
      <c r="LY114" s="46"/>
      <c r="LZ114" s="46"/>
      <c r="MA114" s="46"/>
      <c r="MB114" s="46"/>
      <c r="MC114" s="46"/>
      <c r="MD114" s="46"/>
      <c r="ME114" s="46"/>
      <c r="MF114" s="46"/>
      <c r="MG114" s="46"/>
      <c r="MH114" s="46"/>
      <c r="MI114" s="46"/>
      <c r="MJ114" s="46"/>
      <c r="MK114" s="46"/>
      <c r="ML114" s="46"/>
      <c r="MM114" s="46"/>
      <c r="MN114" s="46"/>
      <c r="MO114" s="46"/>
      <c r="MP114" s="46"/>
      <c r="MQ114" s="46"/>
      <c r="MR114" s="46"/>
      <c r="MS114" s="46"/>
      <c r="MT114" s="46"/>
      <c r="MU114" s="46"/>
      <c r="MV114" s="46"/>
      <c r="MW114" s="46"/>
      <c r="MX114" s="46"/>
      <c r="MY114" s="46"/>
      <c r="MZ114" s="46"/>
      <c r="NA114" s="46"/>
      <c r="NB114" s="46"/>
      <c r="NC114" s="46"/>
      <c r="ND114" s="46"/>
      <c r="NE114" s="46"/>
      <c r="NF114" s="46"/>
      <c r="NG114" s="46"/>
      <c r="NH114" s="46"/>
      <c r="NI114" s="46"/>
      <c r="NJ114" s="46"/>
      <c r="NK114" s="46"/>
      <c r="NL114" s="46"/>
      <c r="NM114" s="46"/>
      <c r="NN114" s="46"/>
      <c r="NO114" s="46"/>
      <c r="NP114" s="46"/>
      <c r="NQ114" s="46"/>
      <c r="NR114" s="46"/>
      <c r="NS114" s="46"/>
      <c r="NT114" s="46"/>
      <c r="NU114" s="46"/>
      <c r="NV114" s="46"/>
      <c r="NW114" s="46"/>
      <c r="NX114" s="46"/>
      <c r="NY114" s="46"/>
      <c r="NZ114" s="46"/>
      <c r="OA114" s="46"/>
      <c r="OB114" s="46"/>
      <c r="OC114" s="46"/>
      <c r="OD114" s="46"/>
      <c r="OE114" s="46"/>
      <c r="OF114" s="46"/>
      <c r="OG114" s="46"/>
    </row>
    <row r="115" spans="1:397" s="51" customFormat="1" ht="13.5" x14ac:dyDescent="0.25">
      <c r="A115" s="40">
        <v>50235</v>
      </c>
      <c r="B115" s="41" t="s">
        <v>362</v>
      </c>
      <c r="C115" s="49">
        <v>5484329.1311339997</v>
      </c>
      <c r="D115" s="42">
        <v>6.4027299999999997E-3</v>
      </c>
      <c r="E115" s="49">
        <v>878411.52</v>
      </c>
      <c r="F115" s="65">
        <v>5471715.1741323918</v>
      </c>
      <c r="G115" s="66">
        <v>6350126.6941323914</v>
      </c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/>
      <c r="FA115" s="46"/>
      <c r="FB115" s="46"/>
      <c r="FC115" s="46"/>
      <c r="FD115" s="46"/>
      <c r="FE115" s="46"/>
      <c r="FF115" s="46"/>
      <c r="FG115" s="46"/>
      <c r="FH115" s="46"/>
      <c r="FI115" s="46"/>
      <c r="FJ115" s="46"/>
      <c r="FK115" s="46"/>
      <c r="FL115" s="46"/>
      <c r="FM115" s="46"/>
      <c r="FN115" s="46"/>
      <c r="FO115" s="46"/>
      <c r="FP115" s="46"/>
      <c r="FQ115" s="46"/>
      <c r="FR115" s="46"/>
      <c r="FS115" s="46"/>
      <c r="FT115" s="46"/>
      <c r="FU115" s="46"/>
      <c r="FV115" s="46"/>
      <c r="FW115" s="46"/>
      <c r="FX115" s="46"/>
      <c r="FY115" s="46"/>
      <c r="FZ115" s="46"/>
      <c r="GA115" s="46"/>
      <c r="GB115" s="46"/>
      <c r="GC115" s="46"/>
      <c r="GD115" s="46"/>
      <c r="GE115" s="46"/>
      <c r="GF115" s="46"/>
      <c r="GG115" s="46"/>
      <c r="GH115" s="46"/>
      <c r="GI115" s="46"/>
      <c r="GJ115" s="46"/>
      <c r="GK115" s="46"/>
      <c r="GL115" s="46"/>
      <c r="GM115" s="46"/>
      <c r="GN115" s="46"/>
      <c r="GO115" s="46"/>
      <c r="GP115" s="46"/>
      <c r="GQ115" s="46"/>
      <c r="GR115" s="46"/>
      <c r="GS115" s="46"/>
      <c r="GT115" s="46"/>
      <c r="GU115" s="46"/>
      <c r="GV115" s="46"/>
      <c r="GW115" s="46"/>
      <c r="GX115" s="46"/>
      <c r="GY115" s="46"/>
      <c r="GZ115" s="46"/>
      <c r="HA115" s="46"/>
      <c r="HB115" s="46"/>
      <c r="HC115" s="46"/>
      <c r="HD115" s="46"/>
      <c r="HE115" s="46"/>
      <c r="HF115" s="46"/>
      <c r="HG115" s="46"/>
      <c r="HH115" s="46"/>
      <c r="HI115" s="46"/>
      <c r="HJ115" s="46"/>
      <c r="HK115" s="46"/>
      <c r="HL115" s="46"/>
      <c r="HM115" s="46"/>
      <c r="HN115" s="46"/>
      <c r="HO115" s="46"/>
      <c r="HP115" s="46"/>
      <c r="HQ115" s="46"/>
      <c r="HR115" s="46"/>
      <c r="HS115" s="46"/>
      <c r="HT115" s="46"/>
      <c r="HU115" s="46"/>
      <c r="HV115" s="46"/>
      <c r="HW115" s="46"/>
      <c r="HX115" s="46"/>
      <c r="HY115" s="46"/>
      <c r="HZ115" s="46"/>
      <c r="IA115" s="46"/>
      <c r="IB115" s="46"/>
      <c r="IC115" s="46"/>
      <c r="ID115" s="46"/>
      <c r="IE115" s="46"/>
      <c r="IF115" s="46"/>
      <c r="IG115" s="46"/>
      <c r="IH115" s="46"/>
      <c r="II115" s="46"/>
      <c r="IJ115" s="46"/>
      <c r="IK115" s="46"/>
      <c r="IL115" s="46"/>
      <c r="IM115" s="46"/>
      <c r="IN115" s="46"/>
      <c r="IO115" s="46"/>
      <c r="IP115" s="46"/>
      <c r="IQ115" s="46"/>
      <c r="IR115" s="46"/>
      <c r="IS115" s="46"/>
      <c r="IT115" s="46"/>
      <c r="IU115" s="46"/>
      <c r="IV115" s="46"/>
      <c r="IW115" s="46"/>
      <c r="IX115" s="46"/>
      <c r="IY115" s="46"/>
      <c r="IZ115" s="46"/>
      <c r="JA115" s="46"/>
      <c r="JB115" s="46"/>
      <c r="JC115" s="46"/>
      <c r="JD115" s="46"/>
      <c r="JE115" s="46"/>
      <c r="JF115" s="46"/>
      <c r="JG115" s="46"/>
      <c r="JH115" s="46"/>
      <c r="JI115" s="46"/>
      <c r="JJ115" s="46"/>
      <c r="JK115" s="46"/>
      <c r="JL115" s="46"/>
      <c r="JM115" s="46"/>
      <c r="JN115" s="46"/>
      <c r="JO115" s="46"/>
      <c r="JP115" s="46"/>
      <c r="JQ115" s="46"/>
      <c r="JR115" s="46"/>
      <c r="JS115" s="46"/>
      <c r="JT115" s="46"/>
      <c r="JU115" s="46"/>
      <c r="JV115" s="46"/>
      <c r="JW115" s="46"/>
      <c r="JX115" s="46"/>
      <c r="JY115" s="46"/>
      <c r="JZ115" s="46"/>
      <c r="KA115" s="46"/>
      <c r="KB115" s="46"/>
      <c r="KC115" s="46"/>
      <c r="KD115" s="46"/>
      <c r="KE115" s="46"/>
      <c r="KF115" s="46"/>
      <c r="KG115" s="46"/>
      <c r="KH115" s="46"/>
      <c r="KI115" s="46"/>
      <c r="KJ115" s="46"/>
      <c r="KK115" s="46"/>
      <c r="KL115" s="46"/>
      <c r="KM115" s="46"/>
      <c r="KN115" s="46"/>
      <c r="KO115" s="46"/>
      <c r="KP115" s="46"/>
      <c r="KQ115" s="46"/>
      <c r="KR115" s="46"/>
      <c r="KS115" s="46"/>
      <c r="KT115" s="46"/>
      <c r="KU115" s="46"/>
      <c r="KV115" s="46"/>
      <c r="KW115" s="46"/>
      <c r="KX115" s="46"/>
      <c r="KY115" s="46"/>
      <c r="KZ115" s="46"/>
      <c r="LA115" s="46"/>
      <c r="LB115" s="46"/>
      <c r="LC115" s="46"/>
      <c r="LD115" s="46"/>
      <c r="LE115" s="46"/>
      <c r="LF115" s="46"/>
      <c r="LG115" s="46"/>
      <c r="LH115" s="46"/>
      <c r="LI115" s="46"/>
      <c r="LJ115" s="46"/>
      <c r="LK115" s="46"/>
      <c r="LL115" s="46"/>
      <c r="LM115" s="46"/>
      <c r="LN115" s="46"/>
      <c r="LO115" s="46"/>
      <c r="LP115" s="46"/>
      <c r="LQ115" s="46"/>
      <c r="LR115" s="46"/>
      <c r="LS115" s="46"/>
      <c r="LT115" s="46"/>
      <c r="LU115" s="46"/>
      <c r="LV115" s="46"/>
      <c r="LW115" s="46"/>
      <c r="LX115" s="46"/>
      <c r="LY115" s="46"/>
      <c r="LZ115" s="46"/>
      <c r="MA115" s="46"/>
      <c r="MB115" s="46"/>
      <c r="MC115" s="46"/>
      <c r="MD115" s="46"/>
      <c r="ME115" s="46"/>
      <c r="MF115" s="46"/>
      <c r="MG115" s="46"/>
      <c r="MH115" s="46"/>
      <c r="MI115" s="46"/>
      <c r="MJ115" s="46"/>
      <c r="MK115" s="46"/>
      <c r="ML115" s="46"/>
      <c r="MM115" s="46"/>
      <c r="MN115" s="46"/>
      <c r="MO115" s="46"/>
      <c r="MP115" s="46"/>
      <c r="MQ115" s="46"/>
      <c r="MR115" s="46"/>
      <c r="MS115" s="46"/>
      <c r="MT115" s="46"/>
      <c r="MU115" s="46"/>
      <c r="MV115" s="46"/>
      <c r="MW115" s="46"/>
      <c r="MX115" s="46"/>
      <c r="MY115" s="46"/>
      <c r="MZ115" s="46"/>
      <c r="NA115" s="46"/>
      <c r="NB115" s="46"/>
      <c r="NC115" s="46"/>
      <c r="ND115" s="46"/>
      <c r="NE115" s="46"/>
      <c r="NF115" s="46"/>
      <c r="NG115" s="46"/>
      <c r="NH115" s="46"/>
      <c r="NI115" s="46"/>
      <c r="NJ115" s="46"/>
      <c r="NK115" s="46"/>
      <c r="NL115" s="46"/>
      <c r="NM115" s="46"/>
      <c r="NN115" s="46"/>
      <c r="NO115" s="46"/>
      <c r="NP115" s="46"/>
      <c r="NQ115" s="46"/>
      <c r="NR115" s="46"/>
      <c r="NS115" s="46"/>
      <c r="NT115" s="46"/>
      <c r="NU115" s="46"/>
      <c r="NV115" s="46"/>
      <c r="NW115" s="46"/>
      <c r="NX115" s="46"/>
      <c r="NY115" s="46"/>
      <c r="NZ115" s="46"/>
      <c r="OA115" s="46"/>
      <c r="OB115" s="46"/>
      <c r="OC115" s="46"/>
      <c r="OD115" s="46"/>
      <c r="OE115" s="46"/>
      <c r="OF115" s="46"/>
      <c r="OG115" s="46"/>
    </row>
    <row r="116" spans="1:397" s="51" customFormat="1" ht="13.5" x14ac:dyDescent="0.25">
      <c r="A116" s="40">
        <v>50410</v>
      </c>
      <c r="B116" s="41" t="s">
        <v>363</v>
      </c>
      <c r="C116" s="49">
        <v>598068.0562729307</v>
      </c>
      <c r="D116" s="42">
        <v>6.9822000000000005E-4</v>
      </c>
      <c r="E116" s="49">
        <v>95739.4</v>
      </c>
      <c r="F116" s="65">
        <v>596692.49974350294</v>
      </c>
      <c r="G116" s="66">
        <v>692431.89974350296</v>
      </c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/>
      <c r="FA116" s="46"/>
      <c r="FB116" s="46"/>
      <c r="FC116" s="46"/>
      <c r="FD116" s="46"/>
      <c r="FE116" s="46"/>
      <c r="FF116" s="46"/>
      <c r="FG116" s="46"/>
      <c r="FH116" s="46"/>
      <c r="FI116" s="46"/>
      <c r="FJ116" s="46"/>
      <c r="FK116" s="46"/>
      <c r="FL116" s="46"/>
      <c r="FM116" s="46"/>
      <c r="FN116" s="46"/>
      <c r="FO116" s="46"/>
      <c r="FP116" s="46"/>
      <c r="FQ116" s="46"/>
      <c r="FR116" s="46"/>
      <c r="FS116" s="46"/>
      <c r="FT116" s="46"/>
      <c r="FU116" s="46"/>
      <c r="FV116" s="46"/>
      <c r="FW116" s="46"/>
      <c r="FX116" s="46"/>
      <c r="FY116" s="46"/>
      <c r="FZ116" s="46"/>
      <c r="GA116" s="46"/>
      <c r="GB116" s="46"/>
      <c r="GC116" s="46"/>
      <c r="GD116" s="46"/>
      <c r="GE116" s="46"/>
      <c r="GF116" s="46"/>
      <c r="GG116" s="46"/>
      <c r="GH116" s="46"/>
      <c r="GI116" s="46"/>
      <c r="GJ116" s="46"/>
      <c r="GK116" s="46"/>
      <c r="GL116" s="46"/>
      <c r="GM116" s="46"/>
      <c r="GN116" s="46"/>
      <c r="GO116" s="46"/>
      <c r="GP116" s="46"/>
      <c r="GQ116" s="46"/>
      <c r="GR116" s="46"/>
      <c r="GS116" s="46"/>
      <c r="GT116" s="46"/>
      <c r="GU116" s="46"/>
      <c r="GV116" s="46"/>
      <c r="GW116" s="46"/>
      <c r="GX116" s="46"/>
      <c r="GY116" s="46"/>
      <c r="GZ116" s="46"/>
      <c r="HA116" s="46"/>
      <c r="HB116" s="46"/>
      <c r="HC116" s="46"/>
      <c r="HD116" s="46"/>
      <c r="HE116" s="46"/>
      <c r="HF116" s="46"/>
      <c r="HG116" s="46"/>
      <c r="HH116" s="46"/>
      <c r="HI116" s="46"/>
      <c r="HJ116" s="46"/>
      <c r="HK116" s="46"/>
      <c r="HL116" s="46"/>
      <c r="HM116" s="46"/>
      <c r="HN116" s="46"/>
      <c r="HO116" s="46"/>
      <c r="HP116" s="46"/>
      <c r="HQ116" s="46"/>
      <c r="HR116" s="46"/>
      <c r="HS116" s="46"/>
      <c r="HT116" s="46"/>
      <c r="HU116" s="46"/>
      <c r="HV116" s="46"/>
      <c r="HW116" s="46"/>
      <c r="HX116" s="46"/>
      <c r="HY116" s="46"/>
      <c r="HZ116" s="46"/>
      <c r="IA116" s="46"/>
      <c r="IB116" s="46"/>
      <c r="IC116" s="46"/>
      <c r="ID116" s="46"/>
      <c r="IE116" s="46"/>
      <c r="IF116" s="46"/>
      <c r="IG116" s="46"/>
      <c r="IH116" s="46"/>
      <c r="II116" s="46"/>
      <c r="IJ116" s="46"/>
      <c r="IK116" s="46"/>
      <c r="IL116" s="46"/>
      <c r="IM116" s="46"/>
      <c r="IN116" s="46"/>
      <c r="IO116" s="46"/>
      <c r="IP116" s="46"/>
      <c r="IQ116" s="46"/>
      <c r="IR116" s="46"/>
      <c r="IS116" s="46"/>
      <c r="IT116" s="46"/>
      <c r="IU116" s="46"/>
      <c r="IV116" s="46"/>
      <c r="IW116" s="46"/>
      <c r="IX116" s="46"/>
      <c r="IY116" s="46"/>
      <c r="IZ116" s="46"/>
      <c r="JA116" s="46"/>
      <c r="JB116" s="46"/>
      <c r="JC116" s="46"/>
      <c r="JD116" s="46"/>
      <c r="JE116" s="46"/>
      <c r="JF116" s="46"/>
      <c r="JG116" s="46"/>
      <c r="JH116" s="46"/>
      <c r="JI116" s="46"/>
      <c r="JJ116" s="46"/>
      <c r="JK116" s="46"/>
      <c r="JL116" s="46"/>
      <c r="JM116" s="46"/>
      <c r="JN116" s="46"/>
      <c r="JO116" s="46"/>
      <c r="JP116" s="46"/>
      <c r="JQ116" s="46"/>
      <c r="JR116" s="46"/>
      <c r="JS116" s="46"/>
      <c r="JT116" s="46"/>
      <c r="JU116" s="46"/>
      <c r="JV116" s="46"/>
      <c r="JW116" s="46"/>
      <c r="JX116" s="46"/>
      <c r="JY116" s="46"/>
      <c r="JZ116" s="46"/>
      <c r="KA116" s="46"/>
      <c r="KB116" s="46"/>
      <c r="KC116" s="46"/>
      <c r="KD116" s="46"/>
      <c r="KE116" s="46"/>
      <c r="KF116" s="46"/>
      <c r="KG116" s="46"/>
      <c r="KH116" s="46"/>
      <c r="KI116" s="46"/>
      <c r="KJ116" s="46"/>
      <c r="KK116" s="46"/>
      <c r="KL116" s="46"/>
      <c r="KM116" s="46"/>
      <c r="KN116" s="46"/>
      <c r="KO116" s="46"/>
      <c r="KP116" s="46"/>
      <c r="KQ116" s="46"/>
      <c r="KR116" s="46"/>
      <c r="KS116" s="46"/>
      <c r="KT116" s="46"/>
      <c r="KU116" s="46"/>
      <c r="KV116" s="46"/>
      <c r="KW116" s="46"/>
      <c r="KX116" s="46"/>
      <c r="KY116" s="46"/>
      <c r="KZ116" s="46"/>
      <c r="LA116" s="46"/>
      <c r="LB116" s="46"/>
      <c r="LC116" s="46"/>
      <c r="LD116" s="46"/>
      <c r="LE116" s="46"/>
      <c r="LF116" s="46"/>
      <c r="LG116" s="46"/>
      <c r="LH116" s="46"/>
      <c r="LI116" s="46"/>
      <c r="LJ116" s="46"/>
      <c r="LK116" s="46"/>
      <c r="LL116" s="46"/>
      <c r="LM116" s="46"/>
      <c r="LN116" s="46"/>
      <c r="LO116" s="46"/>
      <c r="LP116" s="46"/>
      <c r="LQ116" s="46"/>
      <c r="LR116" s="46"/>
      <c r="LS116" s="46"/>
      <c r="LT116" s="46"/>
      <c r="LU116" s="46"/>
      <c r="LV116" s="46"/>
      <c r="LW116" s="46"/>
      <c r="LX116" s="46"/>
      <c r="LY116" s="46"/>
      <c r="LZ116" s="46"/>
      <c r="MA116" s="46"/>
      <c r="MB116" s="46"/>
      <c r="MC116" s="46"/>
      <c r="MD116" s="46"/>
      <c r="ME116" s="46"/>
      <c r="MF116" s="46"/>
      <c r="MG116" s="46"/>
      <c r="MH116" s="46"/>
      <c r="MI116" s="46"/>
      <c r="MJ116" s="46"/>
      <c r="MK116" s="46"/>
      <c r="ML116" s="46"/>
      <c r="MM116" s="46"/>
      <c r="MN116" s="46"/>
      <c r="MO116" s="46"/>
      <c r="MP116" s="46"/>
      <c r="MQ116" s="46"/>
      <c r="MR116" s="46"/>
      <c r="MS116" s="46"/>
      <c r="MT116" s="46"/>
      <c r="MU116" s="46"/>
      <c r="MV116" s="46"/>
      <c r="MW116" s="46"/>
      <c r="MX116" s="46"/>
      <c r="MY116" s="46"/>
      <c r="MZ116" s="46"/>
      <c r="NA116" s="46"/>
      <c r="NB116" s="46"/>
      <c r="NC116" s="46"/>
      <c r="ND116" s="46"/>
      <c r="NE116" s="46"/>
      <c r="NF116" s="46"/>
      <c r="NG116" s="46"/>
      <c r="NH116" s="46"/>
      <c r="NI116" s="46"/>
      <c r="NJ116" s="46"/>
      <c r="NK116" s="46"/>
      <c r="NL116" s="46"/>
      <c r="NM116" s="46"/>
      <c r="NN116" s="46"/>
      <c r="NO116" s="46"/>
      <c r="NP116" s="46"/>
      <c r="NQ116" s="46"/>
      <c r="NR116" s="46"/>
      <c r="NS116" s="46"/>
      <c r="NT116" s="46"/>
      <c r="NU116" s="46"/>
      <c r="NV116" s="46"/>
      <c r="NW116" s="46"/>
      <c r="NX116" s="46"/>
      <c r="NY116" s="46"/>
      <c r="NZ116" s="46"/>
      <c r="OA116" s="46"/>
      <c r="OB116" s="46"/>
      <c r="OC116" s="46"/>
      <c r="OD116" s="46"/>
      <c r="OE116" s="46"/>
      <c r="OF116" s="46"/>
      <c r="OG116" s="46"/>
    </row>
    <row r="117" spans="1:397" s="51" customFormat="1" ht="13.5" x14ac:dyDescent="0.25">
      <c r="A117" s="40">
        <v>50529</v>
      </c>
      <c r="B117" s="41" t="s">
        <v>364</v>
      </c>
      <c r="C117" s="49">
        <v>271298.5813401583</v>
      </c>
      <c r="D117" s="42">
        <v>3.1672999999999998E-4</v>
      </c>
      <c r="E117" s="49">
        <v>43429.869999999995</v>
      </c>
      <c r="F117" s="65">
        <v>270674.59460307594</v>
      </c>
      <c r="G117" s="66">
        <v>314104.46460307593</v>
      </c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  <c r="DN117" s="46"/>
      <c r="DO117" s="46"/>
      <c r="DP117" s="46"/>
      <c r="DQ117" s="46"/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/>
      <c r="FA117" s="46"/>
      <c r="FB117" s="46"/>
      <c r="FC117" s="46"/>
      <c r="FD117" s="46"/>
      <c r="FE117" s="46"/>
      <c r="FF117" s="46"/>
      <c r="FG117" s="46"/>
      <c r="FH117" s="46"/>
      <c r="FI117" s="46"/>
      <c r="FJ117" s="46"/>
      <c r="FK117" s="46"/>
      <c r="FL117" s="46"/>
      <c r="FM117" s="46"/>
      <c r="FN117" s="46"/>
      <c r="FO117" s="46"/>
      <c r="FP117" s="46"/>
      <c r="FQ117" s="46"/>
      <c r="FR117" s="46"/>
      <c r="FS117" s="46"/>
      <c r="FT117" s="46"/>
      <c r="FU117" s="46"/>
      <c r="FV117" s="46"/>
      <c r="FW117" s="46"/>
      <c r="FX117" s="46"/>
      <c r="FY117" s="46"/>
      <c r="FZ117" s="46"/>
      <c r="GA117" s="46"/>
      <c r="GB117" s="46"/>
      <c r="GC117" s="46"/>
      <c r="GD117" s="46"/>
      <c r="GE117" s="46"/>
      <c r="GF117" s="46"/>
      <c r="GG117" s="46"/>
      <c r="GH117" s="46"/>
      <c r="GI117" s="46"/>
      <c r="GJ117" s="46"/>
      <c r="GK117" s="46"/>
      <c r="GL117" s="46"/>
      <c r="GM117" s="46"/>
      <c r="GN117" s="46"/>
      <c r="GO117" s="46"/>
      <c r="GP117" s="46"/>
      <c r="GQ117" s="46"/>
      <c r="GR117" s="46"/>
      <c r="GS117" s="46"/>
      <c r="GT117" s="46"/>
      <c r="GU117" s="46"/>
      <c r="GV117" s="46"/>
      <c r="GW117" s="46"/>
      <c r="GX117" s="46"/>
      <c r="GY117" s="46"/>
      <c r="GZ117" s="46"/>
      <c r="HA117" s="46"/>
      <c r="HB117" s="46"/>
      <c r="HC117" s="46"/>
      <c r="HD117" s="46"/>
      <c r="HE117" s="46"/>
      <c r="HF117" s="46"/>
      <c r="HG117" s="46"/>
      <c r="HH117" s="46"/>
      <c r="HI117" s="46"/>
      <c r="HJ117" s="46"/>
      <c r="HK117" s="46"/>
      <c r="HL117" s="46"/>
      <c r="HM117" s="46"/>
      <c r="HN117" s="46"/>
      <c r="HO117" s="46"/>
      <c r="HP117" s="46"/>
      <c r="HQ117" s="46"/>
      <c r="HR117" s="46"/>
      <c r="HS117" s="46"/>
      <c r="HT117" s="46"/>
      <c r="HU117" s="46"/>
      <c r="HV117" s="46"/>
      <c r="HW117" s="46"/>
      <c r="HX117" s="46"/>
      <c r="HY117" s="46"/>
      <c r="HZ117" s="46"/>
      <c r="IA117" s="46"/>
      <c r="IB117" s="46"/>
      <c r="IC117" s="46"/>
      <c r="ID117" s="46"/>
      <c r="IE117" s="46"/>
      <c r="IF117" s="46"/>
      <c r="IG117" s="46"/>
      <c r="IH117" s="46"/>
      <c r="II117" s="46"/>
      <c r="IJ117" s="46"/>
      <c r="IK117" s="46"/>
      <c r="IL117" s="46"/>
      <c r="IM117" s="46"/>
      <c r="IN117" s="46"/>
      <c r="IO117" s="46"/>
      <c r="IP117" s="46"/>
      <c r="IQ117" s="46"/>
      <c r="IR117" s="46"/>
      <c r="IS117" s="46"/>
      <c r="IT117" s="46"/>
      <c r="IU117" s="46"/>
      <c r="IV117" s="46"/>
      <c r="IW117" s="46"/>
      <c r="IX117" s="46"/>
      <c r="IY117" s="46"/>
      <c r="IZ117" s="46"/>
      <c r="JA117" s="46"/>
      <c r="JB117" s="46"/>
      <c r="JC117" s="46"/>
      <c r="JD117" s="46"/>
      <c r="JE117" s="46"/>
      <c r="JF117" s="46"/>
      <c r="JG117" s="46"/>
      <c r="JH117" s="46"/>
      <c r="JI117" s="46"/>
      <c r="JJ117" s="46"/>
      <c r="JK117" s="46"/>
      <c r="JL117" s="46"/>
      <c r="JM117" s="46"/>
      <c r="JN117" s="46"/>
      <c r="JO117" s="46"/>
      <c r="JP117" s="46"/>
      <c r="JQ117" s="46"/>
      <c r="JR117" s="46"/>
      <c r="JS117" s="46"/>
      <c r="JT117" s="46"/>
      <c r="JU117" s="46"/>
      <c r="JV117" s="46"/>
      <c r="JW117" s="46"/>
      <c r="JX117" s="46"/>
      <c r="JY117" s="46"/>
      <c r="JZ117" s="46"/>
      <c r="KA117" s="46"/>
      <c r="KB117" s="46"/>
      <c r="KC117" s="46"/>
      <c r="KD117" s="46"/>
      <c r="KE117" s="46"/>
      <c r="KF117" s="46"/>
      <c r="KG117" s="46"/>
      <c r="KH117" s="46"/>
      <c r="KI117" s="46"/>
      <c r="KJ117" s="46"/>
      <c r="KK117" s="46"/>
      <c r="KL117" s="46"/>
      <c r="KM117" s="46"/>
      <c r="KN117" s="46"/>
      <c r="KO117" s="46"/>
      <c r="KP117" s="46"/>
      <c r="KQ117" s="46"/>
      <c r="KR117" s="46"/>
      <c r="KS117" s="46"/>
      <c r="KT117" s="46"/>
      <c r="KU117" s="46"/>
      <c r="KV117" s="46"/>
      <c r="KW117" s="46"/>
      <c r="KX117" s="46"/>
      <c r="KY117" s="46"/>
      <c r="KZ117" s="46"/>
      <c r="LA117" s="46"/>
      <c r="LB117" s="46"/>
      <c r="LC117" s="46"/>
      <c r="LD117" s="46"/>
      <c r="LE117" s="46"/>
      <c r="LF117" s="46"/>
      <c r="LG117" s="46"/>
      <c r="LH117" s="46"/>
      <c r="LI117" s="46"/>
      <c r="LJ117" s="46"/>
      <c r="LK117" s="46"/>
      <c r="LL117" s="46"/>
      <c r="LM117" s="46"/>
      <c r="LN117" s="46"/>
      <c r="LO117" s="46"/>
      <c r="LP117" s="46"/>
      <c r="LQ117" s="46"/>
      <c r="LR117" s="46"/>
      <c r="LS117" s="46"/>
      <c r="LT117" s="46"/>
      <c r="LU117" s="46"/>
      <c r="LV117" s="46"/>
      <c r="LW117" s="46"/>
      <c r="LX117" s="46"/>
      <c r="LY117" s="46"/>
      <c r="LZ117" s="46"/>
      <c r="MA117" s="46"/>
      <c r="MB117" s="46"/>
      <c r="MC117" s="46"/>
      <c r="MD117" s="46"/>
      <c r="ME117" s="46"/>
      <c r="MF117" s="46"/>
      <c r="MG117" s="46"/>
      <c r="MH117" s="46"/>
      <c r="MI117" s="46"/>
      <c r="MJ117" s="46"/>
      <c r="MK117" s="46"/>
      <c r="ML117" s="46"/>
      <c r="MM117" s="46"/>
      <c r="MN117" s="46"/>
      <c r="MO117" s="46"/>
      <c r="MP117" s="46"/>
      <c r="MQ117" s="46"/>
      <c r="MR117" s="46"/>
      <c r="MS117" s="46"/>
      <c r="MT117" s="46"/>
      <c r="MU117" s="46"/>
      <c r="MV117" s="46"/>
      <c r="MW117" s="46"/>
      <c r="MX117" s="46"/>
      <c r="MY117" s="46"/>
      <c r="MZ117" s="46"/>
      <c r="NA117" s="46"/>
      <c r="NB117" s="46"/>
      <c r="NC117" s="46"/>
      <c r="ND117" s="46"/>
      <c r="NE117" s="46"/>
      <c r="NF117" s="46"/>
      <c r="NG117" s="46"/>
      <c r="NH117" s="46"/>
      <c r="NI117" s="46"/>
      <c r="NJ117" s="46"/>
      <c r="NK117" s="46"/>
      <c r="NL117" s="46"/>
      <c r="NM117" s="46"/>
      <c r="NN117" s="46"/>
      <c r="NO117" s="46"/>
      <c r="NP117" s="46"/>
      <c r="NQ117" s="46"/>
      <c r="NR117" s="46"/>
      <c r="NS117" s="46"/>
      <c r="NT117" s="46"/>
      <c r="NU117" s="46"/>
      <c r="NV117" s="46"/>
      <c r="NW117" s="46"/>
      <c r="NX117" s="46"/>
      <c r="NY117" s="46"/>
      <c r="NZ117" s="46"/>
      <c r="OA117" s="46"/>
      <c r="OB117" s="46"/>
      <c r="OC117" s="46"/>
      <c r="OD117" s="46"/>
      <c r="OE117" s="46"/>
      <c r="OF117" s="46"/>
      <c r="OG117" s="46"/>
    </row>
    <row r="118" spans="1:397" s="51" customFormat="1" ht="13.5" x14ac:dyDescent="0.25">
      <c r="A118" s="40">
        <v>50550</v>
      </c>
      <c r="B118" s="41" t="s">
        <v>365</v>
      </c>
      <c r="C118" s="49">
        <v>909959.06576864771</v>
      </c>
      <c r="D118" s="42">
        <v>1.0623399999999999E-3</v>
      </c>
      <c r="E118" s="49">
        <v>145675.58000000002</v>
      </c>
      <c r="F118" s="65">
        <v>907866.15991737985</v>
      </c>
      <c r="G118" s="66">
        <v>1053541.7399173798</v>
      </c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/>
      <c r="FA118" s="46"/>
      <c r="FB118" s="46"/>
      <c r="FC118" s="46"/>
      <c r="FD118" s="46"/>
      <c r="FE118" s="46"/>
      <c r="FF118" s="46"/>
      <c r="FG118" s="46"/>
      <c r="FH118" s="46"/>
      <c r="FI118" s="46"/>
      <c r="FJ118" s="46"/>
      <c r="FK118" s="46"/>
      <c r="FL118" s="46"/>
      <c r="FM118" s="46"/>
      <c r="FN118" s="46"/>
      <c r="FO118" s="46"/>
      <c r="FP118" s="46"/>
      <c r="FQ118" s="46"/>
      <c r="FR118" s="46"/>
      <c r="FS118" s="46"/>
      <c r="FT118" s="46"/>
      <c r="FU118" s="46"/>
      <c r="FV118" s="46"/>
      <c r="FW118" s="46"/>
      <c r="FX118" s="46"/>
      <c r="FY118" s="46"/>
      <c r="FZ118" s="46"/>
      <c r="GA118" s="46"/>
      <c r="GB118" s="46"/>
      <c r="GC118" s="46"/>
      <c r="GD118" s="46"/>
      <c r="GE118" s="46"/>
      <c r="GF118" s="46"/>
      <c r="GG118" s="46"/>
      <c r="GH118" s="46"/>
      <c r="GI118" s="46"/>
      <c r="GJ118" s="46"/>
      <c r="GK118" s="46"/>
      <c r="GL118" s="46"/>
      <c r="GM118" s="46"/>
      <c r="GN118" s="46"/>
      <c r="GO118" s="46"/>
      <c r="GP118" s="46"/>
      <c r="GQ118" s="46"/>
      <c r="GR118" s="46"/>
      <c r="GS118" s="46"/>
      <c r="GT118" s="46"/>
      <c r="GU118" s="46"/>
      <c r="GV118" s="46"/>
      <c r="GW118" s="46"/>
      <c r="GX118" s="46"/>
      <c r="GY118" s="46"/>
      <c r="GZ118" s="46"/>
      <c r="HA118" s="46"/>
      <c r="HB118" s="46"/>
      <c r="HC118" s="46"/>
      <c r="HD118" s="46"/>
      <c r="HE118" s="46"/>
      <c r="HF118" s="46"/>
      <c r="HG118" s="46"/>
      <c r="HH118" s="46"/>
      <c r="HI118" s="46"/>
      <c r="HJ118" s="46"/>
      <c r="HK118" s="46"/>
      <c r="HL118" s="46"/>
      <c r="HM118" s="46"/>
      <c r="HN118" s="46"/>
      <c r="HO118" s="46"/>
      <c r="HP118" s="46"/>
      <c r="HQ118" s="46"/>
      <c r="HR118" s="46"/>
      <c r="HS118" s="46"/>
      <c r="HT118" s="46"/>
      <c r="HU118" s="46"/>
      <c r="HV118" s="46"/>
      <c r="HW118" s="46"/>
      <c r="HX118" s="46"/>
      <c r="HY118" s="46"/>
      <c r="HZ118" s="46"/>
      <c r="IA118" s="46"/>
      <c r="IB118" s="46"/>
      <c r="IC118" s="46"/>
      <c r="ID118" s="46"/>
      <c r="IE118" s="46"/>
      <c r="IF118" s="46"/>
      <c r="IG118" s="46"/>
      <c r="IH118" s="46"/>
      <c r="II118" s="46"/>
      <c r="IJ118" s="46"/>
      <c r="IK118" s="46"/>
      <c r="IL118" s="46"/>
      <c r="IM118" s="46"/>
      <c r="IN118" s="46"/>
      <c r="IO118" s="46"/>
      <c r="IP118" s="46"/>
      <c r="IQ118" s="46"/>
      <c r="IR118" s="46"/>
      <c r="IS118" s="46"/>
      <c r="IT118" s="46"/>
      <c r="IU118" s="46"/>
      <c r="IV118" s="46"/>
      <c r="IW118" s="46"/>
      <c r="IX118" s="46"/>
      <c r="IY118" s="46"/>
      <c r="IZ118" s="46"/>
      <c r="JA118" s="46"/>
      <c r="JB118" s="46"/>
      <c r="JC118" s="46"/>
      <c r="JD118" s="46"/>
      <c r="JE118" s="46"/>
      <c r="JF118" s="46"/>
      <c r="JG118" s="46"/>
      <c r="JH118" s="46"/>
      <c r="JI118" s="46"/>
      <c r="JJ118" s="46"/>
      <c r="JK118" s="46"/>
      <c r="JL118" s="46"/>
      <c r="JM118" s="46"/>
      <c r="JN118" s="46"/>
      <c r="JO118" s="46"/>
      <c r="JP118" s="46"/>
      <c r="JQ118" s="46"/>
      <c r="JR118" s="46"/>
      <c r="JS118" s="46"/>
      <c r="JT118" s="46"/>
      <c r="JU118" s="46"/>
      <c r="JV118" s="46"/>
      <c r="JW118" s="46"/>
      <c r="JX118" s="46"/>
      <c r="JY118" s="46"/>
      <c r="JZ118" s="46"/>
      <c r="KA118" s="46"/>
      <c r="KB118" s="46"/>
      <c r="KC118" s="46"/>
      <c r="KD118" s="46"/>
      <c r="KE118" s="46"/>
      <c r="KF118" s="46"/>
      <c r="KG118" s="46"/>
      <c r="KH118" s="46"/>
      <c r="KI118" s="46"/>
      <c r="KJ118" s="46"/>
      <c r="KK118" s="46"/>
      <c r="KL118" s="46"/>
      <c r="KM118" s="46"/>
      <c r="KN118" s="46"/>
      <c r="KO118" s="46"/>
      <c r="KP118" s="46"/>
      <c r="KQ118" s="46"/>
      <c r="KR118" s="46"/>
      <c r="KS118" s="46"/>
      <c r="KT118" s="46"/>
      <c r="KU118" s="46"/>
      <c r="KV118" s="46"/>
      <c r="KW118" s="46"/>
      <c r="KX118" s="46"/>
      <c r="KY118" s="46"/>
      <c r="KZ118" s="46"/>
      <c r="LA118" s="46"/>
      <c r="LB118" s="46"/>
      <c r="LC118" s="46"/>
      <c r="LD118" s="46"/>
      <c r="LE118" s="46"/>
      <c r="LF118" s="46"/>
      <c r="LG118" s="46"/>
      <c r="LH118" s="46"/>
      <c r="LI118" s="46"/>
      <c r="LJ118" s="46"/>
      <c r="LK118" s="46"/>
      <c r="LL118" s="46"/>
      <c r="LM118" s="46"/>
      <c r="LN118" s="46"/>
      <c r="LO118" s="46"/>
      <c r="LP118" s="46"/>
      <c r="LQ118" s="46"/>
      <c r="LR118" s="46"/>
      <c r="LS118" s="46"/>
      <c r="LT118" s="46"/>
      <c r="LU118" s="46"/>
      <c r="LV118" s="46"/>
      <c r="LW118" s="46"/>
      <c r="LX118" s="46"/>
      <c r="LY118" s="46"/>
      <c r="LZ118" s="46"/>
      <c r="MA118" s="46"/>
      <c r="MB118" s="46"/>
      <c r="MC118" s="46"/>
      <c r="MD118" s="46"/>
      <c r="ME118" s="46"/>
      <c r="MF118" s="46"/>
      <c r="MG118" s="46"/>
      <c r="MH118" s="46"/>
      <c r="MI118" s="46"/>
      <c r="MJ118" s="46"/>
      <c r="MK118" s="46"/>
      <c r="ML118" s="46"/>
      <c r="MM118" s="46"/>
      <c r="MN118" s="46"/>
      <c r="MO118" s="46"/>
      <c r="MP118" s="46"/>
      <c r="MQ118" s="46"/>
      <c r="MR118" s="46"/>
      <c r="MS118" s="46"/>
      <c r="MT118" s="46"/>
      <c r="MU118" s="46"/>
      <c r="MV118" s="46"/>
      <c r="MW118" s="46"/>
      <c r="MX118" s="46"/>
      <c r="MY118" s="46"/>
      <c r="MZ118" s="46"/>
      <c r="NA118" s="46"/>
      <c r="NB118" s="46"/>
      <c r="NC118" s="46"/>
      <c r="ND118" s="46"/>
      <c r="NE118" s="46"/>
      <c r="NF118" s="46"/>
      <c r="NG118" s="46"/>
      <c r="NH118" s="46"/>
      <c r="NI118" s="46"/>
      <c r="NJ118" s="46"/>
      <c r="NK118" s="46"/>
      <c r="NL118" s="46"/>
      <c r="NM118" s="46"/>
      <c r="NN118" s="46"/>
      <c r="NO118" s="46"/>
      <c r="NP118" s="46"/>
      <c r="NQ118" s="46"/>
      <c r="NR118" s="46"/>
      <c r="NS118" s="46"/>
      <c r="NT118" s="46"/>
      <c r="NU118" s="46"/>
      <c r="NV118" s="46"/>
      <c r="NW118" s="46"/>
      <c r="NX118" s="46"/>
      <c r="NY118" s="46"/>
      <c r="NZ118" s="46"/>
      <c r="OA118" s="46"/>
      <c r="OB118" s="46"/>
      <c r="OC118" s="46"/>
      <c r="OD118" s="46"/>
      <c r="OE118" s="46"/>
      <c r="OF118" s="46"/>
      <c r="OG118" s="46"/>
    </row>
    <row r="119" spans="1:397" s="51" customFormat="1" ht="13.5" x14ac:dyDescent="0.25">
      <c r="A119" s="40">
        <v>50660</v>
      </c>
      <c r="B119" s="41" t="s">
        <v>366</v>
      </c>
      <c r="C119" s="49">
        <v>7622039.9778009402</v>
      </c>
      <c r="D119" s="42">
        <v>8.8984200000000006E-3</v>
      </c>
      <c r="E119" s="49">
        <v>1220496.69</v>
      </c>
      <c r="F119" s="65">
        <v>7604509.2858519983</v>
      </c>
      <c r="G119" s="66">
        <v>8825005.9758519977</v>
      </c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/>
      <c r="FA119" s="46"/>
      <c r="FB119" s="46"/>
      <c r="FC119" s="46"/>
      <c r="FD119" s="46"/>
      <c r="FE119" s="46"/>
      <c r="FF119" s="46"/>
      <c r="FG119" s="46"/>
      <c r="FH119" s="46"/>
      <c r="FI119" s="46"/>
      <c r="FJ119" s="46"/>
      <c r="FK119" s="46"/>
      <c r="FL119" s="46"/>
      <c r="FM119" s="46"/>
      <c r="FN119" s="46"/>
      <c r="FO119" s="46"/>
      <c r="FP119" s="46"/>
      <c r="FQ119" s="46"/>
      <c r="FR119" s="46"/>
      <c r="FS119" s="46"/>
      <c r="FT119" s="46"/>
      <c r="FU119" s="46"/>
      <c r="FV119" s="46"/>
      <c r="FW119" s="46"/>
      <c r="FX119" s="46"/>
      <c r="FY119" s="46"/>
      <c r="FZ119" s="46"/>
      <c r="GA119" s="46"/>
      <c r="GB119" s="46"/>
      <c r="GC119" s="46"/>
      <c r="GD119" s="46"/>
      <c r="GE119" s="46"/>
      <c r="GF119" s="46"/>
      <c r="GG119" s="46"/>
      <c r="GH119" s="46"/>
      <c r="GI119" s="46"/>
      <c r="GJ119" s="46"/>
      <c r="GK119" s="46"/>
      <c r="GL119" s="46"/>
      <c r="GM119" s="46"/>
      <c r="GN119" s="46"/>
      <c r="GO119" s="46"/>
      <c r="GP119" s="46"/>
      <c r="GQ119" s="46"/>
      <c r="GR119" s="46"/>
      <c r="GS119" s="46"/>
      <c r="GT119" s="46"/>
      <c r="GU119" s="46"/>
      <c r="GV119" s="46"/>
      <c r="GW119" s="46"/>
      <c r="GX119" s="46"/>
      <c r="GY119" s="46"/>
      <c r="GZ119" s="46"/>
      <c r="HA119" s="46"/>
      <c r="HB119" s="46"/>
      <c r="HC119" s="46"/>
      <c r="HD119" s="46"/>
      <c r="HE119" s="46"/>
      <c r="HF119" s="46"/>
      <c r="HG119" s="46"/>
      <c r="HH119" s="46"/>
      <c r="HI119" s="46"/>
      <c r="HJ119" s="46"/>
      <c r="HK119" s="46"/>
      <c r="HL119" s="46"/>
      <c r="HM119" s="46"/>
      <c r="HN119" s="46"/>
      <c r="HO119" s="46"/>
      <c r="HP119" s="46"/>
      <c r="HQ119" s="46"/>
      <c r="HR119" s="46"/>
      <c r="HS119" s="46"/>
      <c r="HT119" s="46"/>
      <c r="HU119" s="46"/>
      <c r="HV119" s="46"/>
      <c r="HW119" s="46"/>
      <c r="HX119" s="46"/>
      <c r="HY119" s="46"/>
      <c r="HZ119" s="46"/>
      <c r="IA119" s="46"/>
      <c r="IB119" s="46"/>
      <c r="IC119" s="46"/>
      <c r="ID119" s="46"/>
      <c r="IE119" s="46"/>
      <c r="IF119" s="46"/>
      <c r="IG119" s="46"/>
      <c r="IH119" s="46"/>
      <c r="II119" s="46"/>
      <c r="IJ119" s="46"/>
      <c r="IK119" s="46"/>
      <c r="IL119" s="46"/>
      <c r="IM119" s="46"/>
      <c r="IN119" s="46"/>
      <c r="IO119" s="46"/>
      <c r="IP119" s="46"/>
      <c r="IQ119" s="46"/>
      <c r="IR119" s="46"/>
      <c r="IS119" s="46"/>
      <c r="IT119" s="46"/>
      <c r="IU119" s="46"/>
      <c r="IV119" s="46"/>
      <c r="IW119" s="46"/>
      <c r="IX119" s="46"/>
      <c r="IY119" s="46"/>
      <c r="IZ119" s="46"/>
      <c r="JA119" s="46"/>
      <c r="JB119" s="46"/>
      <c r="JC119" s="46"/>
      <c r="JD119" s="46"/>
      <c r="JE119" s="46"/>
      <c r="JF119" s="46"/>
      <c r="JG119" s="46"/>
      <c r="JH119" s="46"/>
      <c r="JI119" s="46"/>
      <c r="JJ119" s="46"/>
      <c r="JK119" s="46"/>
      <c r="JL119" s="46"/>
      <c r="JM119" s="46"/>
      <c r="JN119" s="46"/>
      <c r="JO119" s="46"/>
      <c r="JP119" s="46"/>
      <c r="JQ119" s="46"/>
      <c r="JR119" s="46"/>
      <c r="JS119" s="46"/>
      <c r="JT119" s="46"/>
      <c r="JU119" s="46"/>
      <c r="JV119" s="46"/>
      <c r="JW119" s="46"/>
      <c r="JX119" s="46"/>
      <c r="JY119" s="46"/>
      <c r="JZ119" s="46"/>
      <c r="KA119" s="46"/>
      <c r="KB119" s="46"/>
      <c r="KC119" s="46"/>
      <c r="KD119" s="46"/>
      <c r="KE119" s="46"/>
      <c r="KF119" s="46"/>
      <c r="KG119" s="46"/>
      <c r="KH119" s="46"/>
      <c r="KI119" s="46"/>
      <c r="KJ119" s="46"/>
      <c r="KK119" s="46"/>
      <c r="KL119" s="46"/>
      <c r="KM119" s="46"/>
      <c r="KN119" s="46"/>
      <c r="KO119" s="46"/>
      <c r="KP119" s="46"/>
      <c r="KQ119" s="46"/>
      <c r="KR119" s="46"/>
      <c r="KS119" s="46"/>
      <c r="KT119" s="46"/>
      <c r="KU119" s="46"/>
      <c r="KV119" s="46"/>
      <c r="KW119" s="46"/>
      <c r="KX119" s="46"/>
      <c r="KY119" s="46"/>
      <c r="KZ119" s="46"/>
      <c r="LA119" s="46"/>
      <c r="LB119" s="46"/>
      <c r="LC119" s="46"/>
      <c r="LD119" s="46"/>
      <c r="LE119" s="46"/>
      <c r="LF119" s="46"/>
      <c r="LG119" s="46"/>
      <c r="LH119" s="46"/>
      <c r="LI119" s="46"/>
      <c r="LJ119" s="46"/>
      <c r="LK119" s="46"/>
      <c r="LL119" s="46"/>
      <c r="LM119" s="46"/>
      <c r="LN119" s="46"/>
      <c r="LO119" s="46"/>
      <c r="LP119" s="46"/>
      <c r="LQ119" s="46"/>
      <c r="LR119" s="46"/>
      <c r="LS119" s="46"/>
      <c r="LT119" s="46"/>
      <c r="LU119" s="46"/>
      <c r="LV119" s="46"/>
      <c r="LW119" s="46"/>
      <c r="LX119" s="46"/>
      <c r="LY119" s="46"/>
      <c r="LZ119" s="46"/>
      <c r="MA119" s="46"/>
      <c r="MB119" s="46"/>
      <c r="MC119" s="46"/>
      <c r="MD119" s="46"/>
      <c r="ME119" s="46"/>
      <c r="MF119" s="46"/>
      <c r="MG119" s="46"/>
      <c r="MH119" s="46"/>
      <c r="MI119" s="46"/>
      <c r="MJ119" s="46"/>
      <c r="MK119" s="46"/>
      <c r="ML119" s="46"/>
      <c r="MM119" s="46"/>
      <c r="MN119" s="46"/>
      <c r="MO119" s="46"/>
      <c r="MP119" s="46"/>
      <c r="MQ119" s="46"/>
      <c r="MR119" s="46"/>
      <c r="MS119" s="46"/>
      <c r="MT119" s="46"/>
      <c r="MU119" s="46"/>
      <c r="MV119" s="46"/>
      <c r="MW119" s="46"/>
      <c r="MX119" s="46"/>
      <c r="MY119" s="46"/>
      <c r="MZ119" s="46"/>
      <c r="NA119" s="46"/>
      <c r="NB119" s="46"/>
      <c r="NC119" s="46"/>
      <c r="ND119" s="46"/>
      <c r="NE119" s="46"/>
      <c r="NF119" s="46"/>
      <c r="NG119" s="46"/>
      <c r="NH119" s="46"/>
      <c r="NI119" s="46"/>
      <c r="NJ119" s="46"/>
      <c r="NK119" s="46"/>
      <c r="NL119" s="46"/>
      <c r="NM119" s="46"/>
      <c r="NN119" s="46"/>
      <c r="NO119" s="46"/>
      <c r="NP119" s="46"/>
      <c r="NQ119" s="46"/>
      <c r="NR119" s="46"/>
      <c r="NS119" s="46"/>
      <c r="NT119" s="46"/>
      <c r="NU119" s="46"/>
      <c r="NV119" s="46"/>
      <c r="NW119" s="46"/>
      <c r="NX119" s="46"/>
      <c r="NY119" s="46"/>
      <c r="NZ119" s="46"/>
      <c r="OA119" s="46"/>
      <c r="OB119" s="46"/>
      <c r="OC119" s="46"/>
      <c r="OD119" s="46"/>
      <c r="OE119" s="46"/>
      <c r="OF119" s="46"/>
      <c r="OG119" s="46"/>
    </row>
    <row r="120" spans="1:397" s="51" customFormat="1" ht="13.5" x14ac:dyDescent="0.25">
      <c r="A120" s="40">
        <v>50665</v>
      </c>
      <c r="B120" s="41" t="s">
        <v>367</v>
      </c>
      <c r="C120" s="49">
        <v>1429394.8176592132</v>
      </c>
      <c r="D120" s="42">
        <v>1.66876E-3</v>
      </c>
      <c r="E120" s="49">
        <v>228877.77</v>
      </c>
      <c r="F120" s="65">
        <v>1426107.209578597</v>
      </c>
      <c r="G120" s="66">
        <v>1654984.979578597</v>
      </c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/>
      <c r="FG120" s="46"/>
      <c r="FH120" s="46"/>
      <c r="FI120" s="46"/>
      <c r="FJ120" s="46"/>
      <c r="FK120" s="46"/>
      <c r="FL120" s="46"/>
      <c r="FM120" s="46"/>
      <c r="FN120" s="46"/>
      <c r="FO120" s="46"/>
      <c r="FP120" s="46"/>
      <c r="FQ120" s="46"/>
      <c r="FR120" s="46"/>
      <c r="FS120" s="46"/>
      <c r="FT120" s="46"/>
      <c r="FU120" s="46"/>
      <c r="FV120" s="46"/>
      <c r="FW120" s="46"/>
      <c r="FX120" s="46"/>
      <c r="FY120" s="46"/>
      <c r="FZ120" s="46"/>
      <c r="GA120" s="46"/>
      <c r="GB120" s="46"/>
      <c r="GC120" s="46"/>
      <c r="GD120" s="46"/>
      <c r="GE120" s="46"/>
      <c r="GF120" s="46"/>
      <c r="GG120" s="46"/>
      <c r="GH120" s="46"/>
      <c r="GI120" s="46"/>
      <c r="GJ120" s="46"/>
      <c r="GK120" s="46"/>
      <c r="GL120" s="46"/>
      <c r="GM120" s="46"/>
      <c r="GN120" s="46"/>
      <c r="GO120" s="46"/>
      <c r="GP120" s="46"/>
      <c r="GQ120" s="46"/>
      <c r="GR120" s="46"/>
      <c r="GS120" s="46"/>
      <c r="GT120" s="46"/>
      <c r="GU120" s="46"/>
      <c r="GV120" s="46"/>
      <c r="GW120" s="46"/>
      <c r="GX120" s="46"/>
      <c r="GY120" s="46"/>
      <c r="GZ120" s="46"/>
      <c r="HA120" s="46"/>
      <c r="HB120" s="46"/>
      <c r="HC120" s="46"/>
      <c r="HD120" s="46"/>
      <c r="HE120" s="46"/>
      <c r="HF120" s="46"/>
      <c r="HG120" s="46"/>
      <c r="HH120" s="46"/>
      <c r="HI120" s="46"/>
      <c r="HJ120" s="46"/>
      <c r="HK120" s="46"/>
      <c r="HL120" s="46"/>
      <c r="HM120" s="46"/>
      <c r="HN120" s="46"/>
      <c r="HO120" s="46"/>
      <c r="HP120" s="46"/>
      <c r="HQ120" s="46"/>
      <c r="HR120" s="46"/>
      <c r="HS120" s="46"/>
      <c r="HT120" s="46"/>
      <c r="HU120" s="46"/>
      <c r="HV120" s="46"/>
      <c r="HW120" s="46"/>
      <c r="HX120" s="46"/>
      <c r="HY120" s="46"/>
      <c r="HZ120" s="46"/>
      <c r="IA120" s="46"/>
      <c r="IB120" s="46"/>
      <c r="IC120" s="46"/>
      <c r="ID120" s="46"/>
      <c r="IE120" s="46"/>
      <c r="IF120" s="46"/>
      <c r="IG120" s="46"/>
      <c r="IH120" s="46"/>
      <c r="II120" s="46"/>
      <c r="IJ120" s="46"/>
      <c r="IK120" s="46"/>
      <c r="IL120" s="46"/>
      <c r="IM120" s="46"/>
      <c r="IN120" s="46"/>
      <c r="IO120" s="46"/>
      <c r="IP120" s="46"/>
      <c r="IQ120" s="46"/>
      <c r="IR120" s="46"/>
      <c r="IS120" s="46"/>
      <c r="IT120" s="46"/>
      <c r="IU120" s="46"/>
      <c r="IV120" s="46"/>
      <c r="IW120" s="46"/>
      <c r="IX120" s="46"/>
      <c r="IY120" s="46"/>
      <c r="IZ120" s="46"/>
      <c r="JA120" s="46"/>
      <c r="JB120" s="46"/>
      <c r="JC120" s="46"/>
      <c r="JD120" s="46"/>
      <c r="JE120" s="46"/>
      <c r="JF120" s="46"/>
      <c r="JG120" s="46"/>
      <c r="JH120" s="46"/>
      <c r="JI120" s="46"/>
      <c r="JJ120" s="46"/>
      <c r="JK120" s="46"/>
      <c r="JL120" s="46"/>
      <c r="JM120" s="46"/>
      <c r="JN120" s="46"/>
      <c r="JO120" s="46"/>
      <c r="JP120" s="46"/>
      <c r="JQ120" s="46"/>
      <c r="JR120" s="46"/>
      <c r="JS120" s="46"/>
      <c r="JT120" s="46"/>
      <c r="JU120" s="46"/>
      <c r="JV120" s="46"/>
      <c r="JW120" s="46"/>
      <c r="JX120" s="46"/>
      <c r="JY120" s="46"/>
      <c r="JZ120" s="46"/>
      <c r="KA120" s="46"/>
      <c r="KB120" s="46"/>
      <c r="KC120" s="46"/>
      <c r="KD120" s="46"/>
      <c r="KE120" s="46"/>
      <c r="KF120" s="46"/>
      <c r="KG120" s="46"/>
      <c r="KH120" s="46"/>
      <c r="KI120" s="46"/>
      <c r="KJ120" s="46"/>
      <c r="KK120" s="46"/>
      <c r="KL120" s="46"/>
      <c r="KM120" s="46"/>
      <c r="KN120" s="46"/>
      <c r="KO120" s="46"/>
      <c r="KP120" s="46"/>
      <c r="KQ120" s="46"/>
      <c r="KR120" s="46"/>
      <c r="KS120" s="46"/>
      <c r="KT120" s="46"/>
      <c r="KU120" s="46"/>
      <c r="KV120" s="46"/>
      <c r="KW120" s="46"/>
      <c r="KX120" s="46"/>
      <c r="KY120" s="46"/>
      <c r="KZ120" s="46"/>
      <c r="LA120" s="46"/>
      <c r="LB120" s="46"/>
      <c r="LC120" s="46"/>
      <c r="LD120" s="46"/>
      <c r="LE120" s="46"/>
      <c r="LF120" s="46"/>
      <c r="LG120" s="46"/>
      <c r="LH120" s="46"/>
      <c r="LI120" s="46"/>
      <c r="LJ120" s="46"/>
      <c r="LK120" s="46"/>
      <c r="LL120" s="46"/>
      <c r="LM120" s="46"/>
      <c r="LN120" s="46"/>
      <c r="LO120" s="46"/>
      <c r="LP120" s="46"/>
      <c r="LQ120" s="46"/>
      <c r="LR120" s="46"/>
      <c r="LS120" s="46"/>
      <c r="LT120" s="46"/>
      <c r="LU120" s="46"/>
      <c r="LV120" s="46"/>
      <c r="LW120" s="46"/>
      <c r="LX120" s="46"/>
      <c r="LY120" s="46"/>
      <c r="LZ120" s="46"/>
      <c r="MA120" s="46"/>
      <c r="MB120" s="46"/>
      <c r="MC120" s="46"/>
      <c r="MD120" s="46"/>
      <c r="ME120" s="46"/>
      <c r="MF120" s="46"/>
      <c r="MG120" s="46"/>
      <c r="MH120" s="46"/>
      <c r="MI120" s="46"/>
      <c r="MJ120" s="46"/>
      <c r="MK120" s="46"/>
      <c r="ML120" s="46"/>
      <c r="MM120" s="46"/>
      <c r="MN120" s="46"/>
      <c r="MO120" s="46"/>
      <c r="MP120" s="46"/>
      <c r="MQ120" s="46"/>
      <c r="MR120" s="46"/>
      <c r="MS120" s="46"/>
      <c r="MT120" s="46"/>
      <c r="MU120" s="46"/>
      <c r="MV120" s="46"/>
      <c r="MW120" s="46"/>
      <c r="MX120" s="46"/>
      <c r="MY120" s="46"/>
      <c r="MZ120" s="46"/>
      <c r="NA120" s="46"/>
      <c r="NB120" s="46"/>
      <c r="NC120" s="46"/>
      <c r="ND120" s="46"/>
      <c r="NE120" s="46"/>
      <c r="NF120" s="46"/>
      <c r="NG120" s="46"/>
      <c r="NH120" s="46"/>
      <c r="NI120" s="46"/>
      <c r="NJ120" s="46"/>
      <c r="NK120" s="46"/>
      <c r="NL120" s="46"/>
      <c r="NM120" s="46"/>
      <c r="NN120" s="46"/>
      <c r="NO120" s="46"/>
      <c r="NP120" s="46"/>
      <c r="NQ120" s="46"/>
      <c r="NR120" s="46"/>
      <c r="NS120" s="46"/>
      <c r="NT120" s="46"/>
      <c r="NU120" s="46"/>
      <c r="NV120" s="46"/>
      <c r="NW120" s="46"/>
      <c r="NX120" s="46"/>
      <c r="NY120" s="46"/>
      <c r="NZ120" s="46"/>
      <c r="OA120" s="46"/>
      <c r="OB120" s="46"/>
      <c r="OC120" s="46"/>
      <c r="OD120" s="46"/>
      <c r="OE120" s="46"/>
      <c r="OF120" s="46"/>
      <c r="OG120" s="46"/>
    </row>
    <row r="121" spans="1:397" s="51" customFormat="1" ht="13.5" x14ac:dyDescent="0.25">
      <c r="A121" s="40">
        <v>50670</v>
      </c>
      <c r="B121" s="41" t="s">
        <v>368</v>
      </c>
      <c r="C121" s="49">
        <v>12846565.576884666</v>
      </c>
      <c r="D121" s="42">
        <v>1.499784E-2</v>
      </c>
      <c r="E121" s="49">
        <v>2056787.92</v>
      </c>
      <c r="F121" s="65">
        <v>12817018.476057831</v>
      </c>
      <c r="G121" s="66">
        <v>14873806.396057831</v>
      </c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/>
      <c r="FA121" s="46"/>
      <c r="FB121" s="46"/>
      <c r="FC121" s="46"/>
      <c r="FD121" s="46"/>
      <c r="FE121" s="46"/>
      <c r="FF121" s="46"/>
      <c r="FG121" s="46"/>
      <c r="FH121" s="46"/>
      <c r="FI121" s="46"/>
      <c r="FJ121" s="46"/>
      <c r="FK121" s="46"/>
      <c r="FL121" s="46"/>
      <c r="FM121" s="46"/>
      <c r="FN121" s="46"/>
      <c r="FO121" s="46"/>
      <c r="FP121" s="46"/>
      <c r="FQ121" s="46"/>
      <c r="FR121" s="46"/>
      <c r="FS121" s="46"/>
      <c r="FT121" s="46"/>
      <c r="FU121" s="46"/>
      <c r="FV121" s="46"/>
      <c r="FW121" s="46"/>
      <c r="FX121" s="46"/>
      <c r="FY121" s="46"/>
      <c r="FZ121" s="46"/>
      <c r="GA121" s="46"/>
      <c r="GB121" s="46"/>
      <c r="GC121" s="46"/>
      <c r="GD121" s="46"/>
      <c r="GE121" s="46"/>
      <c r="GF121" s="46"/>
      <c r="GG121" s="46"/>
      <c r="GH121" s="46"/>
      <c r="GI121" s="46"/>
      <c r="GJ121" s="46"/>
      <c r="GK121" s="46"/>
      <c r="GL121" s="46"/>
      <c r="GM121" s="46"/>
      <c r="GN121" s="46"/>
      <c r="GO121" s="46"/>
      <c r="GP121" s="46"/>
      <c r="GQ121" s="46"/>
      <c r="GR121" s="46"/>
      <c r="GS121" s="46"/>
      <c r="GT121" s="46"/>
      <c r="GU121" s="46"/>
      <c r="GV121" s="46"/>
      <c r="GW121" s="46"/>
      <c r="GX121" s="46"/>
      <c r="GY121" s="46"/>
      <c r="GZ121" s="46"/>
      <c r="HA121" s="46"/>
      <c r="HB121" s="46"/>
      <c r="HC121" s="46"/>
      <c r="HD121" s="46"/>
      <c r="HE121" s="46"/>
      <c r="HF121" s="46"/>
      <c r="HG121" s="46"/>
      <c r="HH121" s="46"/>
      <c r="HI121" s="46"/>
      <c r="HJ121" s="46"/>
      <c r="HK121" s="46"/>
      <c r="HL121" s="46"/>
      <c r="HM121" s="46"/>
      <c r="HN121" s="46"/>
      <c r="HO121" s="46"/>
      <c r="HP121" s="46"/>
      <c r="HQ121" s="46"/>
      <c r="HR121" s="46"/>
      <c r="HS121" s="46"/>
      <c r="HT121" s="46"/>
      <c r="HU121" s="46"/>
      <c r="HV121" s="46"/>
      <c r="HW121" s="46"/>
      <c r="HX121" s="46"/>
      <c r="HY121" s="46"/>
      <c r="HZ121" s="46"/>
      <c r="IA121" s="46"/>
      <c r="IB121" s="46"/>
      <c r="IC121" s="46"/>
      <c r="ID121" s="46"/>
      <c r="IE121" s="46"/>
      <c r="IF121" s="46"/>
      <c r="IG121" s="46"/>
      <c r="IH121" s="46"/>
      <c r="II121" s="46"/>
      <c r="IJ121" s="46"/>
      <c r="IK121" s="46"/>
      <c r="IL121" s="46"/>
      <c r="IM121" s="46"/>
      <c r="IN121" s="46"/>
      <c r="IO121" s="46"/>
      <c r="IP121" s="46"/>
      <c r="IQ121" s="46"/>
      <c r="IR121" s="46"/>
      <c r="IS121" s="46"/>
      <c r="IT121" s="46"/>
      <c r="IU121" s="46"/>
      <c r="IV121" s="46"/>
      <c r="IW121" s="46"/>
      <c r="IX121" s="46"/>
      <c r="IY121" s="46"/>
      <c r="IZ121" s="46"/>
      <c r="JA121" s="46"/>
      <c r="JB121" s="46"/>
      <c r="JC121" s="46"/>
      <c r="JD121" s="46"/>
      <c r="JE121" s="46"/>
      <c r="JF121" s="46"/>
      <c r="JG121" s="46"/>
      <c r="JH121" s="46"/>
      <c r="JI121" s="46"/>
      <c r="JJ121" s="46"/>
      <c r="JK121" s="46"/>
      <c r="JL121" s="46"/>
      <c r="JM121" s="46"/>
      <c r="JN121" s="46"/>
      <c r="JO121" s="46"/>
      <c r="JP121" s="46"/>
      <c r="JQ121" s="46"/>
      <c r="JR121" s="46"/>
      <c r="JS121" s="46"/>
      <c r="JT121" s="46"/>
      <c r="JU121" s="46"/>
      <c r="JV121" s="46"/>
      <c r="JW121" s="46"/>
      <c r="JX121" s="46"/>
      <c r="JY121" s="46"/>
      <c r="JZ121" s="46"/>
      <c r="KA121" s="46"/>
      <c r="KB121" s="46"/>
      <c r="KC121" s="46"/>
      <c r="KD121" s="46"/>
      <c r="KE121" s="46"/>
      <c r="KF121" s="46"/>
      <c r="KG121" s="46"/>
      <c r="KH121" s="46"/>
      <c r="KI121" s="46"/>
      <c r="KJ121" s="46"/>
      <c r="KK121" s="46"/>
      <c r="KL121" s="46"/>
      <c r="KM121" s="46"/>
      <c r="KN121" s="46"/>
      <c r="KO121" s="46"/>
      <c r="KP121" s="46"/>
      <c r="KQ121" s="46"/>
      <c r="KR121" s="46"/>
      <c r="KS121" s="46"/>
      <c r="KT121" s="46"/>
      <c r="KU121" s="46"/>
      <c r="KV121" s="46"/>
      <c r="KW121" s="46"/>
      <c r="KX121" s="46"/>
      <c r="KY121" s="46"/>
      <c r="KZ121" s="46"/>
      <c r="LA121" s="46"/>
      <c r="LB121" s="46"/>
      <c r="LC121" s="46"/>
      <c r="LD121" s="46"/>
      <c r="LE121" s="46"/>
      <c r="LF121" s="46"/>
      <c r="LG121" s="46"/>
      <c r="LH121" s="46"/>
      <c r="LI121" s="46"/>
      <c r="LJ121" s="46"/>
      <c r="LK121" s="46"/>
      <c r="LL121" s="46"/>
      <c r="LM121" s="46"/>
      <c r="LN121" s="46"/>
      <c r="LO121" s="46"/>
      <c r="LP121" s="46"/>
      <c r="LQ121" s="46"/>
      <c r="LR121" s="46"/>
      <c r="LS121" s="46"/>
      <c r="LT121" s="46"/>
      <c r="LU121" s="46"/>
      <c r="LV121" s="46"/>
      <c r="LW121" s="46"/>
      <c r="LX121" s="46"/>
      <c r="LY121" s="46"/>
      <c r="LZ121" s="46"/>
      <c r="MA121" s="46"/>
      <c r="MB121" s="46"/>
      <c r="MC121" s="46"/>
      <c r="MD121" s="46"/>
      <c r="ME121" s="46"/>
      <c r="MF121" s="46"/>
      <c r="MG121" s="46"/>
      <c r="MH121" s="46"/>
      <c r="MI121" s="46"/>
      <c r="MJ121" s="46"/>
      <c r="MK121" s="46"/>
      <c r="ML121" s="46"/>
      <c r="MM121" s="46"/>
      <c r="MN121" s="46"/>
      <c r="MO121" s="46"/>
      <c r="MP121" s="46"/>
      <c r="MQ121" s="46"/>
      <c r="MR121" s="46"/>
      <c r="MS121" s="46"/>
      <c r="MT121" s="46"/>
      <c r="MU121" s="46"/>
      <c r="MV121" s="46"/>
      <c r="MW121" s="46"/>
      <c r="MX121" s="46"/>
      <c r="MY121" s="46"/>
      <c r="MZ121" s="46"/>
      <c r="NA121" s="46"/>
      <c r="NB121" s="46"/>
      <c r="NC121" s="46"/>
      <c r="ND121" s="46"/>
      <c r="NE121" s="46"/>
      <c r="NF121" s="46"/>
      <c r="NG121" s="46"/>
      <c r="NH121" s="46"/>
      <c r="NI121" s="46"/>
      <c r="NJ121" s="46"/>
      <c r="NK121" s="46"/>
      <c r="NL121" s="46"/>
      <c r="NM121" s="46"/>
      <c r="NN121" s="46"/>
      <c r="NO121" s="46"/>
      <c r="NP121" s="46"/>
      <c r="NQ121" s="46"/>
      <c r="NR121" s="46"/>
      <c r="NS121" s="46"/>
      <c r="NT121" s="46"/>
      <c r="NU121" s="46"/>
      <c r="NV121" s="46"/>
      <c r="NW121" s="46"/>
      <c r="NX121" s="46"/>
      <c r="NY121" s="46"/>
      <c r="NZ121" s="46"/>
      <c r="OA121" s="46"/>
      <c r="OB121" s="46"/>
      <c r="OC121" s="46"/>
      <c r="OD121" s="46"/>
      <c r="OE121" s="46"/>
      <c r="OF121" s="46"/>
      <c r="OG121" s="46"/>
    </row>
    <row r="122" spans="1:397" s="51" customFormat="1" ht="13.5" x14ac:dyDescent="0.25">
      <c r="A122" s="40">
        <v>50850</v>
      </c>
      <c r="B122" s="41" t="s">
        <v>369</v>
      </c>
      <c r="C122" s="49">
        <v>593947.99762283068</v>
      </c>
      <c r="D122" s="42">
        <v>6.9340999999999999E-4</v>
      </c>
      <c r="E122" s="49">
        <v>95080.53</v>
      </c>
      <c r="F122" s="65">
        <v>592581.91722829815</v>
      </c>
      <c r="G122" s="66">
        <v>687662.44722829817</v>
      </c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  <c r="EZ122" s="46"/>
      <c r="FA122" s="46"/>
      <c r="FB122" s="46"/>
      <c r="FC122" s="46"/>
      <c r="FD122" s="46"/>
      <c r="FE122" s="46"/>
      <c r="FF122" s="46"/>
      <c r="FG122" s="46"/>
      <c r="FH122" s="46"/>
      <c r="FI122" s="46"/>
      <c r="FJ122" s="46"/>
      <c r="FK122" s="46"/>
      <c r="FL122" s="46"/>
      <c r="FM122" s="46"/>
      <c r="FN122" s="46"/>
      <c r="FO122" s="46"/>
      <c r="FP122" s="46"/>
      <c r="FQ122" s="46"/>
      <c r="FR122" s="46"/>
      <c r="FS122" s="46"/>
      <c r="FT122" s="46"/>
      <c r="FU122" s="46"/>
      <c r="FV122" s="46"/>
      <c r="FW122" s="46"/>
      <c r="FX122" s="46"/>
      <c r="FY122" s="46"/>
      <c r="FZ122" s="46"/>
      <c r="GA122" s="46"/>
      <c r="GB122" s="46"/>
      <c r="GC122" s="46"/>
      <c r="GD122" s="46"/>
      <c r="GE122" s="46"/>
      <c r="GF122" s="46"/>
      <c r="GG122" s="46"/>
      <c r="GH122" s="46"/>
      <c r="GI122" s="46"/>
      <c r="GJ122" s="46"/>
      <c r="GK122" s="46"/>
      <c r="GL122" s="46"/>
      <c r="GM122" s="46"/>
      <c r="GN122" s="46"/>
      <c r="GO122" s="46"/>
      <c r="GP122" s="46"/>
      <c r="GQ122" s="46"/>
      <c r="GR122" s="46"/>
      <c r="GS122" s="46"/>
      <c r="GT122" s="46"/>
      <c r="GU122" s="46"/>
      <c r="GV122" s="46"/>
      <c r="GW122" s="46"/>
      <c r="GX122" s="46"/>
      <c r="GY122" s="46"/>
      <c r="GZ122" s="46"/>
      <c r="HA122" s="46"/>
      <c r="HB122" s="46"/>
      <c r="HC122" s="46"/>
      <c r="HD122" s="46"/>
      <c r="HE122" s="46"/>
      <c r="HF122" s="46"/>
      <c r="HG122" s="46"/>
      <c r="HH122" s="46"/>
      <c r="HI122" s="46"/>
      <c r="HJ122" s="46"/>
      <c r="HK122" s="46"/>
      <c r="HL122" s="46"/>
      <c r="HM122" s="46"/>
      <c r="HN122" s="46"/>
      <c r="HO122" s="46"/>
      <c r="HP122" s="46"/>
      <c r="HQ122" s="46"/>
      <c r="HR122" s="46"/>
      <c r="HS122" s="46"/>
      <c r="HT122" s="46"/>
      <c r="HU122" s="46"/>
      <c r="HV122" s="46"/>
      <c r="HW122" s="46"/>
      <c r="HX122" s="46"/>
      <c r="HY122" s="46"/>
      <c r="HZ122" s="46"/>
      <c r="IA122" s="46"/>
      <c r="IB122" s="46"/>
      <c r="IC122" s="46"/>
      <c r="ID122" s="46"/>
      <c r="IE122" s="46"/>
      <c r="IF122" s="46"/>
      <c r="IG122" s="46"/>
      <c r="IH122" s="46"/>
      <c r="II122" s="46"/>
      <c r="IJ122" s="46"/>
      <c r="IK122" s="46"/>
      <c r="IL122" s="46"/>
      <c r="IM122" s="46"/>
      <c r="IN122" s="46"/>
      <c r="IO122" s="46"/>
      <c r="IP122" s="46"/>
      <c r="IQ122" s="46"/>
      <c r="IR122" s="46"/>
      <c r="IS122" s="46"/>
      <c r="IT122" s="46"/>
      <c r="IU122" s="46"/>
      <c r="IV122" s="46"/>
      <c r="IW122" s="46"/>
      <c r="IX122" s="46"/>
      <c r="IY122" s="46"/>
      <c r="IZ122" s="46"/>
      <c r="JA122" s="46"/>
      <c r="JB122" s="46"/>
      <c r="JC122" s="46"/>
      <c r="JD122" s="46"/>
      <c r="JE122" s="46"/>
      <c r="JF122" s="46"/>
      <c r="JG122" s="46"/>
      <c r="JH122" s="46"/>
      <c r="JI122" s="46"/>
      <c r="JJ122" s="46"/>
      <c r="JK122" s="46"/>
      <c r="JL122" s="46"/>
      <c r="JM122" s="46"/>
      <c r="JN122" s="46"/>
      <c r="JO122" s="46"/>
      <c r="JP122" s="46"/>
      <c r="JQ122" s="46"/>
      <c r="JR122" s="46"/>
      <c r="JS122" s="46"/>
      <c r="JT122" s="46"/>
      <c r="JU122" s="46"/>
      <c r="JV122" s="46"/>
      <c r="JW122" s="46"/>
      <c r="JX122" s="46"/>
      <c r="JY122" s="46"/>
      <c r="JZ122" s="46"/>
      <c r="KA122" s="46"/>
      <c r="KB122" s="46"/>
      <c r="KC122" s="46"/>
      <c r="KD122" s="46"/>
      <c r="KE122" s="46"/>
      <c r="KF122" s="46"/>
      <c r="KG122" s="46"/>
      <c r="KH122" s="46"/>
      <c r="KI122" s="46"/>
      <c r="KJ122" s="46"/>
      <c r="KK122" s="46"/>
      <c r="KL122" s="46"/>
      <c r="KM122" s="46"/>
      <c r="KN122" s="46"/>
      <c r="KO122" s="46"/>
      <c r="KP122" s="46"/>
      <c r="KQ122" s="46"/>
      <c r="KR122" s="46"/>
      <c r="KS122" s="46"/>
      <c r="KT122" s="46"/>
      <c r="KU122" s="46"/>
      <c r="KV122" s="46"/>
      <c r="KW122" s="46"/>
      <c r="KX122" s="46"/>
      <c r="KY122" s="46"/>
      <c r="KZ122" s="46"/>
      <c r="LA122" s="46"/>
      <c r="LB122" s="46"/>
      <c r="LC122" s="46"/>
      <c r="LD122" s="46"/>
      <c r="LE122" s="46"/>
      <c r="LF122" s="46"/>
      <c r="LG122" s="46"/>
      <c r="LH122" s="46"/>
      <c r="LI122" s="46"/>
      <c r="LJ122" s="46"/>
      <c r="LK122" s="46"/>
      <c r="LL122" s="46"/>
      <c r="LM122" s="46"/>
      <c r="LN122" s="46"/>
      <c r="LO122" s="46"/>
      <c r="LP122" s="46"/>
      <c r="LQ122" s="46"/>
      <c r="LR122" s="46"/>
      <c r="LS122" s="46"/>
      <c r="LT122" s="46"/>
      <c r="LU122" s="46"/>
      <c r="LV122" s="46"/>
      <c r="LW122" s="46"/>
      <c r="LX122" s="46"/>
      <c r="LY122" s="46"/>
      <c r="LZ122" s="46"/>
      <c r="MA122" s="46"/>
      <c r="MB122" s="46"/>
      <c r="MC122" s="46"/>
      <c r="MD122" s="46"/>
      <c r="ME122" s="46"/>
      <c r="MF122" s="46"/>
      <c r="MG122" s="46"/>
      <c r="MH122" s="46"/>
      <c r="MI122" s="46"/>
      <c r="MJ122" s="46"/>
      <c r="MK122" s="46"/>
      <c r="ML122" s="46"/>
      <c r="MM122" s="46"/>
      <c r="MN122" s="46"/>
      <c r="MO122" s="46"/>
      <c r="MP122" s="46"/>
      <c r="MQ122" s="46"/>
      <c r="MR122" s="46"/>
      <c r="MS122" s="46"/>
      <c r="MT122" s="46"/>
      <c r="MU122" s="46"/>
      <c r="MV122" s="46"/>
      <c r="MW122" s="46"/>
      <c r="MX122" s="46"/>
      <c r="MY122" s="46"/>
      <c r="MZ122" s="46"/>
      <c r="NA122" s="46"/>
      <c r="NB122" s="46"/>
      <c r="NC122" s="46"/>
      <c r="ND122" s="46"/>
      <c r="NE122" s="46"/>
      <c r="NF122" s="46"/>
      <c r="NG122" s="46"/>
      <c r="NH122" s="46"/>
      <c r="NI122" s="46"/>
      <c r="NJ122" s="46"/>
      <c r="NK122" s="46"/>
      <c r="NL122" s="46"/>
      <c r="NM122" s="46"/>
      <c r="NN122" s="46"/>
      <c r="NO122" s="46"/>
      <c r="NP122" s="46"/>
      <c r="NQ122" s="46"/>
      <c r="NR122" s="46"/>
      <c r="NS122" s="46"/>
      <c r="NT122" s="46"/>
      <c r="NU122" s="46"/>
      <c r="NV122" s="46"/>
      <c r="NW122" s="46"/>
      <c r="NX122" s="46"/>
      <c r="NY122" s="46"/>
      <c r="NZ122" s="46"/>
      <c r="OA122" s="46"/>
      <c r="OB122" s="46"/>
      <c r="OC122" s="46"/>
      <c r="OD122" s="46"/>
      <c r="OE122" s="46"/>
      <c r="OF122" s="46"/>
      <c r="OG122" s="46"/>
    </row>
    <row r="123" spans="1:397" s="51" customFormat="1" ht="13.5" x14ac:dyDescent="0.25">
      <c r="A123" s="40">
        <v>50852</v>
      </c>
      <c r="B123" s="41" t="s">
        <v>370</v>
      </c>
      <c r="C123" s="49">
        <v>358642.11160017771</v>
      </c>
      <c r="D123" s="42">
        <v>4.1869999999999999E-4</v>
      </c>
      <c r="E123" s="49">
        <v>57454.91</v>
      </c>
      <c r="F123" s="65">
        <v>357817.23474349733</v>
      </c>
      <c r="G123" s="66">
        <v>415272.14474349737</v>
      </c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/>
      <c r="FA123" s="46"/>
      <c r="FB123" s="46"/>
      <c r="FC123" s="46"/>
      <c r="FD123" s="46"/>
      <c r="FE123" s="46"/>
      <c r="FF123" s="46"/>
      <c r="FG123" s="46"/>
      <c r="FH123" s="46"/>
      <c r="FI123" s="46"/>
      <c r="FJ123" s="46"/>
      <c r="FK123" s="46"/>
      <c r="FL123" s="46"/>
      <c r="FM123" s="46"/>
      <c r="FN123" s="46"/>
      <c r="FO123" s="46"/>
      <c r="FP123" s="46"/>
      <c r="FQ123" s="46"/>
      <c r="FR123" s="46"/>
      <c r="FS123" s="46"/>
      <c r="FT123" s="46"/>
      <c r="FU123" s="46"/>
      <c r="FV123" s="46"/>
      <c r="FW123" s="46"/>
      <c r="FX123" s="46"/>
      <c r="FY123" s="46"/>
      <c r="FZ123" s="46"/>
      <c r="GA123" s="46"/>
      <c r="GB123" s="46"/>
      <c r="GC123" s="46"/>
      <c r="GD123" s="46"/>
      <c r="GE123" s="46"/>
      <c r="GF123" s="46"/>
      <c r="GG123" s="46"/>
      <c r="GH123" s="46"/>
      <c r="GI123" s="46"/>
      <c r="GJ123" s="46"/>
      <c r="GK123" s="46"/>
      <c r="GL123" s="46"/>
      <c r="GM123" s="46"/>
      <c r="GN123" s="46"/>
      <c r="GO123" s="46"/>
      <c r="GP123" s="46"/>
      <c r="GQ123" s="46"/>
      <c r="GR123" s="46"/>
      <c r="GS123" s="46"/>
      <c r="GT123" s="46"/>
      <c r="GU123" s="46"/>
      <c r="GV123" s="46"/>
      <c r="GW123" s="46"/>
      <c r="GX123" s="46"/>
      <c r="GY123" s="46"/>
      <c r="GZ123" s="46"/>
      <c r="HA123" s="46"/>
      <c r="HB123" s="46"/>
      <c r="HC123" s="46"/>
      <c r="HD123" s="46"/>
      <c r="HE123" s="46"/>
      <c r="HF123" s="46"/>
      <c r="HG123" s="46"/>
      <c r="HH123" s="46"/>
      <c r="HI123" s="46"/>
      <c r="HJ123" s="46"/>
      <c r="HK123" s="46"/>
      <c r="HL123" s="46"/>
      <c r="HM123" s="46"/>
      <c r="HN123" s="46"/>
      <c r="HO123" s="46"/>
      <c r="HP123" s="46"/>
      <c r="HQ123" s="46"/>
      <c r="HR123" s="46"/>
      <c r="HS123" s="46"/>
      <c r="HT123" s="46"/>
      <c r="HU123" s="46"/>
      <c r="HV123" s="46"/>
      <c r="HW123" s="46"/>
      <c r="HX123" s="46"/>
      <c r="HY123" s="46"/>
      <c r="HZ123" s="46"/>
      <c r="IA123" s="46"/>
      <c r="IB123" s="46"/>
      <c r="IC123" s="46"/>
      <c r="ID123" s="46"/>
      <c r="IE123" s="46"/>
      <c r="IF123" s="46"/>
      <c r="IG123" s="46"/>
      <c r="IH123" s="46"/>
      <c r="II123" s="46"/>
      <c r="IJ123" s="46"/>
      <c r="IK123" s="46"/>
      <c r="IL123" s="46"/>
      <c r="IM123" s="46"/>
      <c r="IN123" s="46"/>
      <c r="IO123" s="46"/>
      <c r="IP123" s="46"/>
      <c r="IQ123" s="46"/>
      <c r="IR123" s="46"/>
      <c r="IS123" s="46"/>
      <c r="IT123" s="46"/>
      <c r="IU123" s="46"/>
      <c r="IV123" s="46"/>
      <c r="IW123" s="46"/>
      <c r="IX123" s="46"/>
      <c r="IY123" s="46"/>
      <c r="IZ123" s="46"/>
      <c r="JA123" s="46"/>
      <c r="JB123" s="46"/>
      <c r="JC123" s="46"/>
      <c r="JD123" s="46"/>
      <c r="JE123" s="46"/>
      <c r="JF123" s="46"/>
      <c r="JG123" s="46"/>
      <c r="JH123" s="46"/>
      <c r="JI123" s="46"/>
      <c r="JJ123" s="46"/>
      <c r="JK123" s="46"/>
      <c r="JL123" s="46"/>
      <c r="JM123" s="46"/>
      <c r="JN123" s="46"/>
      <c r="JO123" s="46"/>
      <c r="JP123" s="46"/>
      <c r="JQ123" s="46"/>
      <c r="JR123" s="46"/>
      <c r="JS123" s="46"/>
      <c r="JT123" s="46"/>
      <c r="JU123" s="46"/>
      <c r="JV123" s="46"/>
      <c r="JW123" s="46"/>
      <c r="JX123" s="46"/>
      <c r="JY123" s="46"/>
      <c r="JZ123" s="46"/>
      <c r="KA123" s="46"/>
      <c r="KB123" s="46"/>
      <c r="KC123" s="46"/>
      <c r="KD123" s="46"/>
      <c r="KE123" s="46"/>
      <c r="KF123" s="46"/>
      <c r="KG123" s="46"/>
      <c r="KH123" s="46"/>
      <c r="KI123" s="46"/>
      <c r="KJ123" s="46"/>
      <c r="KK123" s="46"/>
      <c r="KL123" s="46"/>
      <c r="KM123" s="46"/>
      <c r="KN123" s="46"/>
      <c r="KO123" s="46"/>
      <c r="KP123" s="46"/>
      <c r="KQ123" s="46"/>
      <c r="KR123" s="46"/>
      <c r="KS123" s="46"/>
      <c r="KT123" s="46"/>
      <c r="KU123" s="46"/>
      <c r="KV123" s="46"/>
      <c r="KW123" s="46"/>
      <c r="KX123" s="46"/>
      <c r="KY123" s="46"/>
      <c r="KZ123" s="46"/>
      <c r="LA123" s="46"/>
      <c r="LB123" s="46"/>
      <c r="LC123" s="46"/>
      <c r="LD123" s="46"/>
      <c r="LE123" s="46"/>
      <c r="LF123" s="46"/>
      <c r="LG123" s="46"/>
      <c r="LH123" s="46"/>
      <c r="LI123" s="46"/>
      <c r="LJ123" s="46"/>
      <c r="LK123" s="46"/>
      <c r="LL123" s="46"/>
      <c r="LM123" s="46"/>
      <c r="LN123" s="46"/>
      <c r="LO123" s="46"/>
      <c r="LP123" s="46"/>
      <c r="LQ123" s="46"/>
      <c r="LR123" s="46"/>
      <c r="LS123" s="46"/>
      <c r="LT123" s="46"/>
      <c r="LU123" s="46"/>
      <c r="LV123" s="46"/>
      <c r="LW123" s="46"/>
      <c r="LX123" s="46"/>
      <c r="LY123" s="46"/>
      <c r="LZ123" s="46"/>
      <c r="MA123" s="46"/>
      <c r="MB123" s="46"/>
      <c r="MC123" s="46"/>
      <c r="MD123" s="46"/>
      <c r="ME123" s="46"/>
      <c r="MF123" s="46"/>
      <c r="MG123" s="46"/>
      <c r="MH123" s="46"/>
      <c r="MI123" s="46"/>
      <c r="MJ123" s="46"/>
      <c r="MK123" s="46"/>
      <c r="ML123" s="46"/>
      <c r="MM123" s="46"/>
      <c r="MN123" s="46"/>
      <c r="MO123" s="46"/>
      <c r="MP123" s="46"/>
      <c r="MQ123" s="46"/>
      <c r="MR123" s="46"/>
      <c r="MS123" s="46"/>
      <c r="MT123" s="46"/>
      <c r="MU123" s="46"/>
      <c r="MV123" s="46"/>
      <c r="MW123" s="46"/>
      <c r="MX123" s="46"/>
      <c r="MY123" s="46"/>
      <c r="MZ123" s="46"/>
      <c r="NA123" s="46"/>
      <c r="NB123" s="46"/>
      <c r="NC123" s="46"/>
      <c r="ND123" s="46"/>
      <c r="NE123" s="46"/>
      <c r="NF123" s="46"/>
      <c r="NG123" s="46"/>
      <c r="NH123" s="46"/>
      <c r="NI123" s="46"/>
      <c r="NJ123" s="46"/>
      <c r="NK123" s="46"/>
      <c r="NL123" s="46"/>
      <c r="NM123" s="46"/>
      <c r="NN123" s="46"/>
      <c r="NO123" s="46"/>
      <c r="NP123" s="46"/>
      <c r="NQ123" s="46"/>
      <c r="NR123" s="46"/>
      <c r="NS123" s="46"/>
      <c r="NT123" s="46"/>
      <c r="NU123" s="46"/>
      <c r="NV123" s="46"/>
      <c r="NW123" s="46"/>
      <c r="NX123" s="46"/>
      <c r="NY123" s="46"/>
      <c r="NZ123" s="46"/>
      <c r="OA123" s="46"/>
      <c r="OB123" s="46"/>
      <c r="OC123" s="46"/>
      <c r="OD123" s="46"/>
      <c r="OE123" s="46"/>
      <c r="OF123" s="46"/>
      <c r="OG123" s="46"/>
    </row>
    <row r="124" spans="1:397" s="51" customFormat="1" ht="13.5" x14ac:dyDescent="0.25">
      <c r="A124" s="40">
        <v>50860</v>
      </c>
      <c r="B124" s="41" t="s">
        <v>371</v>
      </c>
      <c r="C124" s="49">
        <v>642480.7467111185</v>
      </c>
      <c r="D124" s="42">
        <v>7.5007000000000003E-4</v>
      </c>
      <c r="E124" s="49">
        <v>102848.54000000001</v>
      </c>
      <c r="F124" s="65">
        <v>641003.04099368292</v>
      </c>
      <c r="G124" s="66">
        <v>743851.58099368296</v>
      </c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/>
      <c r="FA124" s="46"/>
      <c r="FB124" s="46"/>
      <c r="FC124" s="46"/>
      <c r="FD124" s="46"/>
      <c r="FE124" s="46"/>
      <c r="FF124" s="46"/>
      <c r="FG124" s="46"/>
      <c r="FH124" s="46"/>
      <c r="FI124" s="46"/>
      <c r="FJ124" s="46"/>
      <c r="FK124" s="46"/>
      <c r="FL124" s="46"/>
      <c r="FM124" s="46"/>
      <c r="FN124" s="46"/>
      <c r="FO124" s="46"/>
      <c r="FP124" s="46"/>
      <c r="FQ124" s="46"/>
      <c r="FR124" s="46"/>
      <c r="FS124" s="46"/>
      <c r="FT124" s="46"/>
      <c r="FU124" s="46"/>
      <c r="FV124" s="46"/>
      <c r="FW124" s="46"/>
      <c r="FX124" s="46"/>
      <c r="FY124" s="46"/>
      <c r="FZ124" s="46"/>
      <c r="GA124" s="46"/>
      <c r="GB124" s="46"/>
      <c r="GC124" s="46"/>
      <c r="GD124" s="46"/>
      <c r="GE124" s="46"/>
      <c r="GF124" s="46"/>
      <c r="GG124" s="46"/>
      <c r="GH124" s="46"/>
      <c r="GI124" s="46"/>
      <c r="GJ124" s="46"/>
      <c r="GK124" s="46"/>
      <c r="GL124" s="46"/>
      <c r="GM124" s="46"/>
      <c r="GN124" s="46"/>
      <c r="GO124" s="46"/>
      <c r="GP124" s="46"/>
      <c r="GQ124" s="46"/>
      <c r="GR124" s="46"/>
      <c r="GS124" s="46"/>
      <c r="GT124" s="46"/>
      <c r="GU124" s="46"/>
      <c r="GV124" s="46"/>
      <c r="GW124" s="46"/>
      <c r="GX124" s="46"/>
      <c r="GY124" s="46"/>
      <c r="GZ124" s="46"/>
      <c r="HA124" s="46"/>
      <c r="HB124" s="46"/>
      <c r="HC124" s="46"/>
      <c r="HD124" s="46"/>
      <c r="HE124" s="46"/>
      <c r="HF124" s="46"/>
      <c r="HG124" s="46"/>
      <c r="HH124" s="46"/>
      <c r="HI124" s="46"/>
      <c r="HJ124" s="46"/>
      <c r="HK124" s="46"/>
      <c r="HL124" s="46"/>
      <c r="HM124" s="46"/>
      <c r="HN124" s="46"/>
      <c r="HO124" s="46"/>
      <c r="HP124" s="46"/>
      <c r="HQ124" s="46"/>
      <c r="HR124" s="46"/>
      <c r="HS124" s="46"/>
      <c r="HT124" s="46"/>
      <c r="HU124" s="46"/>
      <c r="HV124" s="46"/>
      <c r="HW124" s="46"/>
      <c r="HX124" s="46"/>
      <c r="HY124" s="46"/>
      <c r="HZ124" s="46"/>
      <c r="IA124" s="46"/>
      <c r="IB124" s="46"/>
      <c r="IC124" s="46"/>
      <c r="ID124" s="46"/>
      <c r="IE124" s="46"/>
      <c r="IF124" s="46"/>
      <c r="IG124" s="46"/>
      <c r="IH124" s="46"/>
      <c r="II124" s="46"/>
      <c r="IJ124" s="46"/>
      <c r="IK124" s="46"/>
      <c r="IL124" s="46"/>
      <c r="IM124" s="46"/>
      <c r="IN124" s="46"/>
      <c r="IO124" s="46"/>
      <c r="IP124" s="46"/>
      <c r="IQ124" s="46"/>
      <c r="IR124" s="46"/>
      <c r="IS124" s="46"/>
      <c r="IT124" s="46"/>
      <c r="IU124" s="46"/>
      <c r="IV124" s="46"/>
      <c r="IW124" s="46"/>
      <c r="IX124" s="46"/>
      <c r="IY124" s="46"/>
      <c r="IZ124" s="46"/>
      <c r="JA124" s="46"/>
      <c r="JB124" s="46"/>
      <c r="JC124" s="46"/>
      <c r="JD124" s="46"/>
      <c r="JE124" s="46"/>
      <c r="JF124" s="46"/>
      <c r="JG124" s="46"/>
      <c r="JH124" s="46"/>
      <c r="JI124" s="46"/>
      <c r="JJ124" s="46"/>
      <c r="JK124" s="46"/>
      <c r="JL124" s="46"/>
      <c r="JM124" s="46"/>
      <c r="JN124" s="46"/>
      <c r="JO124" s="46"/>
      <c r="JP124" s="46"/>
      <c r="JQ124" s="46"/>
      <c r="JR124" s="46"/>
      <c r="JS124" s="46"/>
      <c r="JT124" s="46"/>
      <c r="JU124" s="46"/>
      <c r="JV124" s="46"/>
      <c r="JW124" s="46"/>
      <c r="JX124" s="46"/>
      <c r="JY124" s="46"/>
      <c r="JZ124" s="46"/>
      <c r="KA124" s="46"/>
      <c r="KB124" s="46"/>
      <c r="KC124" s="46"/>
      <c r="KD124" s="46"/>
      <c r="KE124" s="46"/>
      <c r="KF124" s="46"/>
      <c r="KG124" s="46"/>
      <c r="KH124" s="46"/>
      <c r="KI124" s="46"/>
      <c r="KJ124" s="46"/>
      <c r="KK124" s="46"/>
      <c r="KL124" s="46"/>
      <c r="KM124" s="46"/>
      <c r="KN124" s="46"/>
      <c r="KO124" s="46"/>
      <c r="KP124" s="46"/>
      <c r="KQ124" s="46"/>
      <c r="KR124" s="46"/>
      <c r="KS124" s="46"/>
      <c r="KT124" s="46"/>
      <c r="KU124" s="46"/>
      <c r="KV124" s="46"/>
      <c r="KW124" s="46"/>
      <c r="KX124" s="46"/>
      <c r="KY124" s="46"/>
      <c r="KZ124" s="46"/>
      <c r="LA124" s="46"/>
      <c r="LB124" s="46"/>
      <c r="LC124" s="46"/>
      <c r="LD124" s="46"/>
      <c r="LE124" s="46"/>
      <c r="LF124" s="46"/>
      <c r="LG124" s="46"/>
      <c r="LH124" s="46"/>
      <c r="LI124" s="46"/>
      <c r="LJ124" s="46"/>
      <c r="LK124" s="46"/>
      <c r="LL124" s="46"/>
      <c r="LM124" s="46"/>
      <c r="LN124" s="46"/>
      <c r="LO124" s="46"/>
      <c r="LP124" s="46"/>
      <c r="LQ124" s="46"/>
      <c r="LR124" s="46"/>
      <c r="LS124" s="46"/>
      <c r="LT124" s="46"/>
      <c r="LU124" s="46"/>
      <c r="LV124" s="46"/>
      <c r="LW124" s="46"/>
      <c r="LX124" s="46"/>
      <c r="LY124" s="46"/>
      <c r="LZ124" s="46"/>
      <c r="MA124" s="46"/>
      <c r="MB124" s="46"/>
      <c r="MC124" s="46"/>
      <c r="MD124" s="46"/>
      <c r="ME124" s="46"/>
      <c r="MF124" s="46"/>
      <c r="MG124" s="46"/>
      <c r="MH124" s="46"/>
      <c r="MI124" s="46"/>
      <c r="MJ124" s="46"/>
      <c r="MK124" s="46"/>
      <c r="ML124" s="46"/>
      <c r="MM124" s="46"/>
      <c r="MN124" s="46"/>
      <c r="MO124" s="46"/>
      <c r="MP124" s="46"/>
      <c r="MQ124" s="46"/>
      <c r="MR124" s="46"/>
      <c r="MS124" s="46"/>
      <c r="MT124" s="46"/>
      <c r="MU124" s="46"/>
      <c r="MV124" s="46"/>
      <c r="MW124" s="46"/>
      <c r="MX124" s="46"/>
      <c r="MY124" s="46"/>
      <c r="MZ124" s="46"/>
      <c r="NA124" s="46"/>
      <c r="NB124" s="46"/>
      <c r="NC124" s="46"/>
      <c r="ND124" s="46"/>
      <c r="NE124" s="46"/>
      <c r="NF124" s="46"/>
      <c r="NG124" s="46"/>
      <c r="NH124" s="46"/>
      <c r="NI124" s="46"/>
      <c r="NJ124" s="46"/>
      <c r="NK124" s="46"/>
      <c r="NL124" s="46"/>
      <c r="NM124" s="46"/>
      <c r="NN124" s="46"/>
      <c r="NO124" s="46"/>
      <c r="NP124" s="46"/>
      <c r="NQ124" s="46"/>
      <c r="NR124" s="46"/>
      <c r="NS124" s="46"/>
      <c r="NT124" s="46"/>
      <c r="NU124" s="46"/>
      <c r="NV124" s="46"/>
      <c r="NW124" s="46"/>
      <c r="NX124" s="46"/>
      <c r="NY124" s="46"/>
      <c r="NZ124" s="46"/>
      <c r="OA124" s="46"/>
      <c r="OB124" s="46"/>
      <c r="OC124" s="46"/>
      <c r="OD124" s="46"/>
      <c r="OE124" s="46"/>
      <c r="OF124" s="46"/>
      <c r="OG124" s="46"/>
    </row>
    <row r="125" spans="1:397" s="51" customFormat="1" ht="13.5" x14ac:dyDescent="0.25">
      <c r="A125" s="40">
        <v>51106</v>
      </c>
      <c r="B125" s="41" t="s">
        <v>372</v>
      </c>
      <c r="C125" s="49">
        <v>2441747.1913349195</v>
      </c>
      <c r="D125" s="42">
        <v>2.8506400000000002E-3</v>
      </c>
      <c r="E125" s="49">
        <v>391152.53</v>
      </c>
      <c r="F125" s="65">
        <v>2436131.1727948491</v>
      </c>
      <c r="G125" s="66">
        <v>2827283.7027948489</v>
      </c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/>
      <c r="FA125" s="46"/>
      <c r="FB125" s="46"/>
      <c r="FC125" s="46"/>
      <c r="FD125" s="46"/>
      <c r="FE125" s="46"/>
      <c r="FF125" s="46"/>
      <c r="FG125" s="46"/>
      <c r="FH125" s="46"/>
      <c r="FI125" s="46"/>
      <c r="FJ125" s="46"/>
      <c r="FK125" s="46"/>
      <c r="FL125" s="46"/>
      <c r="FM125" s="46"/>
      <c r="FN125" s="46"/>
      <c r="FO125" s="46"/>
      <c r="FP125" s="46"/>
      <c r="FQ125" s="46"/>
      <c r="FR125" s="46"/>
      <c r="FS125" s="46"/>
      <c r="FT125" s="46"/>
      <c r="FU125" s="46"/>
      <c r="FV125" s="46"/>
      <c r="FW125" s="46"/>
      <c r="FX125" s="46"/>
      <c r="FY125" s="46"/>
      <c r="FZ125" s="46"/>
      <c r="GA125" s="46"/>
      <c r="GB125" s="46"/>
      <c r="GC125" s="46"/>
      <c r="GD125" s="46"/>
      <c r="GE125" s="46"/>
      <c r="GF125" s="46"/>
      <c r="GG125" s="46"/>
      <c r="GH125" s="46"/>
      <c r="GI125" s="46"/>
      <c r="GJ125" s="46"/>
      <c r="GK125" s="46"/>
      <c r="GL125" s="46"/>
      <c r="GM125" s="46"/>
      <c r="GN125" s="46"/>
      <c r="GO125" s="46"/>
      <c r="GP125" s="46"/>
      <c r="GQ125" s="46"/>
      <c r="GR125" s="46"/>
      <c r="GS125" s="46"/>
      <c r="GT125" s="46"/>
      <c r="GU125" s="46"/>
      <c r="GV125" s="46"/>
      <c r="GW125" s="46"/>
      <c r="GX125" s="46"/>
      <c r="GY125" s="46"/>
      <c r="GZ125" s="46"/>
      <c r="HA125" s="46"/>
      <c r="HB125" s="46"/>
      <c r="HC125" s="46"/>
      <c r="HD125" s="46"/>
      <c r="HE125" s="46"/>
      <c r="HF125" s="46"/>
      <c r="HG125" s="46"/>
      <c r="HH125" s="46"/>
      <c r="HI125" s="46"/>
      <c r="HJ125" s="46"/>
      <c r="HK125" s="46"/>
      <c r="HL125" s="46"/>
      <c r="HM125" s="46"/>
      <c r="HN125" s="46"/>
      <c r="HO125" s="46"/>
      <c r="HP125" s="46"/>
      <c r="HQ125" s="46"/>
      <c r="HR125" s="46"/>
      <c r="HS125" s="46"/>
      <c r="HT125" s="46"/>
      <c r="HU125" s="46"/>
      <c r="HV125" s="46"/>
      <c r="HW125" s="46"/>
      <c r="HX125" s="46"/>
      <c r="HY125" s="46"/>
      <c r="HZ125" s="46"/>
      <c r="IA125" s="46"/>
      <c r="IB125" s="46"/>
      <c r="IC125" s="46"/>
      <c r="ID125" s="46"/>
      <c r="IE125" s="46"/>
      <c r="IF125" s="46"/>
      <c r="IG125" s="46"/>
      <c r="IH125" s="46"/>
      <c r="II125" s="46"/>
      <c r="IJ125" s="46"/>
      <c r="IK125" s="46"/>
      <c r="IL125" s="46"/>
      <c r="IM125" s="46"/>
      <c r="IN125" s="46"/>
      <c r="IO125" s="46"/>
      <c r="IP125" s="46"/>
      <c r="IQ125" s="46"/>
      <c r="IR125" s="46"/>
      <c r="IS125" s="46"/>
      <c r="IT125" s="46"/>
      <c r="IU125" s="46"/>
      <c r="IV125" s="46"/>
      <c r="IW125" s="46"/>
      <c r="IX125" s="46"/>
      <c r="IY125" s="46"/>
      <c r="IZ125" s="46"/>
      <c r="JA125" s="46"/>
      <c r="JB125" s="46"/>
      <c r="JC125" s="46"/>
      <c r="JD125" s="46"/>
      <c r="JE125" s="46"/>
      <c r="JF125" s="46"/>
      <c r="JG125" s="46"/>
      <c r="JH125" s="46"/>
      <c r="JI125" s="46"/>
      <c r="JJ125" s="46"/>
      <c r="JK125" s="46"/>
      <c r="JL125" s="46"/>
      <c r="JM125" s="46"/>
      <c r="JN125" s="46"/>
      <c r="JO125" s="46"/>
      <c r="JP125" s="46"/>
      <c r="JQ125" s="46"/>
      <c r="JR125" s="46"/>
      <c r="JS125" s="46"/>
      <c r="JT125" s="46"/>
      <c r="JU125" s="46"/>
      <c r="JV125" s="46"/>
      <c r="JW125" s="46"/>
      <c r="JX125" s="46"/>
      <c r="JY125" s="46"/>
      <c r="JZ125" s="46"/>
      <c r="KA125" s="46"/>
      <c r="KB125" s="46"/>
      <c r="KC125" s="46"/>
      <c r="KD125" s="46"/>
      <c r="KE125" s="46"/>
      <c r="KF125" s="46"/>
      <c r="KG125" s="46"/>
      <c r="KH125" s="46"/>
      <c r="KI125" s="46"/>
      <c r="KJ125" s="46"/>
      <c r="KK125" s="46"/>
      <c r="KL125" s="46"/>
      <c r="KM125" s="46"/>
      <c r="KN125" s="46"/>
      <c r="KO125" s="46"/>
      <c r="KP125" s="46"/>
      <c r="KQ125" s="46"/>
      <c r="KR125" s="46"/>
      <c r="KS125" s="46"/>
      <c r="KT125" s="46"/>
      <c r="KU125" s="46"/>
      <c r="KV125" s="46"/>
      <c r="KW125" s="46"/>
      <c r="KX125" s="46"/>
      <c r="KY125" s="46"/>
      <c r="KZ125" s="46"/>
      <c r="LA125" s="46"/>
      <c r="LB125" s="46"/>
      <c r="LC125" s="46"/>
      <c r="LD125" s="46"/>
      <c r="LE125" s="46"/>
      <c r="LF125" s="46"/>
      <c r="LG125" s="46"/>
      <c r="LH125" s="46"/>
      <c r="LI125" s="46"/>
      <c r="LJ125" s="46"/>
      <c r="LK125" s="46"/>
      <c r="LL125" s="46"/>
      <c r="LM125" s="46"/>
      <c r="LN125" s="46"/>
      <c r="LO125" s="46"/>
      <c r="LP125" s="46"/>
      <c r="LQ125" s="46"/>
      <c r="LR125" s="46"/>
      <c r="LS125" s="46"/>
      <c r="LT125" s="46"/>
      <c r="LU125" s="46"/>
      <c r="LV125" s="46"/>
      <c r="LW125" s="46"/>
      <c r="LX125" s="46"/>
      <c r="LY125" s="46"/>
      <c r="LZ125" s="46"/>
      <c r="MA125" s="46"/>
      <c r="MB125" s="46"/>
      <c r="MC125" s="46"/>
      <c r="MD125" s="46"/>
      <c r="ME125" s="46"/>
      <c r="MF125" s="46"/>
      <c r="MG125" s="46"/>
      <c r="MH125" s="46"/>
      <c r="MI125" s="46"/>
      <c r="MJ125" s="46"/>
      <c r="MK125" s="46"/>
      <c r="ML125" s="46"/>
      <c r="MM125" s="46"/>
      <c r="MN125" s="46"/>
      <c r="MO125" s="46"/>
      <c r="MP125" s="46"/>
      <c r="MQ125" s="46"/>
      <c r="MR125" s="46"/>
      <c r="MS125" s="46"/>
      <c r="MT125" s="46"/>
      <c r="MU125" s="46"/>
      <c r="MV125" s="46"/>
      <c r="MW125" s="46"/>
      <c r="MX125" s="46"/>
      <c r="MY125" s="46"/>
      <c r="MZ125" s="46"/>
      <c r="NA125" s="46"/>
      <c r="NB125" s="46"/>
      <c r="NC125" s="46"/>
      <c r="ND125" s="46"/>
      <c r="NE125" s="46"/>
      <c r="NF125" s="46"/>
      <c r="NG125" s="46"/>
      <c r="NH125" s="46"/>
      <c r="NI125" s="46"/>
      <c r="NJ125" s="46"/>
      <c r="NK125" s="46"/>
      <c r="NL125" s="46"/>
      <c r="NM125" s="46"/>
      <c r="NN125" s="46"/>
      <c r="NO125" s="46"/>
      <c r="NP125" s="46"/>
      <c r="NQ125" s="46"/>
      <c r="NR125" s="46"/>
      <c r="NS125" s="46"/>
      <c r="NT125" s="46"/>
      <c r="NU125" s="46"/>
      <c r="NV125" s="46"/>
      <c r="NW125" s="46"/>
      <c r="NX125" s="46"/>
      <c r="NY125" s="46"/>
      <c r="NZ125" s="46"/>
      <c r="OA125" s="46"/>
      <c r="OB125" s="46"/>
      <c r="OC125" s="46"/>
      <c r="OD125" s="46"/>
      <c r="OE125" s="46"/>
      <c r="OF125" s="46"/>
      <c r="OG125" s="46"/>
    </row>
    <row r="126" spans="1:397" s="51" customFormat="1" ht="13.5" x14ac:dyDescent="0.25">
      <c r="A126" s="40">
        <v>51107</v>
      </c>
      <c r="B126" s="41" t="s">
        <v>373</v>
      </c>
      <c r="C126" s="49">
        <v>4075594.5659987815</v>
      </c>
      <c r="D126" s="42">
        <v>4.7580900000000004E-3</v>
      </c>
      <c r="E126" s="49">
        <v>652461.63</v>
      </c>
      <c r="F126" s="65">
        <v>4066220.6984969843</v>
      </c>
      <c r="G126" s="66">
        <v>4718682.3284969842</v>
      </c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/>
      <c r="FA126" s="46"/>
      <c r="FB126" s="46"/>
      <c r="FC126" s="46"/>
      <c r="FD126" s="46"/>
      <c r="FE126" s="46"/>
      <c r="FF126" s="46"/>
      <c r="FG126" s="46"/>
      <c r="FH126" s="46"/>
      <c r="FI126" s="46"/>
      <c r="FJ126" s="46"/>
      <c r="FK126" s="46"/>
      <c r="FL126" s="46"/>
      <c r="FM126" s="46"/>
      <c r="FN126" s="46"/>
      <c r="FO126" s="46"/>
      <c r="FP126" s="46"/>
      <c r="FQ126" s="46"/>
      <c r="FR126" s="46"/>
      <c r="FS126" s="46"/>
      <c r="FT126" s="46"/>
      <c r="FU126" s="46"/>
      <c r="FV126" s="46"/>
      <c r="FW126" s="46"/>
      <c r="FX126" s="46"/>
      <c r="FY126" s="46"/>
      <c r="FZ126" s="46"/>
      <c r="GA126" s="46"/>
      <c r="GB126" s="46"/>
      <c r="GC126" s="46"/>
      <c r="GD126" s="46"/>
      <c r="GE126" s="46"/>
      <c r="GF126" s="46"/>
      <c r="GG126" s="46"/>
      <c r="GH126" s="46"/>
      <c r="GI126" s="46"/>
      <c r="GJ126" s="46"/>
      <c r="GK126" s="46"/>
      <c r="GL126" s="46"/>
      <c r="GM126" s="46"/>
      <c r="GN126" s="46"/>
      <c r="GO126" s="46"/>
      <c r="GP126" s="46"/>
      <c r="GQ126" s="46"/>
      <c r="GR126" s="46"/>
      <c r="GS126" s="46"/>
      <c r="GT126" s="46"/>
      <c r="GU126" s="46"/>
      <c r="GV126" s="46"/>
      <c r="GW126" s="46"/>
      <c r="GX126" s="46"/>
      <c r="GY126" s="46"/>
      <c r="GZ126" s="46"/>
      <c r="HA126" s="46"/>
      <c r="HB126" s="46"/>
      <c r="HC126" s="46"/>
      <c r="HD126" s="46"/>
      <c r="HE126" s="46"/>
      <c r="HF126" s="46"/>
      <c r="HG126" s="46"/>
      <c r="HH126" s="46"/>
      <c r="HI126" s="46"/>
      <c r="HJ126" s="46"/>
      <c r="HK126" s="46"/>
      <c r="HL126" s="46"/>
      <c r="HM126" s="46"/>
      <c r="HN126" s="46"/>
      <c r="HO126" s="46"/>
      <c r="HP126" s="46"/>
      <c r="HQ126" s="46"/>
      <c r="HR126" s="46"/>
      <c r="HS126" s="46"/>
      <c r="HT126" s="46"/>
      <c r="HU126" s="46"/>
      <c r="HV126" s="46"/>
      <c r="HW126" s="46"/>
      <c r="HX126" s="46"/>
      <c r="HY126" s="46"/>
      <c r="HZ126" s="46"/>
      <c r="IA126" s="46"/>
      <c r="IB126" s="46"/>
      <c r="IC126" s="46"/>
      <c r="ID126" s="46"/>
      <c r="IE126" s="46"/>
      <c r="IF126" s="46"/>
      <c r="IG126" s="46"/>
      <c r="IH126" s="46"/>
      <c r="II126" s="46"/>
      <c r="IJ126" s="46"/>
      <c r="IK126" s="46"/>
      <c r="IL126" s="46"/>
      <c r="IM126" s="46"/>
      <c r="IN126" s="46"/>
      <c r="IO126" s="46"/>
      <c r="IP126" s="46"/>
      <c r="IQ126" s="46"/>
      <c r="IR126" s="46"/>
      <c r="IS126" s="46"/>
      <c r="IT126" s="46"/>
      <c r="IU126" s="46"/>
      <c r="IV126" s="46"/>
      <c r="IW126" s="46"/>
      <c r="IX126" s="46"/>
      <c r="IY126" s="46"/>
      <c r="IZ126" s="46"/>
      <c r="JA126" s="46"/>
      <c r="JB126" s="46"/>
      <c r="JC126" s="46"/>
      <c r="JD126" s="46"/>
      <c r="JE126" s="46"/>
      <c r="JF126" s="46"/>
      <c r="JG126" s="46"/>
      <c r="JH126" s="46"/>
      <c r="JI126" s="46"/>
      <c r="JJ126" s="46"/>
      <c r="JK126" s="46"/>
      <c r="JL126" s="46"/>
      <c r="JM126" s="46"/>
      <c r="JN126" s="46"/>
      <c r="JO126" s="46"/>
      <c r="JP126" s="46"/>
      <c r="JQ126" s="46"/>
      <c r="JR126" s="46"/>
      <c r="JS126" s="46"/>
      <c r="JT126" s="46"/>
      <c r="JU126" s="46"/>
      <c r="JV126" s="46"/>
      <c r="JW126" s="46"/>
      <c r="JX126" s="46"/>
      <c r="JY126" s="46"/>
      <c r="JZ126" s="46"/>
      <c r="KA126" s="46"/>
      <c r="KB126" s="46"/>
      <c r="KC126" s="46"/>
      <c r="KD126" s="46"/>
      <c r="KE126" s="46"/>
      <c r="KF126" s="46"/>
      <c r="KG126" s="46"/>
      <c r="KH126" s="46"/>
      <c r="KI126" s="46"/>
      <c r="KJ126" s="46"/>
      <c r="KK126" s="46"/>
      <c r="KL126" s="46"/>
      <c r="KM126" s="46"/>
      <c r="KN126" s="46"/>
      <c r="KO126" s="46"/>
      <c r="KP126" s="46"/>
      <c r="KQ126" s="46"/>
      <c r="KR126" s="46"/>
      <c r="KS126" s="46"/>
      <c r="KT126" s="46"/>
      <c r="KU126" s="46"/>
      <c r="KV126" s="46"/>
      <c r="KW126" s="46"/>
      <c r="KX126" s="46"/>
      <c r="KY126" s="46"/>
      <c r="KZ126" s="46"/>
      <c r="LA126" s="46"/>
      <c r="LB126" s="46"/>
      <c r="LC126" s="46"/>
      <c r="LD126" s="46"/>
      <c r="LE126" s="46"/>
      <c r="LF126" s="46"/>
      <c r="LG126" s="46"/>
      <c r="LH126" s="46"/>
      <c r="LI126" s="46"/>
      <c r="LJ126" s="46"/>
      <c r="LK126" s="46"/>
      <c r="LL126" s="46"/>
      <c r="LM126" s="46"/>
      <c r="LN126" s="46"/>
      <c r="LO126" s="46"/>
      <c r="LP126" s="46"/>
      <c r="LQ126" s="46"/>
      <c r="LR126" s="46"/>
      <c r="LS126" s="46"/>
      <c r="LT126" s="46"/>
      <c r="LU126" s="46"/>
      <c r="LV126" s="46"/>
      <c r="LW126" s="46"/>
      <c r="LX126" s="46"/>
      <c r="LY126" s="46"/>
      <c r="LZ126" s="46"/>
      <c r="MA126" s="46"/>
      <c r="MB126" s="46"/>
      <c r="MC126" s="46"/>
      <c r="MD126" s="46"/>
      <c r="ME126" s="46"/>
      <c r="MF126" s="46"/>
      <c r="MG126" s="46"/>
      <c r="MH126" s="46"/>
      <c r="MI126" s="46"/>
      <c r="MJ126" s="46"/>
      <c r="MK126" s="46"/>
      <c r="ML126" s="46"/>
      <c r="MM126" s="46"/>
      <c r="MN126" s="46"/>
      <c r="MO126" s="46"/>
      <c r="MP126" s="46"/>
      <c r="MQ126" s="46"/>
      <c r="MR126" s="46"/>
      <c r="MS126" s="46"/>
      <c r="MT126" s="46"/>
      <c r="MU126" s="46"/>
      <c r="MV126" s="46"/>
      <c r="MW126" s="46"/>
      <c r="MX126" s="46"/>
      <c r="MY126" s="46"/>
      <c r="MZ126" s="46"/>
      <c r="NA126" s="46"/>
      <c r="NB126" s="46"/>
      <c r="NC126" s="46"/>
      <c r="ND126" s="46"/>
      <c r="NE126" s="46"/>
      <c r="NF126" s="46"/>
      <c r="NG126" s="46"/>
      <c r="NH126" s="46"/>
      <c r="NI126" s="46"/>
      <c r="NJ126" s="46"/>
      <c r="NK126" s="46"/>
      <c r="NL126" s="46"/>
      <c r="NM126" s="46"/>
      <c r="NN126" s="46"/>
      <c r="NO126" s="46"/>
      <c r="NP126" s="46"/>
      <c r="NQ126" s="46"/>
      <c r="NR126" s="46"/>
      <c r="NS126" s="46"/>
      <c r="NT126" s="46"/>
      <c r="NU126" s="46"/>
      <c r="NV126" s="46"/>
      <c r="NW126" s="46"/>
      <c r="NX126" s="46"/>
      <c r="NY126" s="46"/>
      <c r="NZ126" s="46"/>
      <c r="OA126" s="46"/>
      <c r="OB126" s="46"/>
      <c r="OC126" s="46"/>
      <c r="OD126" s="46"/>
      <c r="OE126" s="46"/>
      <c r="OF126" s="46"/>
      <c r="OG126" s="46"/>
    </row>
    <row r="127" spans="1:397" s="51" customFormat="1" ht="13.5" x14ac:dyDescent="0.25">
      <c r="A127" s="40">
        <v>51113</v>
      </c>
      <c r="B127" s="41" t="s">
        <v>374</v>
      </c>
      <c r="C127" s="49">
        <v>108029.47961551091</v>
      </c>
      <c r="D127" s="42">
        <v>1.2611999999999999E-4</v>
      </c>
      <c r="E127" s="49">
        <v>17293.05</v>
      </c>
      <c r="F127" s="65">
        <v>107781.01181239524</v>
      </c>
      <c r="G127" s="66">
        <v>125074.06181239524</v>
      </c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/>
      <c r="FA127" s="46"/>
      <c r="FB127" s="46"/>
      <c r="FC127" s="46"/>
      <c r="FD127" s="46"/>
      <c r="FE127" s="46"/>
      <c r="FF127" s="46"/>
      <c r="FG127" s="46"/>
      <c r="FH127" s="46"/>
      <c r="FI127" s="46"/>
      <c r="FJ127" s="46"/>
      <c r="FK127" s="46"/>
      <c r="FL127" s="46"/>
      <c r="FM127" s="46"/>
      <c r="FN127" s="46"/>
      <c r="FO127" s="46"/>
      <c r="FP127" s="46"/>
      <c r="FQ127" s="46"/>
      <c r="FR127" s="46"/>
      <c r="FS127" s="46"/>
      <c r="FT127" s="46"/>
      <c r="FU127" s="46"/>
      <c r="FV127" s="46"/>
      <c r="FW127" s="46"/>
      <c r="FX127" s="46"/>
      <c r="FY127" s="46"/>
      <c r="FZ127" s="46"/>
      <c r="GA127" s="46"/>
      <c r="GB127" s="46"/>
      <c r="GC127" s="46"/>
      <c r="GD127" s="46"/>
      <c r="GE127" s="46"/>
      <c r="GF127" s="46"/>
      <c r="GG127" s="46"/>
      <c r="GH127" s="46"/>
      <c r="GI127" s="46"/>
      <c r="GJ127" s="46"/>
      <c r="GK127" s="46"/>
      <c r="GL127" s="46"/>
      <c r="GM127" s="46"/>
      <c r="GN127" s="46"/>
      <c r="GO127" s="46"/>
      <c r="GP127" s="46"/>
      <c r="GQ127" s="46"/>
      <c r="GR127" s="46"/>
      <c r="GS127" s="46"/>
      <c r="GT127" s="46"/>
      <c r="GU127" s="46"/>
      <c r="GV127" s="46"/>
      <c r="GW127" s="46"/>
      <c r="GX127" s="46"/>
      <c r="GY127" s="46"/>
      <c r="GZ127" s="46"/>
      <c r="HA127" s="46"/>
      <c r="HB127" s="46"/>
      <c r="HC127" s="46"/>
      <c r="HD127" s="46"/>
      <c r="HE127" s="46"/>
      <c r="HF127" s="46"/>
      <c r="HG127" s="46"/>
      <c r="HH127" s="46"/>
      <c r="HI127" s="46"/>
      <c r="HJ127" s="46"/>
      <c r="HK127" s="46"/>
      <c r="HL127" s="46"/>
      <c r="HM127" s="46"/>
      <c r="HN127" s="46"/>
      <c r="HO127" s="46"/>
      <c r="HP127" s="46"/>
      <c r="HQ127" s="46"/>
      <c r="HR127" s="46"/>
      <c r="HS127" s="46"/>
      <c r="HT127" s="46"/>
      <c r="HU127" s="46"/>
      <c r="HV127" s="46"/>
      <c r="HW127" s="46"/>
      <c r="HX127" s="46"/>
      <c r="HY127" s="46"/>
      <c r="HZ127" s="46"/>
      <c r="IA127" s="46"/>
      <c r="IB127" s="46"/>
      <c r="IC127" s="46"/>
      <c r="ID127" s="46"/>
      <c r="IE127" s="46"/>
      <c r="IF127" s="46"/>
      <c r="IG127" s="46"/>
      <c r="IH127" s="46"/>
      <c r="II127" s="46"/>
      <c r="IJ127" s="46"/>
      <c r="IK127" s="46"/>
      <c r="IL127" s="46"/>
      <c r="IM127" s="46"/>
      <c r="IN127" s="46"/>
      <c r="IO127" s="46"/>
      <c r="IP127" s="46"/>
      <c r="IQ127" s="46"/>
      <c r="IR127" s="46"/>
      <c r="IS127" s="46"/>
      <c r="IT127" s="46"/>
      <c r="IU127" s="46"/>
      <c r="IV127" s="46"/>
      <c r="IW127" s="46"/>
      <c r="IX127" s="46"/>
      <c r="IY127" s="46"/>
      <c r="IZ127" s="46"/>
      <c r="JA127" s="46"/>
      <c r="JB127" s="46"/>
      <c r="JC127" s="46"/>
      <c r="JD127" s="46"/>
      <c r="JE127" s="46"/>
      <c r="JF127" s="46"/>
      <c r="JG127" s="46"/>
      <c r="JH127" s="46"/>
      <c r="JI127" s="46"/>
      <c r="JJ127" s="46"/>
      <c r="JK127" s="46"/>
      <c r="JL127" s="46"/>
      <c r="JM127" s="46"/>
      <c r="JN127" s="46"/>
      <c r="JO127" s="46"/>
      <c r="JP127" s="46"/>
      <c r="JQ127" s="46"/>
      <c r="JR127" s="46"/>
      <c r="JS127" s="46"/>
      <c r="JT127" s="46"/>
      <c r="JU127" s="46"/>
      <c r="JV127" s="46"/>
      <c r="JW127" s="46"/>
      <c r="JX127" s="46"/>
      <c r="JY127" s="46"/>
      <c r="JZ127" s="46"/>
      <c r="KA127" s="46"/>
      <c r="KB127" s="46"/>
      <c r="KC127" s="46"/>
      <c r="KD127" s="46"/>
      <c r="KE127" s="46"/>
      <c r="KF127" s="46"/>
      <c r="KG127" s="46"/>
      <c r="KH127" s="46"/>
      <c r="KI127" s="46"/>
      <c r="KJ127" s="46"/>
      <c r="KK127" s="46"/>
      <c r="KL127" s="46"/>
      <c r="KM127" s="46"/>
      <c r="KN127" s="46"/>
      <c r="KO127" s="46"/>
      <c r="KP127" s="46"/>
      <c r="KQ127" s="46"/>
      <c r="KR127" s="46"/>
      <c r="KS127" s="46"/>
      <c r="KT127" s="46"/>
      <c r="KU127" s="46"/>
      <c r="KV127" s="46"/>
      <c r="KW127" s="46"/>
      <c r="KX127" s="46"/>
      <c r="KY127" s="46"/>
      <c r="KZ127" s="46"/>
      <c r="LA127" s="46"/>
      <c r="LB127" s="46"/>
      <c r="LC127" s="46"/>
      <c r="LD127" s="46"/>
      <c r="LE127" s="46"/>
      <c r="LF127" s="46"/>
      <c r="LG127" s="46"/>
      <c r="LH127" s="46"/>
      <c r="LI127" s="46"/>
      <c r="LJ127" s="46"/>
      <c r="LK127" s="46"/>
      <c r="LL127" s="46"/>
      <c r="LM127" s="46"/>
      <c r="LN127" s="46"/>
      <c r="LO127" s="46"/>
      <c r="LP127" s="46"/>
      <c r="LQ127" s="46"/>
      <c r="LR127" s="46"/>
      <c r="LS127" s="46"/>
      <c r="LT127" s="46"/>
      <c r="LU127" s="46"/>
      <c r="LV127" s="46"/>
      <c r="LW127" s="46"/>
      <c r="LX127" s="46"/>
      <c r="LY127" s="46"/>
      <c r="LZ127" s="46"/>
      <c r="MA127" s="46"/>
      <c r="MB127" s="46"/>
      <c r="MC127" s="46"/>
      <c r="MD127" s="46"/>
      <c r="ME127" s="46"/>
      <c r="MF127" s="46"/>
      <c r="MG127" s="46"/>
      <c r="MH127" s="46"/>
      <c r="MI127" s="46"/>
      <c r="MJ127" s="46"/>
      <c r="MK127" s="46"/>
      <c r="ML127" s="46"/>
      <c r="MM127" s="46"/>
      <c r="MN127" s="46"/>
      <c r="MO127" s="46"/>
      <c r="MP127" s="46"/>
      <c r="MQ127" s="46"/>
      <c r="MR127" s="46"/>
      <c r="MS127" s="46"/>
      <c r="MT127" s="46"/>
      <c r="MU127" s="46"/>
      <c r="MV127" s="46"/>
      <c r="MW127" s="46"/>
      <c r="MX127" s="46"/>
      <c r="MY127" s="46"/>
      <c r="MZ127" s="46"/>
      <c r="NA127" s="46"/>
      <c r="NB127" s="46"/>
      <c r="NC127" s="46"/>
      <c r="ND127" s="46"/>
      <c r="NE127" s="46"/>
      <c r="NF127" s="46"/>
      <c r="NG127" s="46"/>
      <c r="NH127" s="46"/>
      <c r="NI127" s="46"/>
      <c r="NJ127" s="46"/>
      <c r="NK127" s="46"/>
      <c r="NL127" s="46"/>
      <c r="NM127" s="46"/>
      <c r="NN127" s="46"/>
      <c r="NO127" s="46"/>
      <c r="NP127" s="46"/>
      <c r="NQ127" s="46"/>
      <c r="NR127" s="46"/>
      <c r="NS127" s="46"/>
      <c r="NT127" s="46"/>
      <c r="NU127" s="46"/>
      <c r="NV127" s="46"/>
      <c r="NW127" s="46"/>
      <c r="NX127" s="46"/>
      <c r="NY127" s="46"/>
      <c r="NZ127" s="46"/>
      <c r="OA127" s="46"/>
      <c r="OB127" s="46"/>
      <c r="OC127" s="46"/>
      <c r="OD127" s="46"/>
      <c r="OE127" s="46"/>
      <c r="OF127" s="46"/>
      <c r="OG127" s="46"/>
    </row>
    <row r="128" spans="1:397" s="51" customFormat="1" ht="13.5" x14ac:dyDescent="0.25">
      <c r="A128" s="40">
        <v>51114</v>
      </c>
      <c r="B128" s="41" t="s">
        <v>375</v>
      </c>
      <c r="C128" s="49">
        <v>393846.77075175958</v>
      </c>
      <c r="D128" s="42">
        <v>4.5980000000000001E-4</v>
      </c>
      <c r="E128" s="49">
        <v>63047.1</v>
      </c>
      <c r="F128" s="65">
        <v>392940.92317903053</v>
      </c>
      <c r="G128" s="66">
        <v>455988.02317903051</v>
      </c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  <c r="FI128" s="46"/>
      <c r="FJ128" s="46"/>
      <c r="FK128" s="46"/>
      <c r="FL128" s="46"/>
      <c r="FM128" s="46"/>
      <c r="FN128" s="46"/>
      <c r="FO128" s="46"/>
      <c r="FP128" s="46"/>
      <c r="FQ128" s="46"/>
      <c r="FR128" s="46"/>
      <c r="FS128" s="46"/>
      <c r="FT128" s="46"/>
      <c r="FU128" s="46"/>
      <c r="FV128" s="46"/>
      <c r="FW128" s="46"/>
      <c r="FX128" s="46"/>
      <c r="FY128" s="46"/>
      <c r="FZ128" s="46"/>
      <c r="GA128" s="46"/>
      <c r="GB128" s="46"/>
      <c r="GC128" s="46"/>
      <c r="GD128" s="46"/>
      <c r="GE128" s="46"/>
      <c r="GF128" s="46"/>
      <c r="GG128" s="46"/>
      <c r="GH128" s="46"/>
      <c r="GI128" s="46"/>
      <c r="GJ128" s="46"/>
      <c r="GK128" s="46"/>
      <c r="GL128" s="46"/>
      <c r="GM128" s="46"/>
      <c r="GN128" s="46"/>
      <c r="GO128" s="46"/>
      <c r="GP128" s="46"/>
      <c r="GQ128" s="46"/>
      <c r="GR128" s="46"/>
      <c r="GS128" s="46"/>
      <c r="GT128" s="46"/>
      <c r="GU128" s="46"/>
      <c r="GV128" s="46"/>
      <c r="GW128" s="46"/>
      <c r="GX128" s="46"/>
      <c r="GY128" s="46"/>
      <c r="GZ128" s="46"/>
      <c r="HA128" s="46"/>
      <c r="HB128" s="46"/>
      <c r="HC128" s="46"/>
      <c r="HD128" s="46"/>
      <c r="HE128" s="46"/>
      <c r="HF128" s="46"/>
      <c r="HG128" s="46"/>
      <c r="HH128" s="46"/>
      <c r="HI128" s="46"/>
      <c r="HJ128" s="46"/>
      <c r="HK128" s="46"/>
      <c r="HL128" s="46"/>
      <c r="HM128" s="46"/>
      <c r="HN128" s="46"/>
      <c r="HO128" s="46"/>
      <c r="HP128" s="46"/>
      <c r="HQ128" s="46"/>
      <c r="HR128" s="46"/>
      <c r="HS128" s="46"/>
      <c r="HT128" s="46"/>
      <c r="HU128" s="46"/>
      <c r="HV128" s="46"/>
      <c r="HW128" s="46"/>
      <c r="HX128" s="46"/>
      <c r="HY128" s="46"/>
      <c r="HZ128" s="46"/>
      <c r="IA128" s="46"/>
      <c r="IB128" s="46"/>
      <c r="IC128" s="46"/>
      <c r="ID128" s="46"/>
      <c r="IE128" s="46"/>
      <c r="IF128" s="46"/>
      <c r="IG128" s="46"/>
      <c r="IH128" s="46"/>
      <c r="II128" s="46"/>
      <c r="IJ128" s="46"/>
      <c r="IK128" s="46"/>
      <c r="IL128" s="46"/>
      <c r="IM128" s="46"/>
      <c r="IN128" s="46"/>
      <c r="IO128" s="46"/>
      <c r="IP128" s="46"/>
      <c r="IQ128" s="46"/>
      <c r="IR128" s="46"/>
      <c r="IS128" s="46"/>
      <c r="IT128" s="46"/>
      <c r="IU128" s="46"/>
      <c r="IV128" s="46"/>
      <c r="IW128" s="46"/>
      <c r="IX128" s="46"/>
      <c r="IY128" s="46"/>
      <c r="IZ128" s="46"/>
      <c r="JA128" s="46"/>
      <c r="JB128" s="46"/>
      <c r="JC128" s="46"/>
      <c r="JD128" s="46"/>
      <c r="JE128" s="46"/>
      <c r="JF128" s="46"/>
      <c r="JG128" s="46"/>
      <c r="JH128" s="46"/>
      <c r="JI128" s="46"/>
      <c r="JJ128" s="46"/>
      <c r="JK128" s="46"/>
      <c r="JL128" s="46"/>
      <c r="JM128" s="46"/>
      <c r="JN128" s="46"/>
      <c r="JO128" s="46"/>
      <c r="JP128" s="46"/>
      <c r="JQ128" s="46"/>
      <c r="JR128" s="46"/>
      <c r="JS128" s="46"/>
      <c r="JT128" s="46"/>
      <c r="JU128" s="46"/>
      <c r="JV128" s="46"/>
      <c r="JW128" s="46"/>
      <c r="JX128" s="46"/>
      <c r="JY128" s="46"/>
      <c r="JZ128" s="46"/>
      <c r="KA128" s="46"/>
      <c r="KB128" s="46"/>
      <c r="KC128" s="46"/>
      <c r="KD128" s="46"/>
      <c r="KE128" s="46"/>
      <c r="KF128" s="46"/>
      <c r="KG128" s="46"/>
      <c r="KH128" s="46"/>
      <c r="KI128" s="46"/>
      <c r="KJ128" s="46"/>
      <c r="KK128" s="46"/>
      <c r="KL128" s="46"/>
      <c r="KM128" s="46"/>
      <c r="KN128" s="46"/>
      <c r="KO128" s="46"/>
      <c r="KP128" s="46"/>
      <c r="KQ128" s="46"/>
      <c r="KR128" s="46"/>
      <c r="KS128" s="46"/>
      <c r="KT128" s="46"/>
      <c r="KU128" s="46"/>
      <c r="KV128" s="46"/>
      <c r="KW128" s="46"/>
      <c r="KX128" s="46"/>
      <c r="KY128" s="46"/>
      <c r="KZ128" s="46"/>
      <c r="LA128" s="46"/>
      <c r="LB128" s="46"/>
      <c r="LC128" s="46"/>
      <c r="LD128" s="46"/>
      <c r="LE128" s="46"/>
      <c r="LF128" s="46"/>
      <c r="LG128" s="46"/>
      <c r="LH128" s="46"/>
      <c r="LI128" s="46"/>
      <c r="LJ128" s="46"/>
      <c r="LK128" s="46"/>
      <c r="LL128" s="46"/>
      <c r="LM128" s="46"/>
      <c r="LN128" s="46"/>
      <c r="LO128" s="46"/>
      <c r="LP128" s="46"/>
      <c r="LQ128" s="46"/>
      <c r="LR128" s="46"/>
      <c r="LS128" s="46"/>
      <c r="LT128" s="46"/>
      <c r="LU128" s="46"/>
      <c r="LV128" s="46"/>
      <c r="LW128" s="46"/>
      <c r="LX128" s="46"/>
      <c r="LY128" s="46"/>
      <c r="LZ128" s="46"/>
      <c r="MA128" s="46"/>
      <c r="MB128" s="46"/>
      <c r="MC128" s="46"/>
      <c r="MD128" s="46"/>
      <c r="ME128" s="46"/>
      <c r="MF128" s="46"/>
      <c r="MG128" s="46"/>
      <c r="MH128" s="46"/>
      <c r="MI128" s="46"/>
      <c r="MJ128" s="46"/>
      <c r="MK128" s="46"/>
      <c r="ML128" s="46"/>
      <c r="MM128" s="46"/>
      <c r="MN128" s="46"/>
      <c r="MO128" s="46"/>
      <c r="MP128" s="46"/>
      <c r="MQ128" s="46"/>
      <c r="MR128" s="46"/>
      <c r="MS128" s="46"/>
      <c r="MT128" s="46"/>
      <c r="MU128" s="46"/>
      <c r="MV128" s="46"/>
      <c r="MW128" s="46"/>
      <c r="MX128" s="46"/>
      <c r="MY128" s="46"/>
      <c r="MZ128" s="46"/>
      <c r="NA128" s="46"/>
      <c r="NB128" s="46"/>
      <c r="NC128" s="46"/>
      <c r="ND128" s="46"/>
      <c r="NE128" s="46"/>
      <c r="NF128" s="46"/>
      <c r="NG128" s="46"/>
      <c r="NH128" s="46"/>
      <c r="NI128" s="46"/>
      <c r="NJ128" s="46"/>
      <c r="NK128" s="46"/>
      <c r="NL128" s="46"/>
      <c r="NM128" s="46"/>
      <c r="NN128" s="46"/>
      <c r="NO128" s="46"/>
      <c r="NP128" s="46"/>
      <c r="NQ128" s="46"/>
      <c r="NR128" s="46"/>
      <c r="NS128" s="46"/>
      <c r="NT128" s="46"/>
      <c r="NU128" s="46"/>
      <c r="NV128" s="46"/>
      <c r="NW128" s="46"/>
      <c r="NX128" s="46"/>
      <c r="NY128" s="46"/>
      <c r="NZ128" s="46"/>
      <c r="OA128" s="46"/>
      <c r="OB128" s="46"/>
      <c r="OC128" s="46"/>
      <c r="OD128" s="46"/>
      <c r="OE128" s="46"/>
      <c r="OF128" s="46"/>
      <c r="OG128" s="46"/>
    </row>
    <row r="129" spans="1:397" s="51" customFormat="1" ht="13.5" x14ac:dyDescent="0.25">
      <c r="A129" s="40">
        <v>51142</v>
      </c>
      <c r="B129" s="41" t="s">
        <v>376</v>
      </c>
      <c r="C129" s="49">
        <v>4193500.1945198332</v>
      </c>
      <c r="D129" s="42">
        <v>4.89574E-3</v>
      </c>
      <c r="E129" s="49">
        <v>671300.19</v>
      </c>
      <c r="F129" s="65">
        <v>4183855.1440724377</v>
      </c>
      <c r="G129" s="66">
        <v>4855155.3340724371</v>
      </c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/>
      <c r="FA129" s="46"/>
      <c r="FB129" s="46"/>
      <c r="FC129" s="46"/>
      <c r="FD129" s="46"/>
      <c r="FE129" s="46"/>
      <c r="FF129" s="46"/>
      <c r="FG129" s="46"/>
      <c r="FH129" s="46"/>
      <c r="FI129" s="46"/>
      <c r="FJ129" s="46"/>
      <c r="FK129" s="46"/>
      <c r="FL129" s="46"/>
      <c r="FM129" s="46"/>
      <c r="FN129" s="46"/>
      <c r="FO129" s="46"/>
      <c r="FP129" s="46"/>
      <c r="FQ129" s="46"/>
      <c r="FR129" s="46"/>
      <c r="FS129" s="46"/>
      <c r="FT129" s="46"/>
      <c r="FU129" s="46"/>
      <c r="FV129" s="46"/>
      <c r="FW129" s="46"/>
      <c r="FX129" s="46"/>
      <c r="FY129" s="46"/>
      <c r="FZ129" s="46"/>
      <c r="GA129" s="46"/>
      <c r="GB129" s="46"/>
      <c r="GC129" s="46"/>
      <c r="GD129" s="46"/>
      <c r="GE129" s="46"/>
      <c r="GF129" s="46"/>
      <c r="GG129" s="46"/>
      <c r="GH129" s="46"/>
      <c r="GI129" s="46"/>
      <c r="GJ129" s="46"/>
      <c r="GK129" s="46"/>
      <c r="GL129" s="46"/>
      <c r="GM129" s="46"/>
      <c r="GN129" s="46"/>
      <c r="GO129" s="46"/>
      <c r="GP129" s="46"/>
      <c r="GQ129" s="46"/>
      <c r="GR129" s="46"/>
      <c r="GS129" s="46"/>
      <c r="GT129" s="46"/>
      <c r="GU129" s="46"/>
      <c r="GV129" s="46"/>
      <c r="GW129" s="46"/>
      <c r="GX129" s="46"/>
      <c r="GY129" s="46"/>
      <c r="GZ129" s="46"/>
      <c r="HA129" s="46"/>
      <c r="HB129" s="46"/>
      <c r="HC129" s="46"/>
      <c r="HD129" s="46"/>
      <c r="HE129" s="46"/>
      <c r="HF129" s="46"/>
      <c r="HG129" s="46"/>
      <c r="HH129" s="46"/>
      <c r="HI129" s="46"/>
      <c r="HJ129" s="46"/>
      <c r="HK129" s="46"/>
      <c r="HL129" s="46"/>
      <c r="HM129" s="46"/>
      <c r="HN129" s="46"/>
      <c r="HO129" s="46"/>
      <c r="HP129" s="46"/>
      <c r="HQ129" s="46"/>
      <c r="HR129" s="46"/>
      <c r="HS129" s="46"/>
      <c r="HT129" s="46"/>
      <c r="HU129" s="46"/>
      <c r="HV129" s="46"/>
      <c r="HW129" s="46"/>
      <c r="HX129" s="46"/>
      <c r="HY129" s="46"/>
      <c r="HZ129" s="46"/>
      <c r="IA129" s="46"/>
      <c r="IB129" s="46"/>
      <c r="IC129" s="46"/>
      <c r="ID129" s="46"/>
      <c r="IE129" s="46"/>
      <c r="IF129" s="46"/>
      <c r="IG129" s="46"/>
      <c r="IH129" s="46"/>
      <c r="II129" s="46"/>
      <c r="IJ129" s="46"/>
      <c r="IK129" s="46"/>
      <c r="IL129" s="46"/>
      <c r="IM129" s="46"/>
      <c r="IN129" s="46"/>
      <c r="IO129" s="46"/>
      <c r="IP129" s="46"/>
      <c r="IQ129" s="46"/>
      <c r="IR129" s="46"/>
      <c r="IS129" s="46"/>
      <c r="IT129" s="46"/>
      <c r="IU129" s="46"/>
      <c r="IV129" s="46"/>
      <c r="IW129" s="46"/>
      <c r="IX129" s="46"/>
      <c r="IY129" s="46"/>
      <c r="IZ129" s="46"/>
      <c r="JA129" s="46"/>
      <c r="JB129" s="46"/>
      <c r="JC129" s="46"/>
      <c r="JD129" s="46"/>
      <c r="JE129" s="46"/>
      <c r="JF129" s="46"/>
      <c r="JG129" s="46"/>
      <c r="JH129" s="46"/>
      <c r="JI129" s="46"/>
      <c r="JJ129" s="46"/>
      <c r="JK129" s="46"/>
      <c r="JL129" s="46"/>
      <c r="JM129" s="46"/>
      <c r="JN129" s="46"/>
      <c r="JO129" s="46"/>
      <c r="JP129" s="46"/>
      <c r="JQ129" s="46"/>
      <c r="JR129" s="46"/>
      <c r="JS129" s="46"/>
      <c r="JT129" s="46"/>
      <c r="JU129" s="46"/>
      <c r="JV129" s="46"/>
      <c r="JW129" s="46"/>
      <c r="JX129" s="46"/>
      <c r="JY129" s="46"/>
      <c r="JZ129" s="46"/>
      <c r="KA129" s="46"/>
      <c r="KB129" s="46"/>
      <c r="KC129" s="46"/>
      <c r="KD129" s="46"/>
      <c r="KE129" s="46"/>
      <c r="KF129" s="46"/>
      <c r="KG129" s="46"/>
      <c r="KH129" s="46"/>
      <c r="KI129" s="46"/>
      <c r="KJ129" s="46"/>
      <c r="KK129" s="46"/>
      <c r="KL129" s="46"/>
      <c r="KM129" s="46"/>
      <c r="KN129" s="46"/>
      <c r="KO129" s="46"/>
      <c r="KP129" s="46"/>
      <c r="KQ129" s="46"/>
      <c r="KR129" s="46"/>
      <c r="KS129" s="46"/>
      <c r="KT129" s="46"/>
      <c r="KU129" s="46"/>
      <c r="KV129" s="46"/>
      <c r="KW129" s="46"/>
      <c r="KX129" s="46"/>
      <c r="KY129" s="46"/>
      <c r="KZ129" s="46"/>
      <c r="LA129" s="46"/>
      <c r="LB129" s="46"/>
      <c r="LC129" s="46"/>
      <c r="LD129" s="46"/>
      <c r="LE129" s="46"/>
      <c r="LF129" s="46"/>
      <c r="LG129" s="46"/>
      <c r="LH129" s="46"/>
      <c r="LI129" s="46"/>
      <c r="LJ129" s="46"/>
      <c r="LK129" s="46"/>
      <c r="LL129" s="46"/>
      <c r="LM129" s="46"/>
      <c r="LN129" s="46"/>
      <c r="LO129" s="46"/>
      <c r="LP129" s="46"/>
      <c r="LQ129" s="46"/>
      <c r="LR129" s="46"/>
      <c r="LS129" s="46"/>
      <c r="LT129" s="46"/>
      <c r="LU129" s="46"/>
      <c r="LV129" s="46"/>
      <c r="LW129" s="46"/>
      <c r="LX129" s="46"/>
      <c r="LY129" s="46"/>
      <c r="LZ129" s="46"/>
      <c r="MA129" s="46"/>
      <c r="MB129" s="46"/>
      <c r="MC129" s="46"/>
      <c r="MD129" s="46"/>
      <c r="ME129" s="46"/>
      <c r="MF129" s="46"/>
      <c r="MG129" s="46"/>
      <c r="MH129" s="46"/>
      <c r="MI129" s="46"/>
      <c r="MJ129" s="46"/>
      <c r="MK129" s="46"/>
      <c r="ML129" s="46"/>
      <c r="MM129" s="46"/>
      <c r="MN129" s="46"/>
      <c r="MO129" s="46"/>
      <c r="MP129" s="46"/>
      <c r="MQ129" s="46"/>
      <c r="MR129" s="46"/>
      <c r="MS129" s="46"/>
      <c r="MT129" s="46"/>
      <c r="MU129" s="46"/>
      <c r="MV129" s="46"/>
      <c r="MW129" s="46"/>
      <c r="MX129" s="46"/>
      <c r="MY129" s="46"/>
      <c r="MZ129" s="46"/>
      <c r="NA129" s="46"/>
      <c r="NB129" s="46"/>
      <c r="NC129" s="46"/>
      <c r="ND129" s="46"/>
      <c r="NE129" s="46"/>
      <c r="NF129" s="46"/>
      <c r="NG129" s="46"/>
      <c r="NH129" s="46"/>
      <c r="NI129" s="46"/>
      <c r="NJ129" s="46"/>
      <c r="NK129" s="46"/>
      <c r="NL129" s="46"/>
      <c r="NM129" s="46"/>
      <c r="NN129" s="46"/>
      <c r="NO129" s="46"/>
      <c r="NP129" s="46"/>
      <c r="NQ129" s="46"/>
      <c r="NR129" s="46"/>
      <c r="NS129" s="46"/>
      <c r="NT129" s="46"/>
      <c r="NU129" s="46"/>
      <c r="NV129" s="46"/>
      <c r="NW129" s="46"/>
      <c r="NX129" s="46"/>
      <c r="NY129" s="46"/>
      <c r="NZ129" s="46"/>
      <c r="OA129" s="46"/>
      <c r="OB129" s="46"/>
      <c r="OC129" s="46"/>
      <c r="OD129" s="46"/>
      <c r="OE129" s="46"/>
      <c r="OF129" s="46"/>
      <c r="OG129" s="46"/>
    </row>
    <row r="130" spans="1:397" s="51" customFormat="1" ht="13.5" x14ac:dyDescent="0.25">
      <c r="A130" s="40">
        <v>51143</v>
      </c>
      <c r="B130" s="41" t="s">
        <v>377</v>
      </c>
      <c r="C130" s="49">
        <v>9162753.4695073459</v>
      </c>
      <c r="D130" s="42">
        <v>1.0697140000000001E-2</v>
      </c>
      <c r="E130" s="49">
        <v>1466779.85</v>
      </c>
      <c r="F130" s="65">
        <v>9141679.1365274787</v>
      </c>
      <c r="G130" s="66">
        <v>10608458.986527478</v>
      </c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/>
      <c r="FA130" s="46"/>
      <c r="FB130" s="46"/>
      <c r="FC130" s="46"/>
      <c r="FD130" s="46"/>
      <c r="FE130" s="46"/>
      <c r="FF130" s="46"/>
      <c r="FG130" s="46"/>
      <c r="FH130" s="46"/>
      <c r="FI130" s="46"/>
      <c r="FJ130" s="46"/>
      <c r="FK130" s="46"/>
      <c r="FL130" s="46"/>
      <c r="FM130" s="46"/>
      <c r="FN130" s="46"/>
      <c r="FO130" s="46"/>
      <c r="FP130" s="46"/>
      <c r="FQ130" s="46"/>
      <c r="FR130" s="46"/>
      <c r="FS130" s="46"/>
      <c r="FT130" s="46"/>
      <c r="FU130" s="46"/>
      <c r="FV130" s="46"/>
      <c r="FW130" s="46"/>
      <c r="FX130" s="46"/>
      <c r="FY130" s="46"/>
      <c r="FZ130" s="46"/>
      <c r="GA130" s="46"/>
      <c r="GB130" s="46"/>
      <c r="GC130" s="46"/>
      <c r="GD130" s="46"/>
      <c r="GE130" s="46"/>
      <c r="GF130" s="46"/>
      <c r="GG130" s="46"/>
      <c r="GH130" s="46"/>
      <c r="GI130" s="46"/>
      <c r="GJ130" s="46"/>
      <c r="GK130" s="46"/>
      <c r="GL130" s="46"/>
      <c r="GM130" s="46"/>
      <c r="GN130" s="46"/>
      <c r="GO130" s="46"/>
      <c r="GP130" s="46"/>
      <c r="GQ130" s="46"/>
      <c r="GR130" s="46"/>
      <c r="GS130" s="46"/>
      <c r="GT130" s="46"/>
      <c r="GU130" s="46"/>
      <c r="GV130" s="46"/>
      <c r="GW130" s="46"/>
      <c r="GX130" s="46"/>
      <c r="GY130" s="46"/>
      <c r="GZ130" s="46"/>
      <c r="HA130" s="46"/>
      <c r="HB130" s="46"/>
      <c r="HC130" s="46"/>
      <c r="HD130" s="46"/>
      <c r="HE130" s="46"/>
      <c r="HF130" s="46"/>
      <c r="HG130" s="46"/>
      <c r="HH130" s="46"/>
      <c r="HI130" s="46"/>
      <c r="HJ130" s="46"/>
      <c r="HK130" s="46"/>
      <c r="HL130" s="46"/>
      <c r="HM130" s="46"/>
      <c r="HN130" s="46"/>
      <c r="HO130" s="46"/>
      <c r="HP130" s="46"/>
      <c r="HQ130" s="46"/>
      <c r="HR130" s="46"/>
      <c r="HS130" s="46"/>
      <c r="HT130" s="46"/>
      <c r="HU130" s="46"/>
      <c r="HV130" s="46"/>
      <c r="HW130" s="46"/>
      <c r="HX130" s="46"/>
      <c r="HY130" s="46"/>
      <c r="HZ130" s="46"/>
      <c r="IA130" s="46"/>
      <c r="IB130" s="46"/>
      <c r="IC130" s="46"/>
      <c r="ID130" s="46"/>
      <c r="IE130" s="46"/>
      <c r="IF130" s="46"/>
      <c r="IG130" s="46"/>
      <c r="IH130" s="46"/>
      <c r="II130" s="46"/>
      <c r="IJ130" s="46"/>
      <c r="IK130" s="46"/>
      <c r="IL130" s="46"/>
      <c r="IM130" s="46"/>
      <c r="IN130" s="46"/>
      <c r="IO130" s="46"/>
      <c r="IP130" s="46"/>
      <c r="IQ130" s="46"/>
      <c r="IR130" s="46"/>
      <c r="IS130" s="46"/>
      <c r="IT130" s="46"/>
      <c r="IU130" s="46"/>
      <c r="IV130" s="46"/>
      <c r="IW130" s="46"/>
      <c r="IX130" s="46"/>
      <c r="IY130" s="46"/>
      <c r="IZ130" s="46"/>
      <c r="JA130" s="46"/>
      <c r="JB130" s="46"/>
      <c r="JC130" s="46"/>
      <c r="JD130" s="46"/>
      <c r="JE130" s="46"/>
      <c r="JF130" s="46"/>
      <c r="JG130" s="46"/>
      <c r="JH130" s="46"/>
      <c r="JI130" s="46"/>
      <c r="JJ130" s="46"/>
      <c r="JK130" s="46"/>
      <c r="JL130" s="46"/>
      <c r="JM130" s="46"/>
      <c r="JN130" s="46"/>
      <c r="JO130" s="46"/>
      <c r="JP130" s="46"/>
      <c r="JQ130" s="46"/>
      <c r="JR130" s="46"/>
      <c r="JS130" s="46"/>
      <c r="JT130" s="46"/>
      <c r="JU130" s="46"/>
      <c r="JV130" s="46"/>
      <c r="JW130" s="46"/>
      <c r="JX130" s="46"/>
      <c r="JY130" s="46"/>
      <c r="JZ130" s="46"/>
      <c r="KA130" s="46"/>
      <c r="KB130" s="46"/>
      <c r="KC130" s="46"/>
      <c r="KD130" s="46"/>
      <c r="KE130" s="46"/>
      <c r="KF130" s="46"/>
      <c r="KG130" s="46"/>
      <c r="KH130" s="46"/>
      <c r="KI130" s="46"/>
      <c r="KJ130" s="46"/>
      <c r="KK130" s="46"/>
      <c r="KL130" s="46"/>
      <c r="KM130" s="46"/>
      <c r="KN130" s="46"/>
      <c r="KO130" s="46"/>
      <c r="KP130" s="46"/>
      <c r="KQ130" s="46"/>
      <c r="KR130" s="46"/>
      <c r="KS130" s="46"/>
      <c r="KT130" s="46"/>
      <c r="KU130" s="46"/>
      <c r="KV130" s="46"/>
      <c r="KW130" s="46"/>
      <c r="KX130" s="46"/>
      <c r="KY130" s="46"/>
      <c r="KZ130" s="46"/>
      <c r="LA130" s="46"/>
      <c r="LB130" s="46"/>
      <c r="LC130" s="46"/>
      <c r="LD130" s="46"/>
      <c r="LE130" s="46"/>
      <c r="LF130" s="46"/>
      <c r="LG130" s="46"/>
      <c r="LH130" s="46"/>
      <c r="LI130" s="46"/>
      <c r="LJ130" s="46"/>
      <c r="LK130" s="46"/>
      <c r="LL130" s="46"/>
      <c r="LM130" s="46"/>
      <c r="LN130" s="46"/>
      <c r="LO130" s="46"/>
      <c r="LP130" s="46"/>
      <c r="LQ130" s="46"/>
      <c r="LR130" s="46"/>
      <c r="LS130" s="46"/>
      <c r="LT130" s="46"/>
      <c r="LU130" s="46"/>
      <c r="LV130" s="46"/>
      <c r="LW130" s="46"/>
      <c r="LX130" s="46"/>
      <c r="LY130" s="46"/>
      <c r="LZ130" s="46"/>
      <c r="MA130" s="46"/>
      <c r="MB130" s="46"/>
      <c r="MC130" s="46"/>
      <c r="MD130" s="46"/>
      <c r="ME130" s="46"/>
      <c r="MF130" s="46"/>
      <c r="MG130" s="46"/>
      <c r="MH130" s="46"/>
      <c r="MI130" s="46"/>
      <c r="MJ130" s="46"/>
      <c r="MK130" s="46"/>
      <c r="ML130" s="46"/>
      <c r="MM130" s="46"/>
      <c r="MN130" s="46"/>
      <c r="MO130" s="46"/>
      <c r="MP130" s="46"/>
      <c r="MQ130" s="46"/>
      <c r="MR130" s="46"/>
      <c r="MS130" s="46"/>
      <c r="MT130" s="46"/>
      <c r="MU130" s="46"/>
      <c r="MV130" s="46"/>
      <c r="MW130" s="46"/>
      <c r="MX130" s="46"/>
      <c r="MY130" s="46"/>
      <c r="MZ130" s="46"/>
      <c r="NA130" s="46"/>
      <c r="NB130" s="46"/>
      <c r="NC130" s="46"/>
      <c r="ND130" s="46"/>
      <c r="NE130" s="46"/>
      <c r="NF130" s="46"/>
      <c r="NG130" s="46"/>
      <c r="NH130" s="46"/>
      <c r="NI130" s="46"/>
      <c r="NJ130" s="46"/>
      <c r="NK130" s="46"/>
      <c r="NL130" s="46"/>
      <c r="NM130" s="46"/>
      <c r="NN130" s="46"/>
      <c r="NO130" s="46"/>
      <c r="NP130" s="46"/>
      <c r="NQ130" s="46"/>
      <c r="NR130" s="46"/>
      <c r="NS130" s="46"/>
      <c r="NT130" s="46"/>
      <c r="NU130" s="46"/>
      <c r="NV130" s="46"/>
      <c r="NW130" s="46"/>
      <c r="NX130" s="46"/>
      <c r="NY130" s="46"/>
      <c r="NZ130" s="46"/>
      <c r="OA130" s="46"/>
      <c r="OB130" s="46"/>
      <c r="OC130" s="46"/>
      <c r="OD130" s="46"/>
      <c r="OE130" s="46"/>
      <c r="OF130" s="46"/>
      <c r="OG130" s="46"/>
    </row>
    <row r="131" spans="1:397" s="51" customFormat="1" ht="13.5" x14ac:dyDescent="0.25">
      <c r="A131" s="40">
        <v>51340</v>
      </c>
      <c r="B131" s="41" t="s">
        <v>379</v>
      </c>
      <c r="C131" s="49">
        <v>207330.60213236927</v>
      </c>
      <c r="D131" s="42">
        <v>2.4205E-4</v>
      </c>
      <c r="E131" s="49">
        <v>33189.64</v>
      </c>
      <c r="F131" s="65">
        <v>206853.74174746484</v>
      </c>
      <c r="G131" s="66">
        <v>240043.38174746482</v>
      </c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  <c r="EZ131" s="46"/>
      <c r="FA131" s="46"/>
      <c r="FB131" s="46"/>
      <c r="FC131" s="46"/>
      <c r="FD131" s="46"/>
      <c r="FE131" s="46"/>
      <c r="FF131" s="46"/>
      <c r="FG131" s="46"/>
      <c r="FH131" s="46"/>
      <c r="FI131" s="46"/>
      <c r="FJ131" s="46"/>
      <c r="FK131" s="46"/>
      <c r="FL131" s="46"/>
      <c r="FM131" s="46"/>
      <c r="FN131" s="46"/>
      <c r="FO131" s="46"/>
      <c r="FP131" s="46"/>
      <c r="FQ131" s="46"/>
      <c r="FR131" s="46"/>
      <c r="FS131" s="46"/>
      <c r="FT131" s="46"/>
      <c r="FU131" s="46"/>
      <c r="FV131" s="46"/>
      <c r="FW131" s="46"/>
      <c r="FX131" s="46"/>
      <c r="FY131" s="46"/>
      <c r="FZ131" s="46"/>
      <c r="GA131" s="46"/>
      <c r="GB131" s="46"/>
      <c r="GC131" s="46"/>
      <c r="GD131" s="46"/>
      <c r="GE131" s="46"/>
      <c r="GF131" s="46"/>
      <c r="GG131" s="46"/>
      <c r="GH131" s="46"/>
      <c r="GI131" s="46"/>
      <c r="GJ131" s="46"/>
      <c r="GK131" s="46"/>
      <c r="GL131" s="46"/>
      <c r="GM131" s="46"/>
      <c r="GN131" s="46"/>
      <c r="GO131" s="46"/>
      <c r="GP131" s="46"/>
      <c r="GQ131" s="46"/>
      <c r="GR131" s="46"/>
      <c r="GS131" s="46"/>
      <c r="GT131" s="46"/>
      <c r="GU131" s="46"/>
      <c r="GV131" s="46"/>
      <c r="GW131" s="46"/>
      <c r="GX131" s="46"/>
      <c r="GY131" s="46"/>
      <c r="GZ131" s="46"/>
      <c r="HA131" s="46"/>
      <c r="HB131" s="46"/>
      <c r="HC131" s="46"/>
      <c r="HD131" s="46"/>
      <c r="HE131" s="46"/>
      <c r="HF131" s="46"/>
      <c r="HG131" s="46"/>
      <c r="HH131" s="46"/>
      <c r="HI131" s="46"/>
      <c r="HJ131" s="46"/>
      <c r="HK131" s="46"/>
      <c r="HL131" s="46"/>
      <c r="HM131" s="46"/>
      <c r="HN131" s="46"/>
      <c r="HO131" s="46"/>
      <c r="HP131" s="46"/>
      <c r="HQ131" s="46"/>
      <c r="HR131" s="46"/>
      <c r="HS131" s="46"/>
      <c r="HT131" s="46"/>
      <c r="HU131" s="46"/>
      <c r="HV131" s="46"/>
      <c r="HW131" s="46"/>
      <c r="HX131" s="46"/>
      <c r="HY131" s="46"/>
      <c r="HZ131" s="46"/>
      <c r="IA131" s="46"/>
      <c r="IB131" s="46"/>
      <c r="IC131" s="46"/>
      <c r="ID131" s="46"/>
      <c r="IE131" s="46"/>
      <c r="IF131" s="46"/>
      <c r="IG131" s="46"/>
      <c r="IH131" s="46"/>
      <c r="II131" s="46"/>
      <c r="IJ131" s="46"/>
      <c r="IK131" s="46"/>
      <c r="IL131" s="46"/>
      <c r="IM131" s="46"/>
      <c r="IN131" s="46"/>
      <c r="IO131" s="46"/>
      <c r="IP131" s="46"/>
      <c r="IQ131" s="46"/>
      <c r="IR131" s="46"/>
      <c r="IS131" s="46"/>
      <c r="IT131" s="46"/>
      <c r="IU131" s="46"/>
      <c r="IV131" s="46"/>
      <c r="IW131" s="46"/>
      <c r="IX131" s="46"/>
      <c r="IY131" s="46"/>
      <c r="IZ131" s="46"/>
      <c r="JA131" s="46"/>
      <c r="JB131" s="46"/>
      <c r="JC131" s="46"/>
      <c r="JD131" s="46"/>
      <c r="JE131" s="46"/>
      <c r="JF131" s="46"/>
      <c r="JG131" s="46"/>
      <c r="JH131" s="46"/>
      <c r="JI131" s="46"/>
      <c r="JJ131" s="46"/>
      <c r="JK131" s="46"/>
      <c r="JL131" s="46"/>
      <c r="JM131" s="46"/>
      <c r="JN131" s="46"/>
      <c r="JO131" s="46"/>
      <c r="JP131" s="46"/>
      <c r="JQ131" s="46"/>
      <c r="JR131" s="46"/>
      <c r="JS131" s="46"/>
      <c r="JT131" s="46"/>
      <c r="JU131" s="46"/>
      <c r="JV131" s="46"/>
      <c r="JW131" s="46"/>
      <c r="JX131" s="46"/>
      <c r="JY131" s="46"/>
      <c r="JZ131" s="46"/>
      <c r="KA131" s="46"/>
      <c r="KB131" s="46"/>
      <c r="KC131" s="46"/>
      <c r="KD131" s="46"/>
      <c r="KE131" s="46"/>
      <c r="KF131" s="46"/>
      <c r="KG131" s="46"/>
      <c r="KH131" s="46"/>
      <c r="KI131" s="46"/>
      <c r="KJ131" s="46"/>
      <c r="KK131" s="46"/>
      <c r="KL131" s="46"/>
      <c r="KM131" s="46"/>
      <c r="KN131" s="46"/>
      <c r="KO131" s="46"/>
      <c r="KP131" s="46"/>
      <c r="KQ131" s="46"/>
      <c r="KR131" s="46"/>
      <c r="KS131" s="46"/>
      <c r="KT131" s="46"/>
      <c r="KU131" s="46"/>
      <c r="KV131" s="46"/>
      <c r="KW131" s="46"/>
      <c r="KX131" s="46"/>
      <c r="KY131" s="46"/>
      <c r="KZ131" s="46"/>
      <c r="LA131" s="46"/>
      <c r="LB131" s="46"/>
      <c r="LC131" s="46"/>
      <c r="LD131" s="46"/>
      <c r="LE131" s="46"/>
      <c r="LF131" s="46"/>
      <c r="LG131" s="46"/>
      <c r="LH131" s="46"/>
      <c r="LI131" s="46"/>
      <c r="LJ131" s="46"/>
      <c r="LK131" s="46"/>
      <c r="LL131" s="46"/>
      <c r="LM131" s="46"/>
      <c r="LN131" s="46"/>
      <c r="LO131" s="46"/>
      <c r="LP131" s="46"/>
      <c r="LQ131" s="46"/>
      <c r="LR131" s="46"/>
      <c r="LS131" s="46"/>
      <c r="LT131" s="46"/>
      <c r="LU131" s="46"/>
      <c r="LV131" s="46"/>
      <c r="LW131" s="46"/>
      <c r="LX131" s="46"/>
      <c r="LY131" s="46"/>
      <c r="LZ131" s="46"/>
      <c r="MA131" s="46"/>
      <c r="MB131" s="46"/>
      <c r="MC131" s="46"/>
      <c r="MD131" s="46"/>
      <c r="ME131" s="46"/>
      <c r="MF131" s="46"/>
      <c r="MG131" s="46"/>
      <c r="MH131" s="46"/>
      <c r="MI131" s="46"/>
      <c r="MJ131" s="46"/>
      <c r="MK131" s="46"/>
      <c r="ML131" s="46"/>
      <c r="MM131" s="46"/>
      <c r="MN131" s="46"/>
      <c r="MO131" s="46"/>
      <c r="MP131" s="46"/>
      <c r="MQ131" s="46"/>
      <c r="MR131" s="46"/>
      <c r="MS131" s="46"/>
      <c r="MT131" s="46"/>
      <c r="MU131" s="46"/>
      <c r="MV131" s="46"/>
      <c r="MW131" s="46"/>
      <c r="MX131" s="46"/>
      <c r="MY131" s="46"/>
      <c r="MZ131" s="46"/>
      <c r="NA131" s="46"/>
      <c r="NB131" s="46"/>
      <c r="NC131" s="46"/>
      <c r="ND131" s="46"/>
      <c r="NE131" s="46"/>
      <c r="NF131" s="46"/>
      <c r="NG131" s="46"/>
      <c r="NH131" s="46"/>
      <c r="NI131" s="46"/>
      <c r="NJ131" s="46"/>
      <c r="NK131" s="46"/>
      <c r="NL131" s="46"/>
      <c r="NM131" s="46"/>
      <c r="NN131" s="46"/>
      <c r="NO131" s="46"/>
      <c r="NP131" s="46"/>
      <c r="NQ131" s="46"/>
      <c r="NR131" s="46"/>
      <c r="NS131" s="46"/>
      <c r="NT131" s="46"/>
      <c r="NU131" s="46"/>
      <c r="NV131" s="46"/>
      <c r="NW131" s="46"/>
      <c r="NX131" s="46"/>
      <c r="NY131" s="46"/>
      <c r="NZ131" s="46"/>
      <c r="OA131" s="46"/>
      <c r="OB131" s="46"/>
      <c r="OC131" s="46"/>
      <c r="OD131" s="46"/>
      <c r="OE131" s="46"/>
      <c r="OF131" s="46"/>
      <c r="OG131" s="46"/>
    </row>
    <row r="132" spans="1:397" s="51" customFormat="1" ht="13.5" x14ac:dyDescent="0.25">
      <c r="A132" s="40">
        <v>51407</v>
      </c>
      <c r="B132" s="41" t="s">
        <v>380</v>
      </c>
      <c r="C132" s="49">
        <v>42519.690517871561</v>
      </c>
      <c r="D132" s="42">
        <v>4.9639999999999999E-5</v>
      </c>
      <c r="E132" s="49">
        <v>6806.8499999999995</v>
      </c>
      <c r="F132" s="65">
        <v>42421.895229680456</v>
      </c>
      <c r="G132" s="66">
        <v>49228.745229680455</v>
      </c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  <c r="FI132" s="46"/>
      <c r="FJ132" s="46"/>
      <c r="FK132" s="46"/>
      <c r="FL132" s="46"/>
      <c r="FM132" s="46"/>
      <c r="FN132" s="46"/>
      <c r="FO132" s="46"/>
      <c r="FP132" s="46"/>
      <c r="FQ132" s="46"/>
      <c r="FR132" s="46"/>
      <c r="FS132" s="46"/>
      <c r="FT132" s="46"/>
      <c r="FU132" s="46"/>
      <c r="FV132" s="46"/>
      <c r="FW132" s="46"/>
      <c r="FX132" s="46"/>
      <c r="FY132" s="46"/>
      <c r="FZ132" s="46"/>
      <c r="GA132" s="46"/>
      <c r="GB132" s="46"/>
      <c r="GC132" s="46"/>
      <c r="GD132" s="46"/>
      <c r="GE132" s="46"/>
      <c r="GF132" s="46"/>
      <c r="GG132" s="46"/>
      <c r="GH132" s="46"/>
      <c r="GI132" s="46"/>
      <c r="GJ132" s="46"/>
      <c r="GK132" s="46"/>
      <c r="GL132" s="46"/>
      <c r="GM132" s="46"/>
      <c r="GN132" s="46"/>
      <c r="GO132" s="46"/>
      <c r="GP132" s="46"/>
      <c r="GQ132" s="46"/>
      <c r="GR132" s="46"/>
      <c r="GS132" s="46"/>
      <c r="GT132" s="46"/>
      <c r="GU132" s="46"/>
      <c r="GV132" s="46"/>
      <c r="GW132" s="46"/>
      <c r="GX132" s="46"/>
      <c r="GY132" s="46"/>
      <c r="GZ132" s="46"/>
      <c r="HA132" s="46"/>
      <c r="HB132" s="46"/>
      <c r="HC132" s="46"/>
      <c r="HD132" s="46"/>
      <c r="HE132" s="46"/>
      <c r="HF132" s="46"/>
      <c r="HG132" s="46"/>
      <c r="HH132" s="46"/>
      <c r="HI132" s="46"/>
      <c r="HJ132" s="46"/>
      <c r="HK132" s="46"/>
      <c r="HL132" s="46"/>
      <c r="HM132" s="46"/>
      <c r="HN132" s="46"/>
      <c r="HO132" s="46"/>
      <c r="HP132" s="46"/>
      <c r="HQ132" s="46"/>
      <c r="HR132" s="46"/>
      <c r="HS132" s="46"/>
      <c r="HT132" s="46"/>
      <c r="HU132" s="46"/>
      <c r="HV132" s="46"/>
      <c r="HW132" s="46"/>
      <c r="HX132" s="46"/>
      <c r="HY132" s="46"/>
      <c r="HZ132" s="46"/>
      <c r="IA132" s="46"/>
      <c r="IB132" s="46"/>
      <c r="IC132" s="46"/>
      <c r="ID132" s="46"/>
      <c r="IE132" s="46"/>
      <c r="IF132" s="46"/>
      <c r="IG132" s="46"/>
      <c r="IH132" s="46"/>
      <c r="II132" s="46"/>
      <c r="IJ132" s="46"/>
      <c r="IK132" s="46"/>
      <c r="IL132" s="46"/>
      <c r="IM132" s="46"/>
      <c r="IN132" s="46"/>
      <c r="IO132" s="46"/>
      <c r="IP132" s="46"/>
      <c r="IQ132" s="46"/>
      <c r="IR132" s="46"/>
      <c r="IS132" s="46"/>
      <c r="IT132" s="46"/>
      <c r="IU132" s="46"/>
      <c r="IV132" s="46"/>
      <c r="IW132" s="46"/>
      <c r="IX132" s="46"/>
      <c r="IY132" s="46"/>
      <c r="IZ132" s="46"/>
      <c r="JA132" s="46"/>
      <c r="JB132" s="46"/>
      <c r="JC132" s="46"/>
      <c r="JD132" s="46"/>
      <c r="JE132" s="46"/>
      <c r="JF132" s="46"/>
      <c r="JG132" s="46"/>
      <c r="JH132" s="46"/>
      <c r="JI132" s="46"/>
      <c r="JJ132" s="46"/>
      <c r="JK132" s="46"/>
      <c r="JL132" s="46"/>
      <c r="JM132" s="46"/>
      <c r="JN132" s="46"/>
      <c r="JO132" s="46"/>
      <c r="JP132" s="46"/>
      <c r="JQ132" s="46"/>
      <c r="JR132" s="46"/>
      <c r="JS132" s="46"/>
      <c r="JT132" s="46"/>
      <c r="JU132" s="46"/>
      <c r="JV132" s="46"/>
      <c r="JW132" s="46"/>
      <c r="JX132" s="46"/>
      <c r="JY132" s="46"/>
      <c r="JZ132" s="46"/>
      <c r="KA132" s="46"/>
      <c r="KB132" s="46"/>
      <c r="KC132" s="46"/>
      <c r="KD132" s="46"/>
      <c r="KE132" s="46"/>
      <c r="KF132" s="46"/>
      <c r="KG132" s="46"/>
      <c r="KH132" s="46"/>
      <c r="KI132" s="46"/>
      <c r="KJ132" s="46"/>
      <c r="KK132" s="46"/>
      <c r="KL132" s="46"/>
      <c r="KM132" s="46"/>
      <c r="KN132" s="46"/>
      <c r="KO132" s="46"/>
      <c r="KP132" s="46"/>
      <c r="KQ132" s="46"/>
      <c r="KR132" s="46"/>
      <c r="KS132" s="46"/>
      <c r="KT132" s="46"/>
      <c r="KU132" s="46"/>
      <c r="KV132" s="46"/>
      <c r="KW132" s="46"/>
      <c r="KX132" s="46"/>
      <c r="KY132" s="46"/>
      <c r="KZ132" s="46"/>
      <c r="LA132" s="46"/>
      <c r="LB132" s="46"/>
      <c r="LC132" s="46"/>
      <c r="LD132" s="46"/>
      <c r="LE132" s="46"/>
      <c r="LF132" s="46"/>
      <c r="LG132" s="46"/>
      <c r="LH132" s="46"/>
      <c r="LI132" s="46"/>
      <c r="LJ132" s="46"/>
      <c r="LK132" s="46"/>
      <c r="LL132" s="46"/>
      <c r="LM132" s="46"/>
      <c r="LN132" s="46"/>
      <c r="LO132" s="46"/>
      <c r="LP132" s="46"/>
      <c r="LQ132" s="46"/>
      <c r="LR132" s="46"/>
      <c r="LS132" s="46"/>
      <c r="LT132" s="46"/>
      <c r="LU132" s="46"/>
      <c r="LV132" s="46"/>
      <c r="LW132" s="46"/>
      <c r="LX132" s="46"/>
      <c r="LY132" s="46"/>
      <c r="LZ132" s="46"/>
      <c r="MA132" s="46"/>
      <c r="MB132" s="46"/>
      <c r="MC132" s="46"/>
      <c r="MD132" s="46"/>
      <c r="ME132" s="46"/>
      <c r="MF132" s="46"/>
      <c r="MG132" s="46"/>
      <c r="MH132" s="46"/>
      <c r="MI132" s="46"/>
      <c r="MJ132" s="46"/>
      <c r="MK132" s="46"/>
      <c r="ML132" s="46"/>
      <c r="MM132" s="46"/>
      <c r="MN132" s="46"/>
      <c r="MO132" s="46"/>
      <c r="MP132" s="46"/>
      <c r="MQ132" s="46"/>
      <c r="MR132" s="46"/>
      <c r="MS132" s="46"/>
      <c r="MT132" s="46"/>
      <c r="MU132" s="46"/>
      <c r="MV132" s="46"/>
      <c r="MW132" s="46"/>
      <c r="MX132" s="46"/>
      <c r="MY132" s="46"/>
      <c r="MZ132" s="46"/>
      <c r="NA132" s="46"/>
      <c r="NB132" s="46"/>
      <c r="NC132" s="46"/>
      <c r="ND132" s="46"/>
      <c r="NE132" s="46"/>
      <c r="NF132" s="46"/>
      <c r="NG132" s="46"/>
      <c r="NH132" s="46"/>
      <c r="NI132" s="46"/>
      <c r="NJ132" s="46"/>
      <c r="NK132" s="46"/>
      <c r="NL132" s="46"/>
      <c r="NM132" s="46"/>
      <c r="NN132" s="46"/>
      <c r="NO132" s="46"/>
      <c r="NP132" s="46"/>
      <c r="NQ132" s="46"/>
      <c r="NR132" s="46"/>
      <c r="NS132" s="46"/>
      <c r="NT132" s="46"/>
      <c r="NU132" s="46"/>
      <c r="NV132" s="46"/>
      <c r="NW132" s="46"/>
      <c r="NX132" s="46"/>
      <c r="NY132" s="46"/>
      <c r="NZ132" s="46"/>
      <c r="OA132" s="46"/>
      <c r="OB132" s="46"/>
      <c r="OC132" s="46"/>
      <c r="OD132" s="46"/>
      <c r="OE132" s="46"/>
      <c r="OF132" s="46"/>
      <c r="OG132" s="46"/>
    </row>
    <row r="133" spans="1:397" s="51" customFormat="1" ht="13.5" x14ac:dyDescent="0.25">
      <c r="A133" s="40">
        <v>51507</v>
      </c>
      <c r="B133" s="41" t="s">
        <v>381</v>
      </c>
      <c r="C133" s="49">
        <v>4376864.218475529</v>
      </c>
      <c r="D133" s="42">
        <v>5.1098100000000002E-3</v>
      </c>
      <c r="E133" s="49">
        <v>700981.99</v>
      </c>
      <c r="F133" s="65">
        <v>4366797.4307730356</v>
      </c>
      <c r="G133" s="66">
        <v>5067779.4207730358</v>
      </c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/>
      <c r="FA133" s="46"/>
      <c r="FB133" s="46"/>
      <c r="FC133" s="46"/>
      <c r="FD133" s="46"/>
      <c r="FE133" s="46"/>
      <c r="FF133" s="46"/>
      <c r="FG133" s="46"/>
      <c r="FH133" s="46"/>
      <c r="FI133" s="46"/>
      <c r="FJ133" s="46"/>
      <c r="FK133" s="46"/>
      <c r="FL133" s="46"/>
      <c r="FM133" s="46"/>
      <c r="FN133" s="46"/>
      <c r="FO133" s="46"/>
      <c r="FP133" s="46"/>
      <c r="FQ133" s="46"/>
      <c r="FR133" s="46"/>
      <c r="FS133" s="46"/>
      <c r="FT133" s="46"/>
      <c r="FU133" s="46"/>
      <c r="FV133" s="46"/>
      <c r="FW133" s="46"/>
      <c r="FX133" s="46"/>
      <c r="FY133" s="46"/>
      <c r="FZ133" s="46"/>
      <c r="GA133" s="46"/>
      <c r="GB133" s="46"/>
      <c r="GC133" s="46"/>
      <c r="GD133" s="46"/>
      <c r="GE133" s="46"/>
      <c r="GF133" s="46"/>
      <c r="GG133" s="46"/>
      <c r="GH133" s="46"/>
      <c r="GI133" s="46"/>
      <c r="GJ133" s="46"/>
      <c r="GK133" s="46"/>
      <c r="GL133" s="46"/>
      <c r="GM133" s="46"/>
      <c r="GN133" s="46"/>
      <c r="GO133" s="46"/>
      <c r="GP133" s="46"/>
      <c r="GQ133" s="46"/>
      <c r="GR133" s="46"/>
      <c r="GS133" s="46"/>
      <c r="GT133" s="46"/>
      <c r="GU133" s="46"/>
      <c r="GV133" s="46"/>
      <c r="GW133" s="46"/>
      <c r="GX133" s="46"/>
      <c r="GY133" s="46"/>
      <c r="GZ133" s="46"/>
      <c r="HA133" s="46"/>
      <c r="HB133" s="46"/>
      <c r="HC133" s="46"/>
      <c r="HD133" s="46"/>
      <c r="HE133" s="46"/>
      <c r="HF133" s="46"/>
      <c r="HG133" s="46"/>
      <c r="HH133" s="46"/>
      <c r="HI133" s="46"/>
      <c r="HJ133" s="46"/>
      <c r="HK133" s="46"/>
      <c r="HL133" s="46"/>
      <c r="HM133" s="46"/>
      <c r="HN133" s="46"/>
      <c r="HO133" s="46"/>
      <c r="HP133" s="46"/>
      <c r="HQ133" s="46"/>
      <c r="HR133" s="46"/>
      <c r="HS133" s="46"/>
      <c r="HT133" s="46"/>
      <c r="HU133" s="46"/>
      <c r="HV133" s="46"/>
      <c r="HW133" s="46"/>
      <c r="HX133" s="46"/>
      <c r="HY133" s="46"/>
      <c r="HZ133" s="46"/>
      <c r="IA133" s="46"/>
      <c r="IB133" s="46"/>
      <c r="IC133" s="46"/>
      <c r="ID133" s="46"/>
      <c r="IE133" s="46"/>
      <c r="IF133" s="46"/>
      <c r="IG133" s="46"/>
      <c r="IH133" s="46"/>
      <c r="II133" s="46"/>
      <c r="IJ133" s="46"/>
      <c r="IK133" s="46"/>
      <c r="IL133" s="46"/>
      <c r="IM133" s="46"/>
      <c r="IN133" s="46"/>
      <c r="IO133" s="46"/>
      <c r="IP133" s="46"/>
      <c r="IQ133" s="46"/>
      <c r="IR133" s="46"/>
      <c r="IS133" s="46"/>
      <c r="IT133" s="46"/>
      <c r="IU133" s="46"/>
      <c r="IV133" s="46"/>
      <c r="IW133" s="46"/>
      <c r="IX133" s="46"/>
      <c r="IY133" s="46"/>
      <c r="IZ133" s="46"/>
      <c r="JA133" s="46"/>
      <c r="JB133" s="46"/>
      <c r="JC133" s="46"/>
      <c r="JD133" s="46"/>
      <c r="JE133" s="46"/>
      <c r="JF133" s="46"/>
      <c r="JG133" s="46"/>
      <c r="JH133" s="46"/>
      <c r="JI133" s="46"/>
      <c r="JJ133" s="46"/>
      <c r="JK133" s="46"/>
      <c r="JL133" s="46"/>
      <c r="JM133" s="46"/>
      <c r="JN133" s="46"/>
      <c r="JO133" s="46"/>
      <c r="JP133" s="46"/>
      <c r="JQ133" s="46"/>
      <c r="JR133" s="46"/>
      <c r="JS133" s="46"/>
      <c r="JT133" s="46"/>
      <c r="JU133" s="46"/>
      <c r="JV133" s="46"/>
      <c r="JW133" s="46"/>
      <c r="JX133" s="46"/>
      <c r="JY133" s="46"/>
      <c r="JZ133" s="46"/>
      <c r="KA133" s="46"/>
      <c r="KB133" s="46"/>
      <c r="KC133" s="46"/>
      <c r="KD133" s="46"/>
      <c r="KE133" s="46"/>
      <c r="KF133" s="46"/>
      <c r="KG133" s="46"/>
      <c r="KH133" s="46"/>
      <c r="KI133" s="46"/>
      <c r="KJ133" s="46"/>
      <c r="KK133" s="46"/>
      <c r="KL133" s="46"/>
      <c r="KM133" s="46"/>
      <c r="KN133" s="46"/>
      <c r="KO133" s="46"/>
      <c r="KP133" s="46"/>
      <c r="KQ133" s="46"/>
      <c r="KR133" s="46"/>
      <c r="KS133" s="46"/>
      <c r="KT133" s="46"/>
      <c r="KU133" s="46"/>
      <c r="KV133" s="46"/>
      <c r="KW133" s="46"/>
      <c r="KX133" s="46"/>
      <c r="KY133" s="46"/>
      <c r="KZ133" s="46"/>
      <c r="LA133" s="46"/>
      <c r="LB133" s="46"/>
      <c r="LC133" s="46"/>
      <c r="LD133" s="46"/>
      <c r="LE133" s="46"/>
      <c r="LF133" s="46"/>
      <c r="LG133" s="46"/>
      <c r="LH133" s="46"/>
      <c r="LI133" s="46"/>
      <c r="LJ133" s="46"/>
      <c r="LK133" s="46"/>
      <c r="LL133" s="46"/>
      <c r="LM133" s="46"/>
      <c r="LN133" s="46"/>
      <c r="LO133" s="46"/>
      <c r="LP133" s="46"/>
      <c r="LQ133" s="46"/>
      <c r="LR133" s="46"/>
      <c r="LS133" s="46"/>
      <c r="LT133" s="46"/>
      <c r="LU133" s="46"/>
      <c r="LV133" s="46"/>
      <c r="LW133" s="46"/>
      <c r="LX133" s="46"/>
      <c r="LY133" s="46"/>
      <c r="LZ133" s="46"/>
      <c r="MA133" s="46"/>
      <c r="MB133" s="46"/>
      <c r="MC133" s="46"/>
      <c r="MD133" s="46"/>
      <c r="ME133" s="46"/>
      <c r="MF133" s="46"/>
      <c r="MG133" s="46"/>
      <c r="MH133" s="46"/>
      <c r="MI133" s="46"/>
      <c r="MJ133" s="46"/>
      <c r="MK133" s="46"/>
      <c r="ML133" s="46"/>
      <c r="MM133" s="46"/>
      <c r="MN133" s="46"/>
      <c r="MO133" s="46"/>
      <c r="MP133" s="46"/>
      <c r="MQ133" s="46"/>
      <c r="MR133" s="46"/>
      <c r="MS133" s="46"/>
      <c r="MT133" s="46"/>
      <c r="MU133" s="46"/>
      <c r="MV133" s="46"/>
      <c r="MW133" s="46"/>
      <c r="MX133" s="46"/>
      <c r="MY133" s="46"/>
      <c r="MZ133" s="46"/>
      <c r="NA133" s="46"/>
      <c r="NB133" s="46"/>
      <c r="NC133" s="46"/>
      <c r="ND133" s="46"/>
      <c r="NE133" s="46"/>
      <c r="NF133" s="46"/>
      <c r="NG133" s="46"/>
      <c r="NH133" s="46"/>
      <c r="NI133" s="46"/>
      <c r="NJ133" s="46"/>
      <c r="NK133" s="46"/>
      <c r="NL133" s="46"/>
      <c r="NM133" s="46"/>
      <c r="NN133" s="46"/>
      <c r="NO133" s="46"/>
      <c r="NP133" s="46"/>
      <c r="NQ133" s="46"/>
      <c r="NR133" s="46"/>
      <c r="NS133" s="46"/>
      <c r="NT133" s="46"/>
      <c r="NU133" s="46"/>
      <c r="NV133" s="46"/>
      <c r="NW133" s="46"/>
      <c r="NX133" s="46"/>
      <c r="NY133" s="46"/>
      <c r="NZ133" s="46"/>
      <c r="OA133" s="46"/>
      <c r="OB133" s="46"/>
      <c r="OC133" s="46"/>
      <c r="OD133" s="46"/>
      <c r="OE133" s="46"/>
      <c r="OF133" s="46"/>
      <c r="OG133" s="46"/>
    </row>
    <row r="134" spans="1:397" s="51" customFormat="1" ht="13.5" x14ac:dyDescent="0.25">
      <c r="A134" s="40">
        <v>51508</v>
      </c>
      <c r="B134" s="41" t="s">
        <v>382</v>
      </c>
      <c r="C134" s="49">
        <v>277825.57654052461</v>
      </c>
      <c r="D134" s="42">
        <v>3.2435E-4</v>
      </c>
      <c r="E134" s="49">
        <v>44474.239999999998</v>
      </c>
      <c r="F134" s="65">
        <v>277186.57771448139</v>
      </c>
      <c r="G134" s="66">
        <v>321660.81771448138</v>
      </c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/>
      <c r="FA134" s="46"/>
      <c r="FB134" s="46"/>
      <c r="FC134" s="46"/>
      <c r="FD134" s="46"/>
      <c r="FE134" s="46"/>
      <c r="FF134" s="46"/>
      <c r="FG134" s="46"/>
      <c r="FH134" s="46"/>
      <c r="FI134" s="46"/>
      <c r="FJ134" s="46"/>
      <c r="FK134" s="46"/>
      <c r="FL134" s="46"/>
      <c r="FM134" s="46"/>
      <c r="FN134" s="46"/>
      <c r="FO134" s="46"/>
      <c r="FP134" s="46"/>
      <c r="FQ134" s="46"/>
      <c r="FR134" s="46"/>
      <c r="FS134" s="46"/>
      <c r="FT134" s="46"/>
      <c r="FU134" s="46"/>
      <c r="FV134" s="46"/>
      <c r="FW134" s="46"/>
      <c r="FX134" s="46"/>
      <c r="FY134" s="46"/>
      <c r="FZ134" s="46"/>
      <c r="GA134" s="46"/>
      <c r="GB134" s="46"/>
      <c r="GC134" s="46"/>
      <c r="GD134" s="46"/>
      <c r="GE134" s="46"/>
      <c r="GF134" s="46"/>
      <c r="GG134" s="46"/>
      <c r="GH134" s="46"/>
      <c r="GI134" s="46"/>
      <c r="GJ134" s="46"/>
      <c r="GK134" s="46"/>
      <c r="GL134" s="46"/>
      <c r="GM134" s="46"/>
      <c r="GN134" s="46"/>
      <c r="GO134" s="46"/>
      <c r="GP134" s="46"/>
      <c r="GQ134" s="46"/>
      <c r="GR134" s="46"/>
      <c r="GS134" s="46"/>
      <c r="GT134" s="46"/>
      <c r="GU134" s="46"/>
      <c r="GV134" s="46"/>
      <c r="GW134" s="46"/>
      <c r="GX134" s="46"/>
      <c r="GY134" s="46"/>
      <c r="GZ134" s="46"/>
      <c r="HA134" s="46"/>
      <c r="HB134" s="46"/>
      <c r="HC134" s="46"/>
      <c r="HD134" s="46"/>
      <c r="HE134" s="46"/>
      <c r="HF134" s="46"/>
      <c r="HG134" s="46"/>
      <c r="HH134" s="46"/>
      <c r="HI134" s="46"/>
      <c r="HJ134" s="46"/>
      <c r="HK134" s="46"/>
      <c r="HL134" s="46"/>
      <c r="HM134" s="46"/>
      <c r="HN134" s="46"/>
      <c r="HO134" s="46"/>
      <c r="HP134" s="46"/>
      <c r="HQ134" s="46"/>
      <c r="HR134" s="46"/>
      <c r="HS134" s="46"/>
      <c r="HT134" s="46"/>
      <c r="HU134" s="46"/>
      <c r="HV134" s="46"/>
      <c r="HW134" s="46"/>
      <c r="HX134" s="46"/>
      <c r="HY134" s="46"/>
      <c r="HZ134" s="46"/>
      <c r="IA134" s="46"/>
      <c r="IB134" s="46"/>
      <c r="IC134" s="46"/>
      <c r="ID134" s="46"/>
      <c r="IE134" s="46"/>
      <c r="IF134" s="46"/>
      <c r="IG134" s="46"/>
      <c r="IH134" s="46"/>
      <c r="II134" s="46"/>
      <c r="IJ134" s="46"/>
      <c r="IK134" s="46"/>
      <c r="IL134" s="46"/>
      <c r="IM134" s="46"/>
      <c r="IN134" s="46"/>
      <c r="IO134" s="46"/>
      <c r="IP134" s="46"/>
      <c r="IQ134" s="46"/>
      <c r="IR134" s="46"/>
      <c r="IS134" s="46"/>
      <c r="IT134" s="46"/>
      <c r="IU134" s="46"/>
      <c r="IV134" s="46"/>
      <c r="IW134" s="46"/>
      <c r="IX134" s="46"/>
      <c r="IY134" s="46"/>
      <c r="IZ134" s="46"/>
      <c r="JA134" s="46"/>
      <c r="JB134" s="46"/>
      <c r="JC134" s="46"/>
      <c r="JD134" s="46"/>
      <c r="JE134" s="46"/>
      <c r="JF134" s="46"/>
      <c r="JG134" s="46"/>
      <c r="JH134" s="46"/>
      <c r="JI134" s="46"/>
      <c r="JJ134" s="46"/>
      <c r="JK134" s="46"/>
      <c r="JL134" s="46"/>
      <c r="JM134" s="46"/>
      <c r="JN134" s="46"/>
      <c r="JO134" s="46"/>
      <c r="JP134" s="46"/>
      <c r="JQ134" s="46"/>
      <c r="JR134" s="46"/>
      <c r="JS134" s="46"/>
      <c r="JT134" s="46"/>
      <c r="JU134" s="46"/>
      <c r="JV134" s="46"/>
      <c r="JW134" s="46"/>
      <c r="JX134" s="46"/>
      <c r="JY134" s="46"/>
      <c r="JZ134" s="46"/>
      <c r="KA134" s="46"/>
      <c r="KB134" s="46"/>
      <c r="KC134" s="46"/>
      <c r="KD134" s="46"/>
      <c r="KE134" s="46"/>
      <c r="KF134" s="46"/>
      <c r="KG134" s="46"/>
      <c r="KH134" s="46"/>
      <c r="KI134" s="46"/>
      <c r="KJ134" s="46"/>
      <c r="KK134" s="46"/>
      <c r="KL134" s="46"/>
      <c r="KM134" s="46"/>
      <c r="KN134" s="46"/>
      <c r="KO134" s="46"/>
      <c r="KP134" s="46"/>
      <c r="KQ134" s="46"/>
      <c r="KR134" s="46"/>
      <c r="KS134" s="46"/>
      <c r="KT134" s="46"/>
      <c r="KU134" s="46"/>
      <c r="KV134" s="46"/>
      <c r="KW134" s="46"/>
      <c r="KX134" s="46"/>
      <c r="KY134" s="46"/>
      <c r="KZ134" s="46"/>
      <c r="LA134" s="46"/>
      <c r="LB134" s="46"/>
      <c r="LC134" s="46"/>
      <c r="LD134" s="46"/>
      <c r="LE134" s="46"/>
      <c r="LF134" s="46"/>
      <c r="LG134" s="46"/>
      <c r="LH134" s="46"/>
      <c r="LI134" s="46"/>
      <c r="LJ134" s="46"/>
      <c r="LK134" s="46"/>
      <c r="LL134" s="46"/>
      <c r="LM134" s="46"/>
      <c r="LN134" s="46"/>
      <c r="LO134" s="46"/>
      <c r="LP134" s="46"/>
      <c r="LQ134" s="46"/>
      <c r="LR134" s="46"/>
      <c r="LS134" s="46"/>
      <c r="LT134" s="46"/>
      <c r="LU134" s="46"/>
      <c r="LV134" s="46"/>
      <c r="LW134" s="46"/>
      <c r="LX134" s="46"/>
      <c r="LY134" s="46"/>
      <c r="LZ134" s="46"/>
      <c r="MA134" s="46"/>
      <c r="MB134" s="46"/>
      <c r="MC134" s="46"/>
      <c r="MD134" s="46"/>
      <c r="ME134" s="46"/>
      <c r="MF134" s="46"/>
      <c r="MG134" s="46"/>
      <c r="MH134" s="46"/>
      <c r="MI134" s="46"/>
      <c r="MJ134" s="46"/>
      <c r="MK134" s="46"/>
      <c r="ML134" s="46"/>
      <c r="MM134" s="46"/>
      <c r="MN134" s="46"/>
      <c r="MO134" s="46"/>
      <c r="MP134" s="46"/>
      <c r="MQ134" s="46"/>
      <c r="MR134" s="46"/>
      <c r="MS134" s="46"/>
      <c r="MT134" s="46"/>
      <c r="MU134" s="46"/>
      <c r="MV134" s="46"/>
      <c r="MW134" s="46"/>
      <c r="MX134" s="46"/>
      <c r="MY134" s="46"/>
      <c r="MZ134" s="46"/>
      <c r="NA134" s="46"/>
      <c r="NB134" s="46"/>
      <c r="NC134" s="46"/>
      <c r="ND134" s="46"/>
      <c r="NE134" s="46"/>
      <c r="NF134" s="46"/>
      <c r="NG134" s="46"/>
      <c r="NH134" s="46"/>
      <c r="NI134" s="46"/>
      <c r="NJ134" s="46"/>
      <c r="NK134" s="46"/>
      <c r="NL134" s="46"/>
      <c r="NM134" s="46"/>
      <c r="NN134" s="46"/>
      <c r="NO134" s="46"/>
      <c r="NP134" s="46"/>
      <c r="NQ134" s="46"/>
      <c r="NR134" s="46"/>
      <c r="NS134" s="46"/>
      <c r="NT134" s="46"/>
      <c r="NU134" s="46"/>
      <c r="NV134" s="46"/>
      <c r="NW134" s="46"/>
      <c r="NX134" s="46"/>
      <c r="NY134" s="46"/>
      <c r="NZ134" s="46"/>
      <c r="OA134" s="46"/>
      <c r="OB134" s="46"/>
      <c r="OC134" s="46"/>
      <c r="OD134" s="46"/>
      <c r="OE134" s="46"/>
      <c r="OF134" s="46"/>
      <c r="OG134" s="46"/>
    </row>
    <row r="135" spans="1:397" s="51" customFormat="1" ht="13.5" x14ac:dyDescent="0.25">
      <c r="A135" s="40">
        <v>51509</v>
      </c>
      <c r="B135" s="41" t="s">
        <v>383</v>
      </c>
      <c r="C135" s="49">
        <v>43710.310377255955</v>
      </c>
      <c r="D135" s="42">
        <v>5.1029999999999998E-5</v>
      </c>
      <c r="E135" s="49">
        <v>6996.88</v>
      </c>
      <c r="F135" s="65">
        <v>43609.776663388271</v>
      </c>
      <c r="G135" s="66">
        <v>50606.656663388268</v>
      </c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46"/>
      <c r="EY135" s="46"/>
      <c r="EZ135" s="46"/>
      <c r="FA135" s="46"/>
      <c r="FB135" s="46"/>
      <c r="FC135" s="46"/>
      <c r="FD135" s="46"/>
      <c r="FE135" s="46"/>
      <c r="FF135" s="46"/>
      <c r="FG135" s="46"/>
      <c r="FH135" s="46"/>
      <c r="FI135" s="46"/>
      <c r="FJ135" s="46"/>
      <c r="FK135" s="46"/>
      <c r="FL135" s="46"/>
      <c r="FM135" s="46"/>
      <c r="FN135" s="46"/>
      <c r="FO135" s="46"/>
      <c r="FP135" s="46"/>
      <c r="FQ135" s="46"/>
      <c r="FR135" s="46"/>
      <c r="FS135" s="46"/>
      <c r="FT135" s="46"/>
      <c r="FU135" s="46"/>
      <c r="FV135" s="46"/>
      <c r="FW135" s="46"/>
      <c r="FX135" s="46"/>
      <c r="FY135" s="46"/>
      <c r="FZ135" s="46"/>
      <c r="GA135" s="46"/>
      <c r="GB135" s="46"/>
      <c r="GC135" s="46"/>
      <c r="GD135" s="46"/>
      <c r="GE135" s="46"/>
      <c r="GF135" s="46"/>
      <c r="GG135" s="46"/>
      <c r="GH135" s="46"/>
      <c r="GI135" s="46"/>
      <c r="GJ135" s="46"/>
      <c r="GK135" s="46"/>
      <c r="GL135" s="46"/>
      <c r="GM135" s="46"/>
      <c r="GN135" s="46"/>
      <c r="GO135" s="46"/>
      <c r="GP135" s="46"/>
      <c r="GQ135" s="46"/>
      <c r="GR135" s="46"/>
      <c r="GS135" s="46"/>
      <c r="GT135" s="46"/>
      <c r="GU135" s="46"/>
      <c r="GV135" s="46"/>
      <c r="GW135" s="46"/>
      <c r="GX135" s="46"/>
      <c r="GY135" s="46"/>
      <c r="GZ135" s="46"/>
      <c r="HA135" s="46"/>
      <c r="HB135" s="46"/>
      <c r="HC135" s="46"/>
      <c r="HD135" s="46"/>
      <c r="HE135" s="46"/>
      <c r="HF135" s="46"/>
      <c r="HG135" s="46"/>
      <c r="HH135" s="46"/>
      <c r="HI135" s="46"/>
      <c r="HJ135" s="46"/>
      <c r="HK135" s="46"/>
      <c r="HL135" s="46"/>
      <c r="HM135" s="46"/>
      <c r="HN135" s="46"/>
      <c r="HO135" s="46"/>
      <c r="HP135" s="46"/>
      <c r="HQ135" s="46"/>
      <c r="HR135" s="46"/>
      <c r="HS135" s="46"/>
      <c r="HT135" s="46"/>
      <c r="HU135" s="46"/>
      <c r="HV135" s="46"/>
      <c r="HW135" s="46"/>
      <c r="HX135" s="46"/>
      <c r="HY135" s="46"/>
      <c r="HZ135" s="46"/>
      <c r="IA135" s="46"/>
      <c r="IB135" s="46"/>
      <c r="IC135" s="46"/>
      <c r="ID135" s="46"/>
      <c r="IE135" s="46"/>
      <c r="IF135" s="46"/>
      <c r="IG135" s="46"/>
      <c r="IH135" s="46"/>
      <c r="II135" s="46"/>
      <c r="IJ135" s="46"/>
      <c r="IK135" s="46"/>
      <c r="IL135" s="46"/>
      <c r="IM135" s="46"/>
      <c r="IN135" s="46"/>
      <c r="IO135" s="46"/>
      <c r="IP135" s="46"/>
      <c r="IQ135" s="46"/>
      <c r="IR135" s="46"/>
      <c r="IS135" s="46"/>
      <c r="IT135" s="46"/>
      <c r="IU135" s="46"/>
      <c r="IV135" s="46"/>
      <c r="IW135" s="46"/>
      <c r="IX135" s="46"/>
      <c r="IY135" s="46"/>
      <c r="IZ135" s="46"/>
      <c r="JA135" s="46"/>
      <c r="JB135" s="46"/>
      <c r="JC135" s="46"/>
      <c r="JD135" s="46"/>
      <c r="JE135" s="46"/>
      <c r="JF135" s="46"/>
      <c r="JG135" s="46"/>
      <c r="JH135" s="46"/>
      <c r="JI135" s="46"/>
      <c r="JJ135" s="46"/>
      <c r="JK135" s="46"/>
      <c r="JL135" s="46"/>
      <c r="JM135" s="46"/>
      <c r="JN135" s="46"/>
      <c r="JO135" s="46"/>
      <c r="JP135" s="46"/>
      <c r="JQ135" s="46"/>
      <c r="JR135" s="46"/>
      <c r="JS135" s="46"/>
      <c r="JT135" s="46"/>
      <c r="JU135" s="46"/>
      <c r="JV135" s="46"/>
      <c r="JW135" s="46"/>
      <c r="JX135" s="46"/>
      <c r="JY135" s="46"/>
      <c r="JZ135" s="46"/>
      <c r="KA135" s="46"/>
      <c r="KB135" s="46"/>
      <c r="KC135" s="46"/>
      <c r="KD135" s="46"/>
      <c r="KE135" s="46"/>
      <c r="KF135" s="46"/>
      <c r="KG135" s="46"/>
      <c r="KH135" s="46"/>
      <c r="KI135" s="46"/>
      <c r="KJ135" s="46"/>
      <c r="KK135" s="46"/>
      <c r="KL135" s="46"/>
      <c r="KM135" s="46"/>
      <c r="KN135" s="46"/>
      <c r="KO135" s="46"/>
      <c r="KP135" s="46"/>
      <c r="KQ135" s="46"/>
      <c r="KR135" s="46"/>
      <c r="KS135" s="46"/>
      <c r="KT135" s="46"/>
      <c r="KU135" s="46"/>
      <c r="KV135" s="46"/>
      <c r="KW135" s="46"/>
      <c r="KX135" s="46"/>
      <c r="KY135" s="46"/>
      <c r="KZ135" s="46"/>
      <c r="LA135" s="46"/>
      <c r="LB135" s="46"/>
      <c r="LC135" s="46"/>
      <c r="LD135" s="46"/>
      <c r="LE135" s="46"/>
      <c r="LF135" s="46"/>
      <c r="LG135" s="46"/>
      <c r="LH135" s="46"/>
      <c r="LI135" s="46"/>
      <c r="LJ135" s="46"/>
      <c r="LK135" s="46"/>
      <c r="LL135" s="46"/>
      <c r="LM135" s="46"/>
      <c r="LN135" s="46"/>
      <c r="LO135" s="46"/>
      <c r="LP135" s="46"/>
      <c r="LQ135" s="46"/>
      <c r="LR135" s="46"/>
      <c r="LS135" s="46"/>
      <c r="LT135" s="46"/>
      <c r="LU135" s="46"/>
      <c r="LV135" s="46"/>
      <c r="LW135" s="46"/>
      <c r="LX135" s="46"/>
      <c r="LY135" s="46"/>
      <c r="LZ135" s="46"/>
      <c r="MA135" s="46"/>
      <c r="MB135" s="46"/>
      <c r="MC135" s="46"/>
      <c r="MD135" s="46"/>
      <c r="ME135" s="46"/>
      <c r="MF135" s="46"/>
      <c r="MG135" s="46"/>
      <c r="MH135" s="46"/>
      <c r="MI135" s="46"/>
      <c r="MJ135" s="46"/>
      <c r="MK135" s="46"/>
      <c r="ML135" s="46"/>
      <c r="MM135" s="46"/>
      <c r="MN135" s="46"/>
      <c r="MO135" s="46"/>
      <c r="MP135" s="46"/>
      <c r="MQ135" s="46"/>
      <c r="MR135" s="46"/>
      <c r="MS135" s="46"/>
      <c r="MT135" s="46"/>
      <c r="MU135" s="46"/>
      <c r="MV135" s="46"/>
      <c r="MW135" s="46"/>
      <c r="MX135" s="46"/>
      <c r="MY135" s="46"/>
      <c r="MZ135" s="46"/>
      <c r="NA135" s="46"/>
      <c r="NB135" s="46"/>
      <c r="NC135" s="46"/>
      <c r="ND135" s="46"/>
      <c r="NE135" s="46"/>
      <c r="NF135" s="46"/>
      <c r="NG135" s="46"/>
      <c r="NH135" s="46"/>
      <c r="NI135" s="46"/>
      <c r="NJ135" s="46"/>
      <c r="NK135" s="46"/>
      <c r="NL135" s="46"/>
      <c r="NM135" s="46"/>
      <c r="NN135" s="46"/>
      <c r="NO135" s="46"/>
      <c r="NP135" s="46"/>
      <c r="NQ135" s="46"/>
      <c r="NR135" s="46"/>
      <c r="NS135" s="46"/>
      <c r="NT135" s="46"/>
      <c r="NU135" s="46"/>
      <c r="NV135" s="46"/>
      <c r="NW135" s="46"/>
      <c r="NX135" s="46"/>
      <c r="NY135" s="46"/>
      <c r="NZ135" s="46"/>
      <c r="OA135" s="46"/>
      <c r="OB135" s="46"/>
      <c r="OC135" s="46"/>
      <c r="OD135" s="46"/>
      <c r="OE135" s="46"/>
      <c r="OF135" s="46"/>
      <c r="OG135" s="46"/>
    </row>
    <row r="136" spans="1:397" s="51" customFormat="1" ht="13.5" x14ac:dyDescent="0.25">
      <c r="A136" s="40">
        <v>51530</v>
      </c>
      <c r="B136" s="41" t="s">
        <v>385</v>
      </c>
      <c r="C136" s="49">
        <v>1276.2759643760803</v>
      </c>
      <c r="D136" s="42">
        <v>1.4899999999999999E-6</v>
      </c>
      <c r="E136" s="49">
        <v>252.31</v>
      </c>
      <c r="F136" s="65">
        <v>1273.3405296580154</v>
      </c>
      <c r="G136" s="66">
        <v>1525.6505296580153</v>
      </c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/>
      <c r="FG136" s="46"/>
      <c r="FH136" s="46"/>
      <c r="FI136" s="46"/>
      <c r="FJ136" s="46"/>
      <c r="FK136" s="46"/>
      <c r="FL136" s="46"/>
      <c r="FM136" s="46"/>
      <c r="FN136" s="46"/>
      <c r="FO136" s="46"/>
      <c r="FP136" s="46"/>
      <c r="FQ136" s="46"/>
      <c r="FR136" s="46"/>
      <c r="FS136" s="46"/>
      <c r="FT136" s="46"/>
      <c r="FU136" s="46"/>
      <c r="FV136" s="46"/>
      <c r="FW136" s="46"/>
      <c r="FX136" s="46"/>
      <c r="FY136" s="46"/>
      <c r="FZ136" s="46"/>
      <c r="GA136" s="46"/>
      <c r="GB136" s="46"/>
      <c r="GC136" s="46"/>
      <c r="GD136" s="46"/>
      <c r="GE136" s="46"/>
      <c r="GF136" s="46"/>
      <c r="GG136" s="46"/>
      <c r="GH136" s="46"/>
      <c r="GI136" s="46"/>
      <c r="GJ136" s="46"/>
      <c r="GK136" s="46"/>
      <c r="GL136" s="46"/>
      <c r="GM136" s="46"/>
      <c r="GN136" s="46"/>
      <c r="GO136" s="46"/>
      <c r="GP136" s="46"/>
      <c r="GQ136" s="46"/>
      <c r="GR136" s="46"/>
      <c r="GS136" s="46"/>
      <c r="GT136" s="46"/>
      <c r="GU136" s="46"/>
      <c r="GV136" s="46"/>
      <c r="GW136" s="46"/>
      <c r="GX136" s="46"/>
      <c r="GY136" s="46"/>
      <c r="GZ136" s="46"/>
      <c r="HA136" s="46"/>
      <c r="HB136" s="46"/>
      <c r="HC136" s="46"/>
      <c r="HD136" s="46"/>
      <c r="HE136" s="46"/>
      <c r="HF136" s="46"/>
      <c r="HG136" s="46"/>
      <c r="HH136" s="46"/>
      <c r="HI136" s="46"/>
      <c r="HJ136" s="46"/>
      <c r="HK136" s="46"/>
      <c r="HL136" s="46"/>
      <c r="HM136" s="46"/>
      <c r="HN136" s="46"/>
      <c r="HO136" s="46"/>
      <c r="HP136" s="46"/>
      <c r="HQ136" s="46"/>
      <c r="HR136" s="46"/>
      <c r="HS136" s="46"/>
      <c r="HT136" s="46"/>
      <c r="HU136" s="46"/>
      <c r="HV136" s="46"/>
      <c r="HW136" s="46"/>
      <c r="HX136" s="46"/>
      <c r="HY136" s="46"/>
      <c r="HZ136" s="46"/>
      <c r="IA136" s="46"/>
      <c r="IB136" s="46"/>
      <c r="IC136" s="46"/>
      <c r="ID136" s="46"/>
      <c r="IE136" s="46"/>
      <c r="IF136" s="46"/>
      <c r="IG136" s="46"/>
      <c r="IH136" s="46"/>
      <c r="II136" s="46"/>
      <c r="IJ136" s="46"/>
      <c r="IK136" s="46"/>
      <c r="IL136" s="46"/>
      <c r="IM136" s="46"/>
      <c r="IN136" s="46"/>
      <c r="IO136" s="46"/>
      <c r="IP136" s="46"/>
      <c r="IQ136" s="46"/>
      <c r="IR136" s="46"/>
      <c r="IS136" s="46"/>
      <c r="IT136" s="46"/>
      <c r="IU136" s="46"/>
      <c r="IV136" s="46"/>
      <c r="IW136" s="46"/>
      <c r="IX136" s="46"/>
      <c r="IY136" s="46"/>
      <c r="IZ136" s="46"/>
      <c r="JA136" s="46"/>
      <c r="JB136" s="46"/>
      <c r="JC136" s="46"/>
      <c r="JD136" s="46"/>
      <c r="JE136" s="46"/>
      <c r="JF136" s="46"/>
      <c r="JG136" s="46"/>
      <c r="JH136" s="46"/>
      <c r="JI136" s="46"/>
      <c r="JJ136" s="46"/>
      <c r="JK136" s="46"/>
      <c r="JL136" s="46"/>
      <c r="JM136" s="46"/>
      <c r="JN136" s="46"/>
      <c r="JO136" s="46"/>
      <c r="JP136" s="46"/>
      <c r="JQ136" s="46"/>
      <c r="JR136" s="46"/>
      <c r="JS136" s="46"/>
      <c r="JT136" s="46"/>
      <c r="JU136" s="46"/>
      <c r="JV136" s="46"/>
      <c r="JW136" s="46"/>
      <c r="JX136" s="46"/>
      <c r="JY136" s="46"/>
      <c r="JZ136" s="46"/>
      <c r="KA136" s="46"/>
      <c r="KB136" s="46"/>
      <c r="KC136" s="46"/>
      <c r="KD136" s="46"/>
      <c r="KE136" s="46"/>
      <c r="KF136" s="46"/>
      <c r="KG136" s="46"/>
      <c r="KH136" s="46"/>
      <c r="KI136" s="46"/>
      <c r="KJ136" s="46"/>
      <c r="KK136" s="46"/>
      <c r="KL136" s="46"/>
      <c r="KM136" s="46"/>
      <c r="KN136" s="46"/>
      <c r="KO136" s="46"/>
      <c r="KP136" s="46"/>
      <c r="KQ136" s="46"/>
      <c r="KR136" s="46"/>
      <c r="KS136" s="46"/>
      <c r="KT136" s="46"/>
      <c r="KU136" s="46"/>
      <c r="KV136" s="46"/>
      <c r="KW136" s="46"/>
      <c r="KX136" s="46"/>
      <c r="KY136" s="46"/>
      <c r="KZ136" s="46"/>
      <c r="LA136" s="46"/>
      <c r="LB136" s="46"/>
      <c r="LC136" s="46"/>
      <c r="LD136" s="46"/>
      <c r="LE136" s="46"/>
      <c r="LF136" s="46"/>
      <c r="LG136" s="46"/>
      <c r="LH136" s="46"/>
      <c r="LI136" s="46"/>
      <c r="LJ136" s="46"/>
      <c r="LK136" s="46"/>
      <c r="LL136" s="46"/>
      <c r="LM136" s="46"/>
      <c r="LN136" s="46"/>
      <c r="LO136" s="46"/>
      <c r="LP136" s="46"/>
      <c r="LQ136" s="46"/>
      <c r="LR136" s="46"/>
      <c r="LS136" s="46"/>
      <c r="LT136" s="46"/>
      <c r="LU136" s="46"/>
      <c r="LV136" s="46"/>
      <c r="LW136" s="46"/>
      <c r="LX136" s="46"/>
      <c r="LY136" s="46"/>
      <c r="LZ136" s="46"/>
      <c r="MA136" s="46"/>
      <c r="MB136" s="46"/>
      <c r="MC136" s="46"/>
      <c r="MD136" s="46"/>
      <c r="ME136" s="46"/>
      <c r="MF136" s="46"/>
      <c r="MG136" s="46"/>
      <c r="MH136" s="46"/>
      <c r="MI136" s="46"/>
      <c r="MJ136" s="46"/>
      <c r="MK136" s="46"/>
      <c r="ML136" s="46"/>
      <c r="MM136" s="46"/>
      <c r="MN136" s="46"/>
      <c r="MO136" s="46"/>
      <c r="MP136" s="46"/>
      <c r="MQ136" s="46"/>
      <c r="MR136" s="46"/>
      <c r="MS136" s="46"/>
      <c r="MT136" s="46"/>
      <c r="MU136" s="46"/>
      <c r="MV136" s="46"/>
      <c r="MW136" s="46"/>
      <c r="MX136" s="46"/>
      <c r="MY136" s="46"/>
      <c r="MZ136" s="46"/>
      <c r="NA136" s="46"/>
      <c r="NB136" s="46"/>
      <c r="NC136" s="46"/>
      <c r="ND136" s="46"/>
      <c r="NE136" s="46"/>
      <c r="NF136" s="46"/>
      <c r="NG136" s="46"/>
      <c r="NH136" s="46"/>
      <c r="NI136" s="46"/>
      <c r="NJ136" s="46"/>
      <c r="NK136" s="46"/>
      <c r="NL136" s="46"/>
      <c r="NM136" s="46"/>
      <c r="NN136" s="46"/>
      <c r="NO136" s="46"/>
      <c r="NP136" s="46"/>
      <c r="NQ136" s="46"/>
      <c r="NR136" s="46"/>
      <c r="NS136" s="46"/>
      <c r="NT136" s="46"/>
      <c r="NU136" s="46"/>
      <c r="NV136" s="46"/>
      <c r="NW136" s="46"/>
      <c r="NX136" s="46"/>
      <c r="NY136" s="46"/>
      <c r="NZ136" s="46"/>
      <c r="OA136" s="46"/>
      <c r="OB136" s="46"/>
      <c r="OC136" s="46"/>
      <c r="OD136" s="46"/>
      <c r="OE136" s="46"/>
      <c r="OF136" s="46"/>
      <c r="OG136" s="46"/>
    </row>
    <row r="137" spans="1:397" s="51" customFormat="1" ht="13.5" x14ac:dyDescent="0.25">
      <c r="A137" s="40">
        <v>51531</v>
      </c>
      <c r="B137" s="41" t="s">
        <v>386</v>
      </c>
      <c r="C137" s="49">
        <v>8988717.395385243</v>
      </c>
      <c r="D137" s="42">
        <v>1.049396E-2</v>
      </c>
      <c r="E137" s="49">
        <v>1439827.49</v>
      </c>
      <c r="F137" s="65">
        <v>8968043.3453758564</v>
      </c>
      <c r="G137" s="66">
        <v>10407870.835375857</v>
      </c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  <c r="EZ137" s="46"/>
      <c r="FA137" s="46"/>
      <c r="FB137" s="46"/>
      <c r="FC137" s="46"/>
      <c r="FD137" s="46"/>
      <c r="FE137" s="46"/>
      <c r="FF137" s="46"/>
      <c r="FG137" s="46"/>
      <c r="FH137" s="46"/>
      <c r="FI137" s="46"/>
      <c r="FJ137" s="46"/>
      <c r="FK137" s="46"/>
      <c r="FL137" s="46"/>
      <c r="FM137" s="46"/>
      <c r="FN137" s="46"/>
      <c r="FO137" s="46"/>
      <c r="FP137" s="46"/>
      <c r="FQ137" s="46"/>
      <c r="FR137" s="46"/>
      <c r="FS137" s="46"/>
      <c r="FT137" s="46"/>
      <c r="FU137" s="46"/>
      <c r="FV137" s="46"/>
      <c r="FW137" s="46"/>
      <c r="FX137" s="46"/>
      <c r="FY137" s="46"/>
      <c r="FZ137" s="46"/>
      <c r="GA137" s="46"/>
      <c r="GB137" s="46"/>
      <c r="GC137" s="46"/>
      <c r="GD137" s="46"/>
      <c r="GE137" s="46"/>
      <c r="GF137" s="46"/>
      <c r="GG137" s="46"/>
      <c r="GH137" s="46"/>
      <c r="GI137" s="46"/>
      <c r="GJ137" s="46"/>
      <c r="GK137" s="46"/>
      <c r="GL137" s="46"/>
      <c r="GM137" s="46"/>
      <c r="GN137" s="46"/>
      <c r="GO137" s="46"/>
      <c r="GP137" s="46"/>
      <c r="GQ137" s="46"/>
      <c r="GR137" s="46"/>
      <c r="GS137" s="46"/>
      <c r="GT137" s="46"/>
      <c r="GU137" s="46"/>
      <c r="GV137" s="46"/>
      <c r="GW137" s="46"/>
      <c r="GX137" s="46"/>
      <c r="GY137" s="46"/>
      <c r="GZ137" s="46"/>
      <c r="HA137" s="46"/>
      <c r="HB137" s="46"/>
      <c r="HC137" s="46"/>
      <c r="HD137" s="46"/>
      <c r="HE137" s="46"/>
      <c r="HF137" s="46"/>
      <c r="HG137" s="46"/>
      <c r="HH137" s="46"/>
      <c r="HI137" s="46"/>
      <c r="HJ137" s="46"/>
      <c r="HK137" s="46"/>
      <c r="HL137" s="46"/>
      <c r="HM137" s="46"/>
      <c r="HN137" s="46"/>
      <c r="HO137" s="46"/>
      <c r="HP137" s="46"/>
      <c r="HQ137" s="46"/>
      <c r="HR137" s="46"/>
      <c r="HS137" s="46"/>
      <c r="HT137" s="46"/>
      <c r="HU137" s="46"/>
      <c r="HV137" s="46"/>
      <c r="HW137" s="46"/>
      <c r="HX137" s="46"/>
      <c r="HY137" s="46"/>
      <c r="HZ137" s="46"/>
      <c r="IA137" s="46"/>
      <c r="IB137" s="46"/>
      <c r="IC137" s="46"/>
      <c r="ID137" s="46"/>
      <c r="IE137" s="46"/>
      <c r="IF137" s="46"/>
      <c r="IG137" s="46"/>
      <c r="IH137" s="46"/>
      <c r="II137" s="46"/>
      <c r="IJ137" s="46"/>
      <c r="IK137" s="46"/>
      <c r="IL137" s="46"/>
      <c r="IM137" s="46"/>
      <c r="IN137" s="46"/>
      <c r="IO137" s="46"/>
      <c r="IP137" s="46"/>
      <c r="IQ137" s="46"/>
      <c r="IR137" s="46"/>
      <c r="IS137" s="46"/>
      <c r="IT137" s="46"/>
      <c r="IU137" s="46"/>
      <c r="IV137" s="46"/>
      <c r="IW137" s="46"/>
      <c r="IX137" s="46"/>
      <c r="IY137" s="46"/>
      <c r="IZ137" s="46"/>
      <c r="JA137" s="46"/>
      <c r="JB137" s="46"/>
      <c r="JC137" s="46"/>
      <c r="JD137" s="46"/>
      <c r="JE137" s="46"/>
      <c r="JF137" s="46"/>
      <c r="JG137" s="46"/>
      <c r="JH137" s="46"/>
      <c r="JI137" s="46"/>
      <c r="JJ137" s="46"/>
      <c r="JK137" s="46"/>
      <c r="JL137" s="46"/>
      <c r="JM137" s="46"/>
      <c r="JN137" s="46"/>
      <c r="JO137" s="46"/>
      <c r="JP137" s="46"/>
      <c r="JQ137" s="46"/>
      <c r="JR137" s="46"/>
      <c r="JS137" s="46"/>
      <c r="JT137" s="46"/>
      <c r="JU137" s="46"/>
      <c r="JV137" s="46"/>
      <c r="JW137" s="46"/>
      <c r="JX137" s="46"/>
      <c r="JY137" s="46"/>
      <c r="JZ137" s="46"/>
      <c r="KA137" s="46"/>
      <c r="KB137" s="46"/>
      <c r="KC137" s="46"/>
      <c r="KD137" s="46"/>
      <c r="KE137" s="46"/>
      <c r="KF137" s="46"/>
      <c r="KG137" s="46"/>
      <c r="KH137" s="46"/>
      <c r="KI137" s="46"/>
      <c r="KJ137" s="46"/>
      <c r="KK137" s="46"/>
      <c r="KL137" s="46"/>
      <c r="KM137" s="46"/>
      <c r="KN137" s="46"/>
      <c r="KO137" s="46"/>
      <c r="KP137" s="46"/>
      <c r="KQ137" s="46"/>
      <c r="KR137" s="46"/>
      <c r="KS137" s="46"/>
      <c r="KT137" s="46"/>
      <c r="KU137" s="46"/>
      <c r="KV137" s="46"/>
      <c r="KW137" s="46"/>
      <c r="KX137" s="46"/>
      <c r="KY137" s="46"/>
      <c r="KZ137" s="46"/>
      <c r="LA137" s="46"/>
      <c r="LB137" s="46"/>
      <c r="LC137" s="46"/>
      <c r="LD137" s="46"/>
      <c r="LE137" s="46"/>
      <c r="LF137" s="46"/>
      <c r="LG137" s="46"/>
      <c r="LH137" s="46"/>
      <c r="LI137" s="46"/>
      <c r="LJ137" s="46"/>
      <c r="LK137" s="46"/>
      <c r="LL137" s="46"/>
      <c r="LM137" s="46"/>
      <c r="LN137" s="46"/>
      <c r="LO137" s="46"/>
      <c r="LP137" s="46"/>
      <c r="LQ137" s="46"/>
      <c r="LR137" s="46"/>
      <c r="LS137" s="46"/>
      <c r="LT137" s="46"/>
      <c r="LU137" s="46"/>
      <c r="LV137" s="46"/>
      <c r="LW137" s="46"/>
      <c r="LX137" s="46"/>
      <c r="LY137" s="46"/>
      <c r="LZ137" s="46"/>
      <c r="MA137" s="46"/>
      <c r="MB137" s="46"/>
      <c r="MC137" s="46"/>
      <c r="MD137" s="46"/>
      <c r="ME137" s="46"/>
      <c r="MF137" s="46"/>
      <c r="MG137" s="46"/>
      <c r="MH137" s="46"/>
      <c r="MI137" s="46"/>
      <c r="MJ137" s="46"/>
      <c r="MK137" s="46"/>
      <c r="ML137" s="46"/>
      <c r="MM137" s="46"/>
      <c r="MN137" s="46"/>
      <c r="MO137" s="46"/>
      <c r="MP137" s="46"/>
      <c r="MQ137" s="46"/>
      <c r="MR137" s="46"/>
      <c r="MS137" s="46"/>
      <c r="MT137" s="46"/>
      <c r="MU137" s="46"/>
      <c r="MV137" s="46"/>
      <c r="MW137" s="46"/>
      <c r="MX137" s="46"/>
      <c r="MY137" s="46"/>
      <c r="MZ137" s="46"/>
      <c r="NA137" s="46"/>
      <c r="NB137" s="46"/>
      <c r="NC137" s="46"/>
      <c r="ND137" s="46"/>
      <c r="NE137" s="46"/>
      <c r="NF137" s="46"/>
      <c r="NG137" s="46"/>
      <c r="NH137" s="46"/>
      <c r="NI137" s="46"/>
      <c r="NJ137" s="46"/>
      <c r="NK137" s="46"/>
      <c r="NL137" s="46"/>
      <c r="NM137" s="46"/>
      <c r="NN137" s="46"/>
      <c r="NO137" s="46"/>
      <c r="NP137" s="46"/>
      <c r="NQ137" s="46"/>
      <c r="NR137" s="46"/>
      <c r="NS137" s="46"/>
      <c r="NT137" s="46"/>
      <c r="NU137" s="46"/>
      <c r="NV137" s="46"/>
      <c r="NW137" s="46"/>
      <c r="NX137" s="46"/>
      <c r="NY137" s="46"/>
      <c r="NZ137" s="46"/>
      <c r="OA137" s="46"/>
      <c r="OB137" s="46"/>
      <c r="OC137" s="46"/>
      <c r="OD137" s="46"/>
      <c r="OE137" s="46"/>
      <c r="OF137" s="46"/>
      <c r="OG137" s="46"/>
    </row>
    <row r="138" spans="1:397" s="51" customFormat="1" ht="13.5" x14ac:dyDescent="0.25">
      <c r="A138" s="40">
        <v>51532</v>
      </c>
      <c r="B138" s="41" t="s">
        <v>387</v>
      </c>
      <c r="C138" s="49">
        <v>53997.608586757116</v>
      </c>
      <c r="D138" s="42">
        <v>6.3040000000000006E-5</v>
      </c>
      <c r="E138" s="49">
        <v>8643.85</v>
      </c>
      <c r="F138" s="65">
        <v>53873.414087007579</v>
      </c>
      <c r="G138" s="66">
        <v>62517.264087007577</v>
      </c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/>
      <c r="FA138" s="46"/>
      <c r="FB138" s="46"/>
      <c r="FC138" s="46"/>
      <c r="FD138" s="46"/>
      <c r="FE138" s="46"/>
      <c r="FF138" s="46"/>
      <c r="FG138" s="46"/>
      <c r="FH138" s="46"/>
      <c r="FI138" s="46"/>
      <c r="FJ138" s="46"/>
      <c r="FK138" s="46"/>
      <c r="FL138" s="46"/>
      <c r="FM138" s="46"/>
      <c r="FN138" s="46"/>
      <c r="FO138" s="46"/>
      <c r="FP138" s="46"/>
      <c r="FQ138" s="46"/>
      <c r="FR138" s="46"/>
      <c r="FS138" s="46"/>
      <c r="FT138" s="46"/>
      <c r="FU138" s="46"/>
      <c r="FV138" s="46"/>
      <c r="FW138" s="46"/>
      <c r="FX138" s="46"/>
      <c r="FY138" s="46"/>
      <c r="FZ138" s="46"/>
      <c r="GA138" s="46"/>
      <c r="GB138" s="46"/>
      <c r="GC138" s="46"/>
      <c r="GD138" s="46"/>
      <c r="GE138" s="46"/>
      <c r="GF138" s="46"/>
      <c r="GG138" s="46"/>
      <c r="GH138" s="46"/>
      <c r="GI138" s="46"/>
      <c r="GJ138" s="46"/>
      <c r="GK138" s="46"/>
      <c r="GL138" s="46"/>
      <c r="GM138" s="46"/>
      <c r="GN138" s="46"/>
      <c r="GO138" s="46"/>
      <c r="GP138" s="46"/>
      <c r="GQ138" s="46"/>
      <c r="GR138" s="46"/>
      <c r="GS138" s="46"/>
      <c r="GT138" s="46"/>
      <c r="GU138" s="46"/>
      <c r="GV138" s="46"/>
      <c r="GW138" s="46"/>
      <c r="GX138" s="46"/>
      <c r="GY138" s="46"/>
      <c r="GZ138" s="46"/>
      <c r="HA138" s="46"/>
      <c r="HB138" s="46"/>
      <c r="HC138" s="46"/>
      <c r="HD138" s="46"/>
      <c r="HE138" s="46"/>
      <c r="HF138" s="46"/>
      <c r="HG138" s="46"/>
      <c r="HH138" s="46"/>
      <c r="HI138" s="46"/>
      <c r="HJ138" s="46"/>
      <c r="HK138" s="46"/>
      <c r="HL138" s="46"/>
      <c r="HM138" s="46"/>
      <c r="HN138" s="46"/>
      <c r="HO138" s="46"/>
      <c r="HP138" s="46"/>
      <c r="HQ138" s="46"/>
      <c r="HR138" s="46"/>
      <c r="HS138" s="46"/>
      <c r="HT138" s="46"/>
      <c r="HU138" s="46"/>
      <c r="HV138" s="46"/>
      <c r="HW138" s="46"/>
      <c r="HX138" s="46"/>
      <c r="HY138" s="46"/>
      <c r="HZ138" s="46"/>
      <c r="IA138" s="46"/>
      <c r="IB138" s="46"/>
      <c r="IC138" s="46"/>
      <c r="ID138" s="46"/>
      <c r="IE138" s="46"/>
      <c r="IF138" s="46"/>
      <c r="IG138" s="46"/>
      <c r="IH138" s="46"/>
      <c r="II138" s="46"/>
      <c r="IJ138" s="46"/>
      <c r="IK138" s="46"/>
      <c r="IL138" s="46"/>
      <c r="IM138" s="46"/>
      <c r="IN138" s="46"/>
      <c r="IO138" s="46"/>
      <c r="IP138" s="46"/>
      <c r="IQ138" s="46"/>
      <c r="IR138" s="46"/>
      <c r="IS138" s="46"/>
      <c r="IT138" s="46"/>
      <c r="IU138" s="46"/>
      <c r="IV138" s="46"/>
      <c r="IW138" s="46"/>
      <c r="IX138" s="46"/>
      <c r="IY138" s="46"/>
      <c r="IZ138" s="46"/>
      <c r="JA138" s="46"/>
      <c r="JB138" s="46"/>
      <c r="JC138" s="46"/>
      <c r="JD138" s="46"/>
      <c r="JE138" s="46"/>
      <c r="JF138" s="46"/>
      <c r="JG138" s="46"/>
      <c r="JH138" s="46"/>
      <c r="JI138" s="46"/>
      <c r="JJ138" s="46"/>
      <c r="JK138" s="46"/>
      <c r="JL138" s="46"/>
      <c r="JM138" s="46"/>
      <c r="JN138" s="46"/>
      <c r="JO138" s="46"/>
      <c r="JP138" s="46"/>
      <c r="JQ138" s="46"/>
      <c r="JR138" s="46"/>
      <c r="JS138" s="46"/>
      <c r="JT138" s="46"/>
      <c r="JU138" s="46"/>
      <c r="JV138" s="46"/>
      <c r="JW138" s="46"/>
      <c r="JX138" s="46"/>
      <c r="JY138" s="46"/>
      <c r="JZ138" s="46"/>
      <c r="KA138" s="46"/>
      <c r="KB138" s="46"/>
      <c r="KC138" s="46"/>
      <c r="KD138" s="46"/>
      <c r="KE138" s="46"/>
      <c r="KF138" s="46"/>
      <c r="KG138" s="46"/>
      <c r="KH138" s="46"/>
      <c r="KI138" s="46"/>
      <c r="KJ138" s="46"/>
      <c r="KK138" s="46"/>
      <c r="KL138" s="46"/>
      <c r="KM138" s="46"/>
      <c r="KN138" s="46"/>
      <c r="KO138" s="46"/>
      <c r="KP138" s="46"/>
      <c r="KQ138" s="46"/>
      <c r="KR138" s="46"/>
      <c r="KS138" s="46"/>
      <c r="KT138" s="46"/>
      <c r="KU138" s="46"/>
      <c r="KV138" s="46"/>
      <c r="KW138" s="46"/>
      <c r="KX138" s="46"/>
      <c r="KY138" s="46"/>
      <c r="KZ138" s="46"/>
      <c r="LA138" s="46"/>
      <c r="LB138" s="46"/>
      <c r="LC138" s="46"/>
      <c r="LD138" s="46"/>
      <c r="LE138" s="46"/>
      <c r="LF138" s="46"/>
      <c r="LG138" s="46"/>
      <c r="LH138" s="46"/>
      <c r="LI138" s="46"/>
      <c r="LJ138" s="46"/>
      <c r="LK138" s="46"/>
      <c r="LL138" s="46"/>
      <c r="LM138" s="46"/>
      <c r="LN138" s="46"/>
      <c r="LO138" s="46"/>
      <c r="LP138" s="46"/>
      <c r="LQ138" s="46"/>
      <c r="LR138" s="46"/>
      <c r="LS138" s="46"/>
      <c r="LT138" s="46"/>
      <c r="LU138" s="46"/>
      <c r="LV138" s="46"/>
      <c r="LW138" s="46"/>
      <c r="LX138" s="46"/>
      <c r="LY138" s="46"/>
      <c r="LZ138" s="46"/>
      <c r="MA138" s="46"/>
      <c r="MB138" s="46"/>
      <c r="MC138" s="46"/>
      <c r="MD138" s="46"/>
      <c r="ME138" s="46"/>
      <c r="MF138" s="46"/>
      <c r="MG138" s="46"/>
      <c r="MH138" s="46"/>
      <c r="MI138" s="46"/>
      <c r="MJ138" s="46"/>
      <c r="MK138" s="46"/>
      <c r="ML138" s="46"/>
      <c r="MM138" s="46"/>
      <c r="MN138" s="46"/>
      <c r="MO138" s="46"/>
      <c r="MP138" s="46"/>
      <c r="MQ138" s="46"/>
      <c r="MR138" s="46"/>
      <c r="MS138" s="46"/>
      <c r="MT138" s="46"/>
      <c r="MU138" s="46"/>
      <c r="MV138" s="46"/>
      <c r="MW138" s="46"/>
      <c r="MX138" s="46"/>
      <c r="MY138" s="46"/>
      <c r="MZ138" s="46"/>
      <c r="NA138" s="46"/>
      <c r="NB138" s="46"/>
      <c r="NC138" s="46"/>
      <c r="ND138" s="46"/>
      <c r="NE138" s="46"/>
      <c r="NF138" s="46"/>
      <c r="NG138" s="46"/>
      <c r="NH138" s="46"/>
      <c r="NI138" s="46"/>
      <c r="NJ138" s="46"/>
      <c r="NK138" s="46"/>
      <c r="NL138" s="46"/>
      <c r="NM138" s="46"/>
      <c r="NN138" s="46"/>
      <c r="NO138" s="46"/>
      <c r="NP138" s="46"/>
      <c r="NQ138" s="46"/>
      <c r="NR138" s="46"/>
      <c r="NS138" s="46"/>
      <c r="NT138" s="46"/>
      <c r="NU138" s="46"/>
      <c r="NV138" s="46"/>
      <c r="NW138" s="46"/>
      <c r="NX138" s="46"/>
      <c r="NY138" s="46"/>
      <c r="NZ138" s="46"/>
      <c r="OA138" s="46"/>
      <c r="OB138" s="46"/>
      <c r="OC138" s="46"/>
      <c r="OD138" s="46"/>
      <c r="OE138" s="46"/>
      <c r="OF138" s="46"/>
      <c r="OG138" s="46"/>
    </row>
    <row r="139" spans="1:397" s="51" customFormat="1" ht="13.5" x14ac:dyDescent="0.25">
      <c r="A139" s="40">
        <v>51540</v>
      </c>
      <c r="B139" s="41" t="s">
        <v>388</v>
      </c>
      <c r="C139" s="49">
        <v>7137569.0479679788</v>
      </c>
      <c r="D139" s="42">
        <v>8.3328199999999995E-3</v>
      </c>
      <c r="E139" s="49">
        <v>1161767.6499999999</v>
      </c>
      <c r="F139" s="65">
        <v>7121152.6391576529</v>
      </c>
      <c r="G139" s="66">
        <v>8282920.2891576532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  <c r="FI139" s="46"/>
      <c r="FJ139" s="46"/>
      <c r="FK139" s="46"/>
      <c r="FL139" s="46"/>
      <c r="FM139" s="46"/>
      <c r="FN139" s="46"/>
      <c r="FO139" s="46"/>
      <c r="FP139" s="46"/>
      <c r="FQ139" s="46"/>
      <c r="FR139" s="46"/>
      <c r="FS139" s="46"/>
      <c r="FT139" s="46"/>
      <c r="FU139" s="46"/>
      <c r="FV139" s="46"/>
      <c r="FW139" s="46"/>
      <c r="FX139" s="46"/>
      <c r="FY139" s="46"/>
      <c r="FZ139" s="46"/>
      <c r="GA139" s="46"/>
      <c r="GB139" s="46"/>
      <c r="GC139" s="46"/>
      <c r="GD139" s="46"/>
      <c r="GE139" s="46"/>
      <c r="GF139" s="46"/>
      <c r="GG139" s="46"/>
      <c r="GH139" s="46"/>
      <c r="GI139" s="46"/>
      <c r="GJ139" s="46"/>
      <c r="GK139" s="46"/>
      <c r="GL139" s="46"/>
      <c r="GM139" s="46"/>
      <c r="GN139" s="46"/>
      <c r="GO139" s="46"/>
      <c r="GP139" s="46"/>
      <c r="GQ139" s="46"/>
      <c r="GR139" s="46"/>
      <c r="GS139" s="46"/>
      <c r="GT139" s="46"/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/>
      <c r="HQ139" s="46"/>
      <c r="HR139" s="46"/>
      <c r="HS139" s="46"/>
      <c r="HT139" s="46"/>
      <c r="HU139" s="46"/>
      <c r="HV139" s="46"/>
      <c r="HW139" s="46"/>
      <c r="HX139" s="46"/>
      <c r="HY139" s="46"/>
      <c r="HZ139" s="46"/>
      <c r="IA139" s="46"/>
      <c r="IB139" s="46"/>
      <c r="IC139" s="46"/>
      <c r="ID139" s="46"/>
      <c r="IE139" s="46"/>
      <c r="IF139" s="46"/>
      <c r="IG139" s="46"/>
      <c r="IH139" s="46"/>
      <c r="II139" s="46"/>
      <c r="IJ139" s="46"/>
      <c r="IK139" s="46"/>
      <c r="IL139" s="46"/>
      <c r="IM139" s="46"/>
      <c r="IN139" s="46"/>
      <c r="IO139" s="46"/>
      <c r="IP139" s="46"/>
      <c r="IQ139" s="46"/>
      <c r="IR139" s="46"/>
      <c r="IS139" s="46"/>
      <c r="IT139" s="46"/>
      <c r="IU139" s="46"/>
      <c r="IV139" s="46"/>
      <c r="IW139" s="46"/>
      <c r="IX139" s="46"/>
      <c r="IY139" s="46"/>
      <c r="IZ139" s="46"/>
      <c r="JA139" s="46"/>
      <c r="JB139" s="46"/>
      <c r="JC139" s="46"/>
      <c r="JD139" s="46"/>
      <c r="JE139" s="46"/>
      <c r="JF139" s="46"/>
      <c r="JG139" s="46"/>
      <c r="JH139" s="46"/>
      <c r="JI139" s="46"/>
      <c r="JJ139" s="46"/>
      <c r="JK139" s="46"/>
      <c r="JL139" s="46"/>
      <c r="JM139" s="46"/>
      <c r="JN139" s="46"/>
      <c r="JO139" s="46"/>
      <c r="JP139" s="46"/>
      <c r="JQ139" s="46"/>
      <c r="JR139" s="46"/>
      <c r="JS139" s="46"/>
      <c r="JT139" s="46"/>
      <c r="JU139" s="46"/>
      <c r="JV139" s="46"/>
      <c r="JW139" s="46"/>
      <c r="JX139" s="46"/>
      <c r="JY139" s="46"/>
      <c r="JZ139" s="46"/>
      <c r="KA139" s="46"/>
      <c r="KB139" s="46"/>
      <c r="KC139" s="46"/>
      <c r="KD139" s="46"/>
      <c r="KE139" s="46"/>
      <c r="KF139" s="46"/>
      <c r="KG139" s="46"/>
      <c r="KH139" s="46"/>
      <c r="KI139" s="46"/>
      <c r="KJ139" s="46"/>
      <c r="KK139" s="46"/>
      <c r="KL139" s="46"/>
      <c r="KM139" s="46"/>
      <c r="KN139" s="46"/>
      <c r="KO139" s="46"/>
      <c r="KP139" s="46"/>
      <c r="KQ139" s="46"/>
      <c r="KR139" s="46"/>
      <c r="KS139" s="46"/>
      <c r="KT139" s="46"/>
      <c r="KU139" s="46"/>
      <c r="KV139" s="46"/>
      <c r="KW139" s="46"/>
      <c r="KX139" s="46"/>
      <c r="KY139" s="46"/>
      <c r="KZ139" s="46"/>
      <c r="LA139" s="46"/>
      <c r="LB139" s="46"/>
      <c r="LC139" s="46"/>
      <c r="LD139" s="46"/>
      <c r="LE139" s="46"/>
      <c r="LF139" s="46"/>
      <c r="LG139" s="46"/>
      <c r="LH139" s="46"/>
      <c r="LI139" s="46"/>
      <c r="LJ139" s="46"/>
      <c r="LK139" s="46"/>
      <c r="LL139" s="46"/>
      <c r="LM139" s="46"/>
      <c r="LN139" s="46"/>
      <c r="LO139" s="46"/>
      <c r="LP139" s="46"/>
      <c r="LQ139" s="46"/>
      <c r="LR139" s="46"/>
      <c r="LS139" s="46"/>
      <c r="LT139" s="46"/>
      <c r="LU139" s="46"/>
      <c r="LV139" s="46"/>
      <c r="LW139" s="46"/>
      <c r="LX139" s="46"/>
      <c r="LY139" s="46"/>
      <c r="LZ139" s="46"/>
      <c r="MA139" s="46"/>
      <c r="MB139" s="46"/>
      <c r="MC139" s="46"/>
      <c r="MD139" s="46"/>
      <c r="ME139" s="46"/>
      <c r="MF139" s="46"/>
      <c r="MG139" s="46"/>
      <c r="MH139" s="46"/>
      <c r="MI139" s="46"/>
      <c r="MJ139" s="46"/>
      <c r="MK139" s="46"/>
      <c r="ML139" s="46"/>
      <c r="MM139" s="46"/>
      <c r="MN139" s="46"/>
      <c r="MO139" s="46"/>
      <c r="MP139" s="46"/>
      <c r="MQ139" s="46"/>
      <c r="MR139" s="46"/>
      <c r="MS139" s="46"/>
      <c r="MT139" s="46"/>
      <c r="MU139" s="46"/>
      <c r="MV139" s="46"/>
      <c r="MW139" s="46"/>
      <c r="MX139" s="46"/>
      <c r="MY139" s="46"/>
      <c r="MZ139" s="46"/>
      <c r="NA139" s="46"/>
      <c r="NB139" s="46"/>
      <c r="NC139" s="46"/>
      <c r="ND139" s="46"/>
      <c r="NE139" s="46"/>
      <c r="NF139" s="46"/>
      <c r="NG139" s="46"/>
      <c r="NH139" s="46"/>
      <c r="NI139" s="46"/>
      <c r="NJ139" s="46"/>
      <c r="NK139" s="46"/>
      <c r="NL139" s="46"/>
      <c r="NM139" s="46"/>
      <c r="NN139" s="46"/>
      <c r="NO139" s="46"/>
      <c r="NP139" s="46"/>
      <c r="NQ139" s="46"/>
      <c r="NR139" s="46"/>
      <c r="NS139" s="46"/>
      <c r="NT139" s="46"/>
      <c r="NU139" s="46"/>
      <c r="NV139" s="46"/>
      <c r="NW139" s="46"/>
      <c r="NX139" s="46"/>
      <c r="NY139" s="46"/>
      <c r="NZ139" s="46"/>
      <c r="OA139" s="46"/>
      <c r="OB139" s="46"/>
      <c r="OC139" s="46"/>
      <c r="OD139" s="46"/>
      <c r="OE139" s="46"/>
      <c r="OF139" s="46"/>
      <c r="OG139" s="46"/>
    </row>
    <row r="140" spans="1:397" s="51" customFormat="1" ht="13.5" x14ac:dyDescent="0.25">
      <c r="A140" s="40">
        <v>51545</v>
      </c>
      <c r="B140" s="41" t="s">
        <v>389</v>
      </c>
      <c r="C140" s="49">
        <v>3322720.2311743814</v>
      </c>
      <c r="D140" s="42">
        <v>3.8791400000000001E-3</v>
      </c>
      <c r="E140" s="49">
        <v>531905.01</v>
      </c>
      <c r="F140" s="65">
        <v>3315077.9746426805</v>
      </c>
      <c r="G140" s="66">
        <v>3846982.9846426807</v>
      </c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/>
      <c r="FA140" s="46"/>
      <c r="FB140" s="46"/>
      <c r="FC140" s="46"/>
      <c r="FD140" s="46"/>
      <c r="FE140" s="46"/>
      <c r="FF140" s="46"/>
      <c r="FG140" s="46"/>
      <c r="FH140" s="46"/>
      <c r="FI140" s="46"/>
      <c r="FJ140" s="46"/>
      <c r="FK140" s="46"/>
      <c r="FL140" s="46"/>
      <c r="FM140" s="46"/>
      <c r="FN140" s="46"/>
      <c r="FO140" s="46"/>
      <c r="FP140" s="46"/>
      <c r="FQ140" s="46"/>
      <c r="FR140" s="46"/>
      <c r="FS140" s="46"/>
      <c r="FT140" s="46"/>
      <c r="FU140" s="46"/>
      <c r="FV140" s="46"/>
      <c r="FW140" s="46"/>
      <c r="FX140" s="46"/>
      <c r="FY140" s="46"/>
      <c r="FZ140" s="46"/>
      <c r="GA140" s="46"/>
      <c r="GB140" s="46"/>
      <c r="GC140" s="46"/>
      <c r="GD140" s="46"/>
      <c r="GE140" s="46"/>
      <c r="GF140" s="46"/>
      <c r="GG140" s="46"/>
      <c r="GH140" s="46"/>
      <c r="GI140" s="46"/>
      <c r="GJ140" s="46"/>
      <c r="GK140" s="46"/>
      <c r="GL140" s="46"/>
      <c r="GM140" s="46"/>
      <c r="GN140" s="46"/>
      <c r="GO140" s="46"/>
      <c r="GP140" s="46"/>
      <c r="GQ140" s="46"/>
      <c r="GR140" s="46"/>
      <c r="GS140" s="46"/>
      <c r="GT140" s="46"/>
      <c r="GU140" s="46"/>
      <c r="GV140" s="46"/>
      <c r="GW140" s="46"/>
      <c r="GX140" s="46"/>
      <c r="GY140" s="46"/>
      <c r="GZ140" s="46"/>
      <c r="HA140" s="46"/>
      <c r="HB140" s="46"/>
      <c r="HC140" s="46"/>
      <c r="HD140" s="46"/>
      <c r="HE140" s="46"/>
      <c r="HF140" s="46"/>
      <c r="HG140" s="46"/>
      <c r="HH140" s="46"/>
      <c r="HI140" s="46"/>
      <c r="HJ140" s="46"/>
      <c r="HK140" s="46"/>
      <c r="HL140" s="46"/>
      <c r="HM140" s="46"/>
      <c r="HN140" s="46"/>
      <c r="HO140" s="46"/>
      <c r="HP140" s="46"/>
      <c r="HQ140" s="46"/>
      <c r="HR140" s="46"/>
      <c r="HS140" s="46"/>
      <c r="HT140" s="46"/>
      <c r="HU140" s="46"/>
      <c r="HV140" s="46"/>
      <c r="HW140" s="46"/>
      <c r="HX140" s="46"/>
      <c r="HY140" s="46"/>
      <c r="HZ140" s="46"/>
      <c r="IA140" s="46"/>
      <c r="IB140" s="46"/>
      <c r="IC140" s="46"/>
      <c r="ID140" s="46"/>
      <c r="IE140" s="46"/>
      <c r="IF140" s="46"/>
      <c r="IG140" s="46"/>
      <c r="IH140" s="46"/>
      <c r="II140" s="46"/>
      <c r="IJ140" s="46"/>
      <c r="IK140" s="46"/>
      <c r="IL140" s="46"/>
      <c r="IM140" s="46"/>
      <c r="IN140" s="46"/>
      <c r="IO140" s="46"/>
      <c r="IP140" s="46"/>
      <c r="IQ140" s="46"/>
      <c r="IR140" s="46"/>
      <c r="IS140" s="46"/>
      <c r="IT140" s="46"/>
      <c r="IU140" s="46"/>
      <c r="IV140" s="46"/>
      <c r="IW140" s="46"/>
      <c r="IX140" s="46"/>
      <c r="IY140" s="46"/>
      <c r="IZ140" s="46"/>
      <c r="JA140" s="46"/>
      <c r="JB140" s="46"/>
      <c r="JC140" s="46"/>
      <c r="JD140" s="46"/>
      <c r="JE140" s="46"/>
      <c r="JF140" s="46"/>
      <c r="JG140" s="46"/>
      <c r="JH140" s="46"/>
      <c r="JI140" s="46"/>
      <c r="JJ140" s="46"/>
      <c r="JK140" s="46"/>
      <c r="JL140" s="46"/>
      <c r="JM140" s="46"/>
      <c r="JN140" s="46"/>
      <c r="JO140" s="46"/>
      <c r="JP140" s="46"/>
      <c r="JQ140" s="46"/>
      <c r="JR140" s="46"/>
      <c r="JS140" s="46"/>
      <c r="JT140" s="46"/>
      <c r="JU140" s="46"/>
      <c r="JV140" s="46"/>
      <c r="JW140" s="46"/>
      <c r="JX140" s="46"/>
      <c r="JY140" s="46"/>
      <c r="JZ140" s="46"/>
      <c r="KA140" s="46"/>
      <c r="KB140" s="46"/>
      <c r="KC140" s="46"/>
      <c r="KD140" s="46"/>
      <c r="KE140" s="46"/>
      <c r="KF140" s="46"/>
      <c r="KG140" s="46"/>
      <c r="KH140" s="46"/>
      <c r="KI140" s="46"/>
      <c r="KJ140" s="46"/>
      <c r="KK140" s="46"/>
      <c r="KL140" s="46"/>
      <c r="KM140" s="46"/>
      <c r="KN140" s="46"/>
      <c r="KO140" s="46"/>
      <c r="KP140" s="46"/>
      <c r="KQ140" s="46"/>
      <c r="KR140" s="46"/>
      <c r="KS140" s="46"/>
      <c r="KT140" s="46"/>
      <c r="KU140" s="46"/>
      <c r="KV140" s="46"/>
      <c r="KW140" s="46"/>
      <c r="KX140" s="46"/>
      <c r="KY140" s="46"/>
      <c r="KZ140" s="46"/>
      <c r="LA140" s="46"/>
      <c r="LB140" s="46"/>
      <c r="LC140" s="46"/>
      <c r="LD140" s="46"/>
      <c r="LE140" s="46"/>
      <c r="LF140" s="46"/>
      <c r="LG140" s="46"/>
      <c r="LH140" s="46"/>
      <c r="LI140" s="46"/>
      <c r="LJ140" s="46"/>
      <c r="LK140" s="46"/>
      <c r="LL140" s="46"/>
      <c r="LM140" s="46"/>
      <c r="LN140" s="46"/>
      <c r="LO140" s="46"/>
      <c r="LP140" s="46"/>
      <c r="LQ140" s="46"/>
      <c r="LR140" s="46"/>
      <c r="LS140" s="46"/>
      <c r="LT140" s="46"/>
      <c r="LU140" s="46"/>
      <c r="LV140" s="46"/>
      <c r="LW140" s="46"/>
      <c r="LX140" s="46"/>
      <c r="LY140" s="46"/>
      <c r="LZ140" s="46"/>
      <c r="MA140" s="46"/>
      <c r="MB140" s="46"/>
      <c r="MC140" s="46"/>
      <c r="MD140" s="46"/>
      <c r="ME140" s="46"/>
      <c r="MF140" s="46"/>
      <c r="MG140" s="46"/>
      <c r="MH140" s="46"/>
      <c r="MI140" s="46"/>
      <c r="MJ140" s="46"/>
      <c r="MK140" s="46"/>
      <c r="ML140" s="46"/>
      <c r="MM140" s="46"/>
      <c r="MN140" s="46"/>
      <c r="MO140" s="46"/>
      <c r="MP140" s="46"/>
      <c r="MQ140" s="46"/>
      <c r="MR140" s="46"/>
      <c r="MS140" s="46"/>
      <c r="MT140" s="46"/>
      <c r="MU140" s="46"/>
      <c r="MV140" s="46"/>
      <c r="MW140" s="46"/>
      <c r="MX140" s="46"/>
      <c r="MY140" s="46"/>
      <c r="MZ140" s="46"/>
      <c r="NA140" s="46"/>
      <c r="NB140" s="46"/>
      <c r="NC140" s="46"/>
      <c r="ND140" s="46"/>
      <c r="NE140" s="46"/>
      <c r="NF140" s="46"/>
      <c r="NG140" s="46"/>
      <c r="NH140" s="46"/>
      <c r="NI140" s="46"/>
      <c r="NJ140" s="46"/>
      <c r="NK140" s="46"/>
      <c r="NL140" s="46"/>
      <c r="NM140" s="46"/>
      <c r="NN140" s="46"/>
      <c r="NO140" s="46"/>
      <c r="NP140" s="46"/>
      <c r="NQ140" s="46"/>
      <c r="NR140" s="46"/>
      <c r="NS140" s="46"/>
      <c r="NT140" s="46"/>
      <c r="NU140" s="46"/>
      <c r="NV140" s="46"/>
      <c r="NW140" s="46"/>
      <c r="NX140" s="46"/>
      <c r="NY140" s="46"/>
      <c r="NZ140" s="46"/>
      <c r="OA140" s="46"/>
      <c r="OB140" s="46"/>
      <c r="OC140" s="46"/>
      <c r="OD140" s="46"/>
      <c r="OE140" s="46"/>
      <c r="OF140" s="46"/>
      <c r="OG140" s="46"/>
    </row>
    <row r="141" spans="1:397" s="51" customFormat="1" ht="13.5" x14ac:dyDescent="0.25">
      <c r="A141" s="40">
        <v>51555</v>
      </c>
      <c r="B141" s="41" t="s">
        <v>390</v>
      </c>
      <c r="C141" s="49">
        <v>1344723.7578749342</v>
      </c>
      <c r="D141" s="42">
        <v>1.5699100000000001E-3</v>
      </c>
      <c r="E141" s="49">
        <v>215345.65000000002</v>
      </c>
      <c r="F141" s="65">
        <v>1341630.8932318219</v>
      </c>
      <c r="G141" s="66">
        <v>1556976.5432318221</v>
      </c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/>
      <c r="FA141" s="46"/>
      <c r="FB141" s="46"/>
      <c r="FC141" s="46"/>
      <c r="FD141" s="46"/>
      <c r="FE141" s="46"/>
      <c r="FF141" s="46"/>
      <c r="FG141" s="46"/>
      <c r="FH141" s="46"/>
      <c r="FI141" s="46"/>
      <c r="FJ141" s="46"/>
      <c r="FK141" s="46"/>
      <c r="FL141" s="46"/>
      <c r="FM141" s="46"/>
      <c r="FN141" s="46"/>
      <c r="FO141" s="46"/>
      <c r="FP141" s="46"/>
      <c r="FQ141" s="46"/>
      <c r="FR141" s="46"/>
      <c r="FS141" s="46"/>
      <c r="FT141" s="46"/>
      <c r="FU141" s="46"/>
      <c r="FV141" s="46"/>
      <c r="FW141" s="46"/>
      <c r="FX141" s="46"/>
      <c r="FY141" s="46"/>
      <c r="FZ141" s="46"/>
      <c r="GA141" s="46"/>
      <c r="GB141" s="46"/>
      <c r="GC141" s="46"/>
      <c r="GD141" s="46"/>
      <c r="GE141" s="46"/>
      <c r="GF141" s="46"/>
      <c r="GG141" s="46"/>
      <c r="GH141" s="46"/>
      <c r="GI141" s="46"/>
      <c r="GJ141" s="46"/>
      <c r="GK141" s="46"/>
      <c r="GL141" s="46"/>
      <c r="GM141" s="46"/>
      <c r="GN141" s="46"/>
      <c r="GO141" s="46"/>
      <c r="GP141" s="46"/>
      <c r="GQ141" s="46"/>
      <c r="GR141" s="46"/>
      <c r="GS141" s="46"/>
      <c r="GT141" s="46"/>
      <c r="GU141" s="46"/>
      <c r="GV141" s="46"/>
      <c r="GW141" s="46"/>
      <c r="GX141" s="46"/>
      <c r="GY141" s="46"/>
      <c r="GZ141" s="46"/>
      <c r="HA141" s="46"/>
      <c r="HB141" s="46"/>
      <c r="HC141" s="46"/>
      <c r="HD141" s="46"/>
      <c r="HE141" s="46"/>
      <c r="HF141" s="46"/>
      <c r="HG141" s="46"/>
      <c r="HH141" s="46"/>
      <c r="HI141" s="46"/>
      <c r="HJ141" s="46"/>
      <c r="HK141" s="46"/>
      <c r="HL141" s="46"/>
      <c r="HM141" s="46"/>
      <c r="HN141" s="46"/>
      <c r="HO141" s="46"/>
      <c r="HP141" s="46"/>
      <c r="HQ141" s="46"/>
      <c r="HR141" s="46"/>
      <c r="HS141" s="46"/>
      <c r="HT141" s="46"/>
      <c r="HU141" s="46"/>
      <c r="HV141" s="46"/>
      <c r="HW141" s="46"/>
      <c r="HX141" s="46"/>
      <c r="HY141" s="46"/>
      <c r="HZ141" s="46"/>
      <c r="IA141" s="46"/>
      <c r="IB141" s="46"/>
      <c r="IC141" s="46"/>
      <c r="ID141" s="46"/>
      <c r="IE141" s="46"/>
      <c r="IF141" s="46"/>
      <c r="IG141" s="46"/>
      <c r="IH141" s="46"/>
      <c r="II141" s="46"/>
      <c r="IJ141" s="46"/>
      <c r="IK141" s="46"/>
      <c r="IL141" s="46"/>
      <c r="IM141" s="46"/>
      <c r="IN141" s="46"/>
      <c r="IO141" s="46"/>
      <c r="IP141" s="46"/>
      <c r="IQ141" s="46"/>
      <c r="IR141" s="46"/>
      <c r="IS141" s="46"/>
      <c r="IT141" s="46"/>
      <c r="IU141" s="46"/>
      <c r="IV141" s="46"/>
      <c r="IW141" s="46"/>
      <c r="IX141" s="46"/>
      <c r="IY141" s="46"/>
      <c r="IZ141" s="46"/>
      <c r="JA141" s="46"/>
      <c r="JB141" s="46"/>
      <c r="JC141" s="46"/>
      <c r="JD141" s="46"/>
      <c r="JE141" s="46"/>
      <c r="JF141" s="46"/>
      <c r="JG141" s="46"/>
      <c r="JH141" s="46"/>
      <c r="JI141" s="46"/>
      <c r="JJ141" s="46"/>
      <c r="JK141" s="46"/>
      <c r="JL141" s="46"/>
      <c r="JM141" s="46"/>
      <c r="JN141" s="46"/>
      <c r="JO141" s="46"/>
      <c r="JP141" s="46"/>
      <c r="JQ141" s="46"/>
      <c r="JR141" s="46"/>
      <c r="JS141" s="46"/>
      <c r="JT141" s="46"/>
      <c r="JU141" s="46"/>
      <c r="JV141" s="46"/>
      <c r="JW141" s="46"/>
      <c r="JX141" s="46"/>
      <c r="JY141" s="46"/>
      <c r="JZ141" s="46"/>
      <c r="KA141" s="46"/>
      <c r="KB141" s="46"/>
      <c r="KC141" s="46"/>
      <c r="KD141" s="46"/>
      <c r="KE141" s="46"/>
      <c r="KF141" s="46"/>
      <c r="KG141" s="46"/>
      <c r="KH141" s="46"/>
      <c r="KI141" s="46"/>
      <c r="KJ141" s="46"/>
      <c r="KK141" s="46"/>
      <c r="KL141" s="46"/>
      <c r="KM141" s="46"/>
      <c r="KN141" s="46"/>
      <c r="KO141" s="46"/>
      <c r="KP141" s="46"/>
      <c r="KQ141" s="46"/>
      <c r="KR141" s="46"/>
      <c r="KS141" s="46"/>
      <c r="KT141" s="46"/>
      <c r="KU141" s="46"/>
      <c r="KV141" s="46"/>
      <c r="KW141" s="46"/>
      <c r="KX141" s="46"/>
      <c r="KY141" s="46"/>
      <c r="KZ141" s="46"/>
      <c r="LA141" s="46"/>
      <c r="LB141" s="46"/>
      <c r="LC141" s="46"/>
      <c r="LD141" s="46"/>
      <c r="LE141" s="46"/>
      <c r="LF141" s="46"/>
      <c r="LG141" s="46"/>
      <c r="LH141" s="46"/>
      <c r="LI141" s="46"/>
      <c r="LJ141" s="46"/>
      <c r="LK141" s="46"/>
      <c r="LL141" s="46"/>
      <c r="LM141" s="46"/>
      <c r="LN141" s="46"/>
      <c r="LO141" s="46"/>
      <c r="LP141" s="46"/>
      <c r="LQ141" s="46"/>
      <c r="LR141" s="46"/>
      <c r="LS141" s="46"/>
      <c r="LT141" s="46"/>
      <c r="LU141" s="46"/>
      <c r="LV141" s="46"/>
      <c r="LW141" s="46"/>
      <c r="LX141" s="46"/>
      <c r="LY141" s="46"/>
      <c r="LZ141" s="46"/>
      <c r="MA141" s="46"/>
      <c r="MB141" s="46"/>
      <c r="MC141" s="46"/>
      <c r="MD141" s="46"/>
      <c r="ME141" s="46"/>
      <c r="MF141" s="46"/>
      <c r="MG141" s="46"/>
      <c r="MH141" s="46"/>
      <c r="MI141" s="46"/>
      <c r="MJ141" s="46"/>
      <c r="MK141" s="46"/>
      <c r="ML141" s="46"/>
      <c r="MM141" s="46"/>
      <c r="MN141" s="46"/>
      <c r="MO141" s="46"/>
      <c r="MP141" s="46"/>
      <c r="MQ141" s="46"/>
      <c r="MR141" s="46"/>
      <c r="MS141" s="46"/>
      <c r="MT141" s="46"/>
      <c r="MU141" s="46"/>
      <c r="MV141" s="46"/>
      <c r="MW141" s="46"/>
      <c r="MX141" s="46"/>
      <c r="MY141" s="46"/>
      <c r="MZ141" s="46"/>
      <c r="NA141" s="46"/>
      <c r="NB141" s="46"/>
      <c r="NC141" s="46"/>
      <c r="ND141" s="46"/>
      <c r="NE141" s="46"/>
      <c r="NF141" s="46"/>
      <c r="NG141" s="46"/>
      <c r="NH141" s="46"/>
      <c r="NI141" s="46"/>
      <c r="NJ141" s="46"/>
      <c r="NK141" s="46"/>
      <c r="NL141" s="46"/>
      <c r="NM141" s="46"/>
      <c r="NN141" s="46"/>
      <c r="NO141" s="46"/>
      <c r="NP141" s="46"/>
      <c r="NQ141" s="46"/>
      <c r="NR141" s="46"/>
      <c r="NS141" s="46"/>
      <c r="NT141" s="46"/>
      <c r="NU141" s="46"/>
      <c r="NV141" s="46"/>
      <c r="NW141" s="46"/>
      <c r="NX141" s="46"/>
      <c r="NY141" s="46"/>
      <c r="NZ141" s="46"/>
      <c r="OA141" s="46"/>
      <c r="OB141" s="46"/>
      <c r="OC141" s="46"/>
      <c r="OD141" s="46"/>
      <c r="OE141" s="46"/>
      <c r="OF141" s="46"/>
      <c r="OG141" s="46"/>
    </row>
    <row r="142" spans="1:397" s="51" customFormat="1" ht="13.5" x14ac:dyDescent="0.25">
      <c r="A142" s="40">
        <v>53721</v>
      </c>
      <c r="B142" s="41" t="s">
        <v>392</v>
      </c>
      <c r="C142" s="49">
        <v>11186199.072115378</v>
      </c>
      <c r="D142" s="42">
        <v>1.305943E-2</v>
      </c>
      <c r="E142" s="49">
        <v>1872428.1199999999</v>
      </c>
      <c r="F142" s="65">
        <v>11160470.814249514</v>
      </c>
      <c r="G142" s="66">
        <v>13032898.934249513</v>
      </c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  <c r="DN142" s="46"/>
      <c r="DO142" s="46"/>
      <c r="DP142" s="46"/>
      <c r="DQ142" s="46"/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46"/>
      <c r="EY142" s="46"/>
      <c r="EZ142" s="46"/>
      <c r="FA142" s="46"/>
      <c r="FB142" s="46"/>
      <c r="FC142" s="46"/>
      <c r="FD142" s="46"/>
      <c r="FE142" s="46"/>
      <c r="FF142" s="46"/>
      <c r="FG142" s="46"/>
      <c r="FH142" s="46"/>
      <c r="FI142" s="46"/>
      <c r="FJ142" s="46"/>
      <c r="FK142" s="46"/>
      <c r="FL142" s="46"/>
      <c r="FM142" s="46"/>
      <c r="FN142" s="46"/>
      <c r="FO142" s="46"/>
      <c r="FP142" s="46"/>
      <c r="FQ142" s="46"/>
      <c r="FR142" s="46"/>
      <c r="FS142" s="46"/>
      <c r="FT142" s="46"/>
      <c r="FU142" s="46"/>
      <c r="FV142" s="46"/>
      <c r="FW142" s="46"/>
      <c r="FX142" s="46"/>
      <c r="FY142" s="46"/>
      <c r="FZ142" s="46"/>
      <c r="GA142" s="46"/>
      <c r="GB142" s="46"/>
      <c r="GC142" s="46"/>
      <c r="GD142" s="46"/>
      <c r="GE142" s="46"/>
      <c r="GF142" s="46"/>
      <c r="GG142" s="46"/>
      <c r="GH142" s="46"/>
      <c r="GI142" s="46"/>
      <c r="GJ142" s="46"/>
      <c r="GK142" s="46"/>
      <c r="GL142" s="46"/>
      <c r="GM142" s="46"/>
      <c r="GN142" s="46"/>
      <c r="GO142" s="46"/>
      <c r="GP142" s="46"/>
      <c r="GQ142" s="46"/>
      <c r="GR142" s="46"/>
      <c r="GS142" s="46"/>
      <c r="GT142" s="46"/>
      <c r="GU142" s="46"/>
      <c r="GV142" s="46"/>
      <c r="GW142" s="46"/>
      <c r="GX142" s="46"/>
      <c r="GY142" s="46"/>
      <c r="GZ142" s="46"/>
      <c r="HA142" s="46"/>
      <c r="HB142" s="46"/>
      <c r="HC142" s="46"/>
      <c r="HD142" s="46"/>
      <c r="HE142" s="46"/>
      <c r="HF142" s="46"/>
      <c r="HG142" s="46"/>
      <c r="HH142" s="46"/>
      <c r="HI142" s="46"/>
      <c r="HJ142" s="46"/>
      <c r="HK142" s="46"/>
      <c r="HL142" s="46"/>
      <c r="HM142" s="46"/>
      <c r="HN142" s="46"/>
      <c r="HO142" s="46"/>
      <c r="HP142" s="46"/>
      <c r="HQ142" s="46"/>
      <c r="HR142" s="46"/>
      <c r="HS142" s="46"/>
      <c r="HT142" s="46"/>
      <c r="HU142" s="46"/>
      <c r="HV142" s="46"/>
      <c r="HW142" s="46"/>
      <c r="HX142" s="46"/>
      <c r="HY142" s="46"/>
      <c r="HZ142" s="46"/>
      <c r="IA142" s="46"/>
      <c r="IB142" s="46"/>
      <c r="IC142" s="46"/>
      <c r="ID142" s="46"/>
      <c r="IE142" s="46"/>
      <c r="IF142" s="46"/>
      <c r="IG142" s="46"/>
      <c r="IH142" s="46"/>
      <c r="II142" s="46"/>
      <c r="IJ142" s="46"/>
      <c r="IK142" s="46"/>
      <c r="IL142" s="46"/>
      <c r="IM142" s="46"/>
      <c r="IN142" s="46"/>
      <c r="IO142" s="46"/>
      <c r="IP142" s="46"/>
      <c r="IQ142" s="46"/>
      <c r="IR142" s="46"/>
      <c r="IS142" s="46"/>
      <c r="IT142" s="46"/>
      <c r="IU142" s="46"/>
      <c r="IV142" s="46"/>
      <c r="IW142" s="46"/>
      <c r="IX142" s="46"/>
      <c r="IY142" s="46"/>
      <c r="IZ142" s="46"/>
      <c r="JA142" s="46"/>
      <c r="JB142" s="46"/>
      <c r="JC142" s="46"/>
      <c r="JD142" s="46"/>
      <c r="JE142" s="46"/>
      <c r="JF142" s="46"/>
      <c r="JG142" s="46"/>
      <c r="JH142" s="46"/>
      <c r="JI142" s="46"/>
      <c r="JJ142" s="46"/>
      <c r="JK142" s="46"/>
      <c r="JL142" s="46"/>
      <c r="JM142" s="46"/>
      <c r="JN142" s="46"/>
      <c r="JO142" s="46"/>
      <c r="JP142" s="46"/>
      <c r="JQ142" s="46"/>
      <c r="JR142" s="46"/>
      <c r="JS142" s="46"/>
      <c r="JT142" s="46"/>
      <c r="JU142" s="46"/>
      <c r="JV142" s="46"/>
      <c r="JW142" s="46"/>
      <c r="JX142" s="46"/>
      <c r="JY142" s="46"/>
      <c r="JZ142" s="46"/>
      <c r="KA142" s="46"/>
      <c r="KB142" s="46"/>
      <c r="KC142" s="46"/>
      <c r="KD142" s="46"/>
      <c r="KE142" s="46"/>
      <c r="KF142" s="46"/>
      <c r="KG142" s="46"/>
      <c r="KH142" s="46"/>
      <c r="KI142" s="46"/>
      <c r="KJ142" s="46"/>
      <c r="KK142" s="46"/>
      <c r="KL142" s="46"/>
      <c r="KM142" s="46"/>
      <c r="KN142" s="46"/>
      <c r="KO142" s="46"/>
      <c r="KP142" s="46"/>
      <c r="KQ142" s="46"/>
      <c r="KR142" s="46"/>
      <c r="KS142" s="46"/>
      <c r="KT142" s="46"/>
      <c r="KU142" s="46"/>
      <c r="KV142" s="46"/>
      <c r="KW142" s="46"/>
      <c r="KX142" s="46"/>
      <c r="KY142" s="46"/>
      <c r="KZ142" s="46"/>
      <c r="LA142" s="46"/>
      <c r="LB142" s="46"/>
      <c r="LC142" s="46"/>
      <c r="LD142" s="46"/>
      <c r="LE142" s="46"/>
      <c r="LF142" s="46"/>
      <c r="LG142" s="46"/>
      <c r="LH142" s="46"/>
      <c r="LI142" s="46"/>
      <c r="LJ142" s="46"/>
      <c r="LK142" s="46"/>
      <c r="LL142" s="46"/>
      <c r="LM142" s="46"/>
      <c r="LN142" s="46"/>
      <c r="LO142" s="46"/>
      <c r="LP142" s="46"/>
      <c r="LQ142" s="46"/>
      <c r="LR142" s="46"/>
      <c r="LS142" s="46"/>
      <c r="LT142" s="46"/>
      <c r="LU142" s="46"/>
      <c r="LV142" s="46"/>
      <c r="LW142" s="46"/>
      <c r="LX142" s="46"/>
      <c r="LY142" s="46"/>
      <c r="LZ142" s="46"/>
      <c r="MA142" s="46"/>
      <c r="MB142" s="46"/>
      <c r="MC142" s="46"/>
      <c r="MD142" s="46"/>
      <c r="ME142" s="46"/>
      <c r="MF142" s="46"/>
      <c r="MG142" s="46"/>
      <c r="MH142" s="46"/>
      <c r="MI142" s="46"/>
      <c r="MJ142" s="46"/>
      <c r="MK142" s="46"/>
      <c r="ML142" s="46"/>
      <c r="MM142" s="46"/>
      <c r="MN142" s="46"/>
      <c r="MO142" s="46"/>
      <c r="MP142" s="46"/>
      <c r="MQ142" s="46"/>
      <c r="MR142" s="46"/>
      <c r="MS142" s="46"/>
      <c r="MT142" s="46"/>
      <c r="MU142" s="46"/>
      <c r="MV142" s="46"/>
      <c r="MW142" s="46"/>
      <c r="MX142" s="46"/>
      <c r="MY142" s="46"/>
      <c r="MZ142" s="46"/>
      <c r="NA142" s="46"/>
      <c r="NB142" s="46"/>
      <c r="NC142" s="46"/>
      <c r="ND142" s="46"/>
      <c r="NE142" s="46"/>
      <c r="NF142" s="46"/>
      <c r="NG142" s="46"/>
      <c r="NH142" s="46"/>
      <c r="NI142" s="46"/>
      <c r="NJ142" s="46"/>
      <c r="NK142" s="46"/>
      <c r="NL142" s="46"/>
      <c r="NM142" s="46"/>
      <c r="NN142" s="46"/>
      <c r="NO142" s="46"/>
      <c r="NP142" s="46"/>
      <c r="NQ142" s="46"/>
      <c r="NR142" s="46"/>
      <c r="NS142" s="46"/>
      <c r="NT142" s="46"/>
      <c r="NU142" s="46"/>
      <c r="NV142" s="46"/>
      <c r="NW142" s="46"/>
      <c r="NX142" s="46"/>
      <c r="NY142" s="46"/>
      <c r="NZ142" s="46"/>
      <c r="OA142" s="46"/>
      <c r="OB142" s="46"/>
      <c r="OC142" s="46"/>
      <c r="OD142" s="46"/>
      <c r="OE142" s="46"/>
      <c r="OF142" s="46"/>
      <c r="OG142" s="46"/>
    </row>
    <row r="143" spans="1:397" s="51" customFormat="1" ht="13.5" x14ac:dyDescent="0.25">
      <c r="A143" s="40">
        <v>53723</v>
      </c>
      <c r="B143" s="41" t="s">
        <v>393</v>
      </c>
      <c r="C143" s="49">
        <v>5911547.5203905199</v>
      </c>
      <c r="D143" s="42">
        <v>6.9014899999999997E-3</v>
      </c>
      <c r="E143" s="49">
        <v>946222.57</v>
      </c>
      <c r="F143" s="65">
        <v>5897950.9610936223</v>
      </c>
      <c r="G143" s="66">
        <v>6844173.5310936226</v>
      </c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/>
      <c r="FA143" s="46"/>
      <c r="FB143" s="46"/>
      <c r="FC143" s="46"/>
      <c r="FD143" s="46"/>
      <c r="FE143" s="46"/>
      <c r="FF143" s="46"/>
      <c r="FG143" s="46"/>
      <c r="FH143" s="46"/>
      <c r="FI143" s="46"/>
      <c r="FJ143" s="46"/>
      <c r="FK143" s="46"/>
      <c r="FL143" s="46"/>
      <c r="FM143" s="46"/>
      <c r="FN143" s="46"/>
      <c r="FO143" s="46"/>
      <c r="FP143" s="46"/>
      <c r="FQ143" s="46"/>
      <c r="FR143" s="46"/>
      <c r="FS143" s="46"/>
      <c r="FT143" s="46"/>
      <c r="FU143" s="46"/>
      <c r="FV143" s="46"/>
      <c r="FW143" s="46"/>
      <c r="FX143" s="46"/>
      <c r="FY143" s="46"/>
      <c r="FZ143" s="46"/>
      <c r="GA143" s="46"/>
      <c r="GB143" s="46"/>
      <c r="GC143" s="46"/>
      <c r="GD143" s="46"/>
      <c r="GE143" s="46"/>
      <c r="GF143" s="46"/>
      <c r="GG143" s="46"/>
      <c r="GH143" s="46"/>
      <c r="GI143" s="46"/>
      <c r="GJ143" s="46"/>
      <c r="GK143" s="46"/>
      <c r="GL143" s="46"/>
      <c r="GM143" s="46"/>
      <c r="GN143" s="46"/>
      <c r="GO143" s="46"/>
      <c r="GP143" s="46"/>
      <c r="GQ143" s="46"/>
      <c r="GR143" s="46"/>
      <c r="GS143" s="46"/>
      <c r="GT143" s="46"/>
      <c r="GU143" s="46"/>
      <c r="GV143" s="46"/>
      <c r="GW143" s="46"/>
      <c r="GX143" s="46"/>
      <c r="GY143" s="46"/>
      <c r="GZ143" s="46"/>
      <c r="HA143" s="46"/>
      <c r="HB143" s="46"/>
      <c r="HC143" s="46"/>
      <c r="HD143" s="46"/>
      <c r="HE143" s="46"/>
      <c r="HF143" s="46"/>
      <c r="HG143" s="46"/>
      <c r="HH143" s="46"/>
      <c r="HI143" s="46"/>
      <c r="HJ143" s="46"/>
      <c r="HK143" s="46"/>
      <c r="HL143" s="46"/>
      <c r="HM143" s="46"/>
      <c r="HN143" s="46"/>
      <c r="HO143" s="46"/>
      <c r="HP143" s="46"/>
      <c r="HQ143" s="46"/>
      <c r="HR143" s="46"/>
      <c r="HS143" s="46"/>
      <c r="HT143" s="46"/>
      <c r="HU143" s="46"/>
      <c r="HV143" s="46"/>
      <c r="HW143" s="46"/>
      <c r="HX143" s="46"/>
      <c r="HY143" s="46"/>
      <c r="HZ143" s="46"/>
      <c r="IA143" s="46"/>
      <c r="IB143" s="46"/>
      <c r="IC143" s="46"/>
      <c r="ID143" s="46"/>
      <c r="IE143" s="46"/>
      <c r="IF143" s="46"/>
      <c r="IG143" s="46"/>
      <c r="IH143" s="46"/>
      <c r="II143" s="46"/>
      <c r="IJ143" s="46"/>
      <c r="IK143" s="46"/>
      <c r="IL143" s="46"/>
      <c r="IM143" s="46"/>
      <c r="IN143" s="46"/>
      <c r="IO143" s="46"/>
      <c r="IP143" s="46"/>
      <c r="IQ143" s="46"/>
      <c r="IR143" s="46"/>
      <c r="IS143" s="46"/>
      <c r="IT143" s="46"/>
      <c r="IU143" s="46"/>
      <c r="IV143" s="46"/>
      <c r="IW143" s="46"/>
      <c r="IX143" s="46"/>
      <c r="IY143" s="46"/>
      <c r="IZ143" s="46"/>
      <c r="JA143" s="46"/>
      <c r="JB143" s="46"/>
      <c r="JC143" s="46"/>
      <c r="JD143" s="46"/>
      <c r="JE143" s="46"/>
      <c r="JF143" s="46"/>
      <c r="JG143" s="46"/>
      <c r="JH143" s="46"/>
      <c r="JI143" s="46"/>
      <c r="JJ143" s="46"/>
      <c r="JK143" s="46"/>
      <c r="JL143" s="46"/>
      <c r="JM143" s="46"/>
      <c r="JN143" s="46"/>
      <c r="JO143" s="46"/>
      <c r="JP143" s="46"/>
      <c r="JQ143" s="46"/>
      <c r="JR143" s="46"/>
      <c r="JS143" s="46"/>
      <c r="JT143" s="46"/>
      <c r="JU143" s="46"/>
      <c r="JV143" s="46"/>
      <c r="JW143" s="46"/>
      <c r="JX143" s="46"/>
      <c r="JY143" s="46"/>
      <c r="JZ143" s="46"/>
      <c r="KA143" s="46"/>
      <c r="KB143" s="46"/>
      <c r="KC143" s="46"/>
      <c r="KD143" s="46"/>
      <c r="KE143" s="46"/>
      <c r="KF143" s="46"/>
      <c r="KG143" s="46"/>
      <c r="KH143" s="46"/>
      <c r="KI143" s="46"/>
      <c r="KJ143" s="46"/>
      <c r="KK143" s="46"/>
      <c r="KL143" s="46"/>
      <c r="KM143" s="46"/>
      <c r="KN143" s="46"/>
      <c r="KO143" s="46"/>
      <c r="KP143" s="46"/>
      <c r="KQ143" s="46"/>
      <c r="KR143" s="46"/>
      <c r="KS143" s="46"/>
      <c r="KT143" s="46"/>
      <c r="KU143" s="46"/>
      <c r="KV143" s="46"/>
      <c r="KW143" s="46"/>
      <c r="KX143" s="46"/>
      <c r="KY143" s="46"/>
      <c r="KZ143" s="46"/>
      <c r="LA143" s="46"/>
      <c r="LB143" s="46"/>
      <c r="LC143" s="46"/>
      <c r="LD143" s="46"/>
      <c r="LE143" s="46"/>
      <c r="LF143" s="46"/>
      <c r="LG143" s="46"/>
      <c r="LH143" s="46"/>
      <c r="LI143" s="46"/>
      <c r="LJ143" s="46"/>
      <c r="LK143" s="46"/>
      <c r="LL143" s="46"/>
      <c r="LM143" s="46"/>
      <c r="LN143" s="46"/>
      <c r="LO143" s="46"/>
      <c r="LP143" s="46"/>
      <c r="LQ143" s="46"/>
      <c r="LR143" s="46"/>
      <c r="LS143" s="46"/>
      <c r="LT143" s="46"/>
      <c r="LU143" s="46"/>
      <c r="LV143" s="46"/>
      <c r="LW143" s="46"/>
      <c r="LX143" s="46"/>
      <c r="LY143" s="46"/>
      <c r="LZ143" s="46"/>
      <c r="MA143" s="46"/>
      <c r="MB143" s="46"/>
      <c r="MC143" s="46"/>
      <c r="MD143" s="46"/>
      <c r="ME143" s="46"/>
      <c r="MF143" s="46"/>
      <c r="MG143" s="46"/>
      <c r="MH143" s="46"/>
      <c r="MI143" s="46"/>
      <c r="MJ143" s="46"/>
      <c r="MK143" s="46"/>
      <c r="ML143" s="46"/>
      <c r="MM143" s="46"/>
      <c r="MN143" s="46"/>
      <c r="MO143" s="46"/>
      <c r="MP143" s="46"/>
      <c r="MQ143" s="46"/>
      <c r="MR143" s="46"/>
      <c r="MS143" s="46"/>
      <c r="MT143" s="46"/>
      <c r="MU143" s="46"/>
      <c r="MV143" s="46"/>
      <c r="MW143" s="46"/>
      <c r="MX143" s="46"/>
      <c r="MY143" s="46"/>
      <c r="MZ143" s="46"/>
      <c r="NA143" s="46"/>
      <c r="NB143" s="46"/>
      <c r="NC143" s="46"/>
      <c r="ND143" s="46"/>
      <c r="NE143" s="46"/>
      <c r="NF143" s="46"/>
      <c r="NG143" s="46"/>
      <c r="NH143" s="46"/>
      <c r="NI143" s="46"/>
      <c r="NJ143" s="46"/>
      <c r="NK143" s="46"/>
      <c r="NL143" s="46"/>
      <c r="NM143" s="46"/>
      <c r="NN143" s="46"/>
      <c r="NO143" s="46"/>
      <c r="NP143" s="46"/>
      <c r="NQ143" s="46"/>
      <c r="NR143" s="46"/>
      <c r="NS143" s="46"/>
      <c r="NT143" s="46"/>
      <c r="NU143" s="46"/>
      <c r="NV143" s="46"/>
      <c r="NW143" s="46"/>
      <c r="NX143" s="46"/>
      <c r="NY143" s="46"/>
      <c r="NZ143" s="46"/>
      <c r="OA143" s="46"/>
      <c r="OB143" s="46"/>
      <c r="OC143" s="46"/>
      <c r="OD143" s="46"/>
      <c r="OE143" s="46"/>
      <c r="OF143" s="46"/>
      <c r="OG143" s="46"/>
    </row>
    <row r="144" spans="1:397" s="51" customFormat="1" ht="13.5" x14ac:dyDescent="0.25">
      <c r="A144" s="40">
        <v>53725</v>
      </c>
      <c r="B144" s="41" t="s">
        <v>395</v>
      </c>
      <c r="C144" s="49">
        <v>2379774.9993734364</v>
      </c>
      <c r="D144" s="42">
        <v>2.7782900000000001E-3</v>
      </c>
      <c r="E144" s="49">
        <v>564893.01</v>
      </c>
      <c r="F144" s="65">
        <v>2374301.5168748777</v>
      </c>
      <c r="G144" s="66">
        <v>2939194.5268748775</v>
      </c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/>
      <c r="GC144" s="46"/>
      <c r="GD144" s="46"/>
      <c r="GE144" s="46"/>
      <c r="GF144" s="46"/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  <c r="HV144" s="46"/>
      <c r="HW144" s="46"/>
      <c r="HX144" s="46"/>
      <c r="HY144" s="46"/>
      <c r="HZ144" s="46"/>
      <c r="IA144" s="46"/>
      <c r="IB144" s="46"/>
      <c r="IC144" s="46"/>
      <c r="ID144" s="46"/>
      <c r="IE144" s="46"/>
      <c r="IF144" s="46"/>
      <c r="IG144" s="46"/>
      <c r="IH144" s="46"/>
      <c r="II144" s="46"/>
      <c r="IJ144" s="46"/>
      <c r="IK144" s="46"/>
      <c r="IL144" s="46"/>
      <c r="IM144" s="46"/>
      <c r="IN144" s="46"/>
      <c r="IO144" s="46"/>
      <c r="IP144" s="46"/>
      <c r="IQ144" s="46"/>
      <c r="IR144" s="46"/>
      <c r="IS144" s="46"/>
      <c r="IT144" s="46"/>
      <c r="IU144" s="46"/>
      <c r="IV144" s="46"/>
      <c r="IW144" s="46"/>
      <c r="IX144" s="46"/>
      <c r="IY144" s="46"/>
      <c r="IZ144" s="46"/>
      <c r="JA144" s="46"/>
      <c r="JB144" s="46"/>
      <c r="JC144" s="46"/>
      <c r="JD144" s="46"/>
      <c r="JE144" s="46"/>
      <c r="JF144" s="46"/>
      <c r="JG144" s="46"/>
      <c r="JH144" s="46"/>
      <c r="JI144" s="46"/>
      <c r="JJ144" s="46"/>
      <c r="JK144" s="46"/>
      <c r="JL144" s="46"/>
      <c r="JM144" s="46"/>
      <c r="JN144" s="46"/>
      <c r="JO144" s="46"/>
      <c r="JP144" s="46"/>
      <c r="JQ144" s="46"/>
      <c r="JR144" s="46"/>
      <c r="JS144" s="46"/>
      <c r="JT144" s="46"/>
      <c r="JU144" s="46"/>
      <c r="JV144" s="46"/>
      <c r="JW144" s="46"/>
      <c r="JX144" s="46"/>
      <c r="JY144" s="46"/>
      <c r="JZ144" s="46"/>
      <c r="KA144" s="46"/>
      <c r="KB144" s="46"/>
      <c r="KC144" s="46"/>
      <c r="KD144" s="46"/>
      <c r="KE144" s="46"/>
      <c r="KF144" s="46"/>
      <c r="KG144" s="46"/>
      <c r="KH144" s="46"/>
      <c r="KI144" s="46"/>
      <c r="KJ144" s="46"/>
      <c r="KK144" s="46"/>
      <c r="KL144" s="46"/>
      <c r="KM144" s="46"/>
      <c r="KN144" s="46"/>
      <c r="KO144" s="46"/>
      <c r="KP144" s="46"/>
      <c r="KQ144" s="46"/>
      <c r="KR144" s="46"/>
      <c r="KS144" s="46"/>
      <c r="KT144" s="46"/>
      <c r="KU144" s="46"/>
      <c r="KV144" s="46"/>
      <c r="KW144" s="46"/>
      <c r="KX144" s="46"/>
      <c r="KY144" s="46"/>
      <c r="KZ144" s="46"/>
      <c r="LA144" s="46"/>
      <c r="LB144" s="46"/>
      <c r="LC144" s="46"/>
      <c r="LD144" s="46"/>
      <c r="LE144" s="46"/>
      <c r="LF144" s="46"/>
      <c r="LG144" s="46"/>
      <c r="LH144" s="46"/>
      <c r="LI144" s="46"/>
      <c r="LJ144" s="46"/>
      <c r="LK144" s="46"/>
      <c r="LL144" s="46"/>
      <c r="LM144" s="46"/>
      <c r="LN144" s="46"/>
      <c r="LO144" s="46"/>
      <c r="LP144" s="46"/>
      <c r="LQ144" s="46"/>
      <c r="LR144" s="46"/>
      <c r="LS144" s="46"/>
      <c r="LT144" s="46"/>
      <c r="LU144" s="46"/>
      <c r="LV144" s="46"/>
      <c r="LW144" s="46"/>
      <c r="LX144" s="46"/>
      <c r="LY144" s="46"/>
      <c r="LZ144" s="46"/>
      <c r="MA144" s="46"/>
      <c r="MB144" s="46"/>
      <c r="MC144" s="46"/>
      <c r="MD144" s="46"/>
      <c r="ME144" s="46"/>
      <c r="MF144" s="46"/>
      <c r="MG144" s="46"/>
      <c r="MH144" s="46"/>
      <c r="MI144" s="46"/>
      <c r="MJ144" s="46"/>
      <c r="MK144" s="46"/>
      <c r="ML144" s="46"/>
      <c r="MM144" s="46"/>
      <c r="MN144" s="46"/>
      <c r="MO144" s="46"/>
      <c r="MP144" s="46"/>
      <c r="MQ144" s="46"/>
      <c r="MR144" s="46"/>
      <c r="MS144" s="46"/>
      <c r="MT144" s="46"/>
      <c r="MU144" s="46"/>
      <c r="MV144" s="46"/>
      <c r="MW144" s="46"/>
      <c r="MX144" s="46"/>
      <c r="MY144" s="46"/>
      <c r="MZ144" s="46"/>
      <c r="NA144" s="46"/>
      <c r="NB144" s="46"/>
      <c r="NC144" s="46"/>
      <c r="ND144" s="46"/>
      <c r="NE144" s="46"/>
      <c r="NF144" s="46"/>
      <c r="NG144" s="46"/>
      <c r="NH144" s="46"/>
      <c r="NI144" s="46"/>
      <c r="NJ144" s="46"/>
      <c r="NK144" s="46"/>
      <c r="NL144" s="46"/>
      <c r="NM144" s="46"/>
      <c r="NN144" s="46"/>
      <c r="NO144" s="46"/>
      <c r="NP144" s="46"/>
      <c r="NQ144" s="46"/>
      <c r="NR144" s="46"/>
      <c r="NS144" s="46"/>
      <c r="NT144" s="46"/>
      <c r="NU144" s="46"/>
      <c r="NV144" s="46"/>
      <c r="NW144" s="46"/>
      <c r="NX144" s="46"/>
      <c r="NY144" s="46"/>
      <c r="NZ144" s="46"/>
      <c r="OA144" s="46"/>
      <c r="OB144" s="46"/>
      <c r="OC144" s="46"/>
      <c r="OD144" s="46"/>
      <c r="OE144" s="46"/>
      <c r="OF144" s="46"/>
      <c r="OG144" s="46"/>
    </row>
    <row r="145" spans="1:397" s="51" customFormat="1" ht="13.5" x14ac:dyDescent="0.25">
      <c r="A145" s="40">
        <v>53727</v>
      </c>
      <c r="B145" s="41" t="s">
        <v>396</v>
      </c>
      <c r="C145" s="49">
        <v>3067790.5314981337</v>
      </c>
      <c r="D145" s="42">
        <v>3.5815199999999999E-3</v>
      </c>
      <c r="E145" s="49">
        <v>504882.55000000005</v>
      </c>
      <c r="F145" s="65">
        <v>3060734.6132756881</v>
      </c>
      <c r="G145" s="66">
        <v>3565617.163275688</v>
      </c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  <c r="DN145" s="46"/>
      <c r="DO145" s="46"/>
      <c r="DP145" s="46"/>
      <c r="DQ145" s="46"/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46"/>
      <c r="EY145" s="46"/>
      <c r="EZ145" s="46"/>
      <c r="FA145" s="46"/>
      <c r="FB145" s="46"/>
      <c r="FC145" s="46"/>
      <c r="FD145" s="46"/>
      <c r="FE145" s="46"/>
      <c r="FF145" s="46"/>
      <c r="FG145" s="46"/>
      <c r="FH145" s="46"/>
      <c r="FI145" s="46"/>
      <c r="FJ145" s="46"/>
      <c r="FK145" s="46"/>
      <c r="FL145" s="46"/>
      <c r="FM145" s="46"/>
      <c r="FN145" s="46"/>
      <c r="FO145" s="46"/>
      <c r="FP145" s="46"/>
      <c r="FQ145" s="46"/>
      <c r="FR145" s="46"/>
      <c r="FS145" s="46"/>
      <c r="FT145" s="46"/>
      <c r="FU145" s="46"/>
      <c r="FV145" s="46"/>
      <c r="FW145" s="46"/>
      <c r="FX145" s="46"/>
      <c r="FY145" s="46"/>
      <c r="FZ145" s="46"/>
      <c r="GA145" s="46"/>
      <c r="GB145" s="46"/>
      <c r="GC145" s="46"/>
      <c r="GD145" s="46"/>
      <c r="GE145" s="46"/>
      <c r="GF145" s="46"/>
      <c r="GG145" s="46"/>
      <c r="GH145" s="46"/>
      <c r="GI145" s="46"/>
      <c r="GJ145" s="46"/>
      <c r="GK145" s="46"/>
      <c r="GL145" s="46"/>
      <c r="GM145" s="46"/>
      <c r="GN145" s="46"/>
      <c r="GO145" s="46"/>
      <c r="GP145" s="46"/>
      <c r="GQ145" s="46"/>
      <c r="GR145" s="46"/>
      <c r="GS145" s="46"/>
      <c r="GT145" s="46"/>
      <c r="GU145" s="46"/>
      <c r="GV145" s="46"/>
      <c r="GW145" s="46"/>
      <c r="GX145" s="46"/>
      <c r="GY145" s="46"/>
      <c r="GZ145" s="46"/>
      <c r="HA145" s="46"/>
      <c r="HB145" s="46"/>
      <c r="HC145" s="46"/>
      <c r="HD145" s="46"/>
      <c r="HE145" s="46"/>
      <c r="HF145" s="46"/>
      <c r="HG145" s="46"/>
      <c r="HH145" s="46"/>
      <c r="HI145" s="46"/>
      <c r="HJ145" s="46"/>
      <c r="HK145" s="46"/>
      <c r="HL145" s="46"/>
      <c r="HM145" s="46"/>
      <c r="HN145" s="46"/>
      <c r="HO145" s="46"/>
      <c r="HP145" s="46"/>
      <c r="HQ145" s="46"/>
      <c r="HR145" s="46"/>
      <c r="HS145" s="46"/>
      <c r="HT145" s="46"/>
      <c r="HU145" s="46"/>
      <c r="HV145" s="46"/>
      <c r="HW145" s="46"/>
      <c r="HX145" s="46"/>
      <c r="HY145" s="46"/>
      <c r="HZ145" s="46"/>
      <c r="IA145" s="46"/>
      <c r="IB145" s="46"/>
      <c r="IC145" s="46"/>
      <c r="ID145" s="46"/>
      <c r="IE145" s="46"/>
      <c r="IF145" s="46"/>
      <c r="IG145" s="46"/>
      <c r="IH145" s="46"/>
      <c r="II145" s="46"/>
      <c r="IJ145" s="46"/>
      <c r="IK145" s="46"/>
      <c r="IL145" s="46"/>
      <c r="IM145" s="46"/>
      <c r="IN145" s="46"/>
      <c r="IO145" s="46"/>
      <c r="IP145" s="46"/>
      <c r="IQ145" s="46"/>
      <c r="IR145" s="46"/>
      <c r="IS145" s="46"/>
      <c r="IT145" s="46"/>
      <c r="IU145" s="46"/>
      <c r="IV145" s="46"/>
      <c r="IW145" s="46"/>
      <c r="IX145" s="46"/>
      <c r="IY145" s="46"/>
      <c r="IZ145" s="46"/>
      <c r="JA145" s="46"/>
      <c r="JB145" s="46"/>
      <c r="JC145" s="46"/>
      <c r="JD145" s="46"/>
      <c r="JE145" s="46"/>
      <c r="JF145" s="46"/>
      <c r="JG145" s="46"/>
      <c r="JH145" s="46"/>
      <c r="JI145" s="46"/>
      <c r="JJ145" s="46"/>
      <c r="JK145" s="46"/>
      <c r="JL145" s="46"/>
      <c r="JM145" s="46"/>
      <c r="JN145" s="46"/>
      <c r="JO145" s="46"/>
      <c r="JP145" s="46"/>
      <c r="JQ145" s="46"/>
      <c r="JR145" s="46"/>
      <c r="JS145" s="46"/>
      <c r="JT145" s="46"/>
      <c r="JU145" s="46"/>
      <c r="JV145" s="46"/>
      <c r="JW145" s="46"/>
      <c r="JX145" s="46"/>
      <c r="JY145" s="46"/>
      <c r="JZ145" s="46"/>
      <c r="KA145" s="46"/>
      <c r="KB145" s="46"/>
      <c r="KC145" s="46"/>
      <c r="KD145" s="46"/>
      <c r="KE145" s="46"/>
      <c r="KF145" s="46"/>
      <c r="KG145" s="46"/>
      <c r="KH145" s="46"/>
      <c r="KI145" s="46"/>
      <c r="KJ145" s="46"/>
      <c r="KK145" s="46"/>
      <c r="KL145" s="46"/>
      <c r="KM145" s="46"/>
      <c r="KN145" s="46"/>
      <c r="KO145" s="46"/>
      <c r="KP145" s="46"/>
      <c r="KQ145" s="46"/>
      <c r="KR145" s="46"/>
      <c r="KS145" s="46"/>
      <c r="KT145" s="46"/>
      <c r="KU145" s="46"/>
      <c r="KV145" s="46"/>
      <c r="KW145" s="46"/>
      <c r="KX145" s="46"/>
      <c r="KY145" s="46"/>
      <c r="KZ145" s="46"/>
      <c r="LA145" s="46"/>
      <c r="LB145" s="46"/>
      <c r="LC145" s="46"/>
      <c r="LD145" s="46"/>
      <c r="LE145" s="46"/>
      <c r="LF145" s="46"/>
      <c r="LG145" s="46"/>
      <c r="LH145" s="46"/>
      <c r="LI145" s="46"/>
      <c r="LJ145" s="46"/>
      <c r="LK145" s="46"/>
      <c r="LL145" s="46"/>
      <c r="LM145" s="46"/>
      <c r="LN145" s="46"/>
      <c r="LO145" s="46"/>
      <c r="LP145" s="46"/>
      <c r="LQ145" s="46"/>
      <c r="LR145" s="46"/>
      <c r="LS145" s="46"/>
      <c r="LT145" s="46"/>
      <c r="LU145" s="46"/>
      <c r="LV145" s="46"/>
      <c r="LW145" s="46"/>
      <c r="LX145" s="46"/>
      <c r="LY145" s="46"/>
      <c r="LZ145" s="46"/>
      <c r="MA145" s="46"/>
      <c r="MB145" s="46"/>
      <c r="MC145" s="46"/>
      <c r="MD145" s="46"/>
      <c r="ME145" s="46"/>
      <c r="MF145" s="46"/>
      <c r="MG145" s="46"/>
      <c r="MH145" s="46"/>
      <c r="MI145" s="46"/>
      <c r="MJ145" s="46"/>
      <c r="MK145" s="46"/>
      <c r="ML145" s="46"/>
      <c r="MM145" s="46"/>
      <c r="MN145" s="46"/>
      <c r="MO145" s="46"/>
      <c r="MP145" s="46"/>
      <c r="MQ145" s="46"/>
      <c r="MR145" s="46"/>
      <c r="MS145" s="46"/>
      <c r="MT145" s="46"/>
      <c r="MU145" s="46"/>
      <c r="MV145" s="46"/>
      <c r="MW145" s="46"/>
      <c r="MX145" s="46"/>
      <c r="MY145" s="46"/>
      <c r="MZ145" s="46"/>
      <c r="NA145" s="46"/>
      <c r="NB145" s="46"/>
      <c r="NC145" s="46"/>
      <c r="ND145" s="46"/>
      <c r="NE145" s="46"/>
      <c r="NF145" s="46"/>
      <c r="NG145" s="46"/>
      <c r="NH145" s="46"/>
      <c r="NI145" s="46"/>
      <c r="NJ145" s="46"/>
      <c r="NK145" s="46"/>
      <c r="NL145" s="46"/>
      <c r="NM145" s="46"/>
      <c r="NN145" s="46"/>
      <c r="NO145" s="46"/>
      <c r="NP145" s="46"/>
      <c r="NQ145" s="46"/>
      <c r="NR145" s="46"/>
      <c r="NS145" s="46"/>
      <c r="NT145" s="46"/>
      <c r="NU145" s="46"/>
      <c r="NV145" s="46"/>
      <c r="NW145" s="46"/>
      <c r="NX145" s="46"/>
      <c r="NY145" s="46"/>
      <c r="NZ145" s="46"/>
      <c r="OA145" s="46"/>
      <c r="OB145" s="46"/>
      <c r="OC145" s="46"/>
      <c r="OD145" s="46"/>
      <c r="OE145" s="46"/>
      <c r="OF145" s="46"/>
      <c r="OG145" s="46"/>
    </row>
    <row r="146" spans="1:397" s="51" customFormat="1" ht="13.5" x14ac:dyDescent="0.25">
      <c r="A146" s="40">
        <v>53728</v>
      </c>
      <c r="B146" s="41" t="s">
        <v>397</v>
      </c>
      <c r="C146" s="49">
        <v>18956098.618352961</v>
      </c>
      <c r="D146" s="42">
        <v>2.2130469999999999E-2</v>
      </c>
      <c r="E146" s="49">
        <v>3034908.75</v>
      </c>
      <c r="F146" s="65">
        <v>18912499.591530751</v>
      </c>
      <c r="G146" s="66">
        <v>21947408.341530751</v>
      </c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/>
      <c r="FA146" s="46"/>
      <c r="FB146" s="46"/>
      <c r="FC146" s="46"/>
      <c r="FD146" s="46"/>
      <c r="FE146" s="46"/>
      <c r="FF146" s="46"/>
      <c r="FG146" s="46"/>
      <c r="FH146" s="46"/>
      <c r="FI146" s="46"/>
      <c r="FJ146" s="46"/>
      <c r="FK146" s="46"/>
      <c r="FL146" s="46"/>
      <c r="FM146" s="46"/>
      <c r="FN146" s="46"/>
      <c r="FO146" s="46"/>
      <c r="FP146" s="46"/>
      <c r="FQ146" s="46"/>
      <c r="FR146" s="46"/>
      <c r="FS146" s="46"/>
      <c r="FT146" s="46"/>
      <c r="FU146" s="46"/>
      <c r="FV146" s="46"/>
      <c r="FW146" s="46"/>
      <c r="FX146" s="46"/>
      <c r="FY146" s="46"/>
      <c r="FZ146" s="46"/>
      <c r="GA146" s="46"/>
      <c r="GB146" s="46"/>
      <c r="GC146" s="46"/>
      <c r="GD146" s="46"/>
      <c r="GE146" s="46"/>
      <c r="GF146" s="46"/>
      <c r="GG146" s="46"/>
      <c r="GH146" s="46"/>
      <c r="GI146" s="46"/>
      <c r="GJ146" s="46"/>
      <c r="GK146" s="46"/>
      <c r="GL146" s="46"/>
      <c r="GM146" s="46"/>
      <c r="GN146" s="46"/>
      <c r="GO146" s="46"/>
      <c r="GP146" s="46"/>
      <c r="GQ146" s="46"/>
      <c r="GR146" s="46"/>
      <c r="GS146" s="46"/>
      <c r="GT146" s="46"/>
      <c r="GU146" s="46"/>
      <c r="GV146" s="46"/>
      <c r="GW146" s="46"/>
      <c r="GX146" s="46"/>
      <c r="GY146" s="46"/>
      <c r="GZ146" s="46"/>
      <c r="HA146" s="46"/>
      <c r="HB146" s="46"/>
      <c r="HC146" s="46"/>
      <c r="HD146" s="46"/>
      <c r="HE146" s="46"/>
      <c r="HF146" s="46"/>
      <c r="HG146" s="46"/>
      <c r="HH146" s="46"/>
      <c r="HI146" s="46"/>
      <c r="HJ146" s="46"/>
      <c r="HK146" s="46"/>
      <c r="HL146" s="46"/>
      <c r="HM146" s="46"/>
      <c r="HN146" s="46"/>
      <c r="HO146" s="46"/>
      <c r="HP146" s="46"/>
      <c r="HQ146" s="46"/>
      <c r="HR146" s="46"/>
      <c r="HS146" s="46"/>
      <c r="HT146" s="46"/>
      <c r="HU146" s="46"/>
      <c r="HV146" s="46"/>
      <c r="HW146" s="46"/>
      <c r="HX146" s="46"/>
      <c r="HY146" s="46"/>
      <c r="HZ146" s="46"/>
      <c r="IA146" s="46"/>
      <c r="IB146" s="46"/>
      <c r="IC146" s="46"/>
      <c r="ID146" s="46"/>
      <c r="IE146" s="46"/>
      <c r="IF146" s="46"/>
      <c r="IG146" s="46"/>
      <c r="IH146" s="46"/>
      <c r="II146" s="46"/>
      <c r="IJ146" s="46"/>
      <c r="IK146" s="46"/>
      <c r="IL146" s="46"/>
      <c r="IM146" s="46"/>
      <c r="IN146" s="46"/>
      <c r="IO146" s="46"/>
      <c r="IP146" s="46"/>
      <c r="IQ146" s="46"/>
      <c r="IR146" s="46"/>
      <c r="IS146" s="46"/>
      <c r="IT146" s="46"/>
      <c r="IU146" s="46"/>
      <c r="IV146" s="46"/>
      <c r="IW146" s="46"/>
      <c r="IX146" s="46"/>
      <c r="IY146" s="46"/>
      <c r="IZ146" s="46"/>
      <c r="JA146" s="46"/>
      <c r="JB146" s="46"/>
      <c r="JC146" s="46"/>
      <c r="JD146" s="46"/>
      <c r="JE146" s="46"/>
      <c r="JF146" s="46"/>
      <c r="JG146" s="46"/>
      <c r="JH146" s="46"/>
      <c r="JI146" s="46"/>
      <c r="JJ146" s="46"/>
      <c r="JK146" s="46"/>
      <c r="JL146" s="46"/>
      <c r="JM146" s="46"/>
      <c r="JN146" s="46"/>
      <c r="JO146" s="46"/>
      <c r="JP146" s="46"/>
      <c r="JQ146" s="46"/>
      <c r="JR146" s="46"/>
      <c r="JS146" s="46"/>
      <c r="JT146" s="46"/>
      <c r="JU146" s="46"/>
      <c r="JV146" s="46"/>
      <c r="JW146" s="46"/>
      <c r="JX146" s="46"/>
      <c r="JY146" s="46"/>
      <c r="JZ146" s="46"/>
      <c r="KA146" s="46"/>
      <c r="KB146" s="46"/>
      <c r="KC146" s="46"/>
      <c r="KD146" s="46"/>
      <c r="KE146" s="46"/>
      <c r="KF146" s="46"/>
      <c r="KG146" s="46"/>
      <c r="KH146" s="46"/>
      <c r="KI146" s="46"/>
      <c r="KJ146" s="46"/>
      <c r="KK146" s="46"/>
      <c r="KL146" s="46"/>
      <c r="KM146" s="46"/>
      <c r="KN146" s="46"/>
      <c r="KO146" s="46"/>
      <c r="KP146" s="46"/>
      <c r="KQ146" s="46"/>
      <c r="KR146" s="46"/>
      <c r="KS146" s="46"/>
      <c r="KT146" s="46"/>
      <c r="KU146" s="46"/>
      <c r="KV146" s="46"/>
      <c r="KW146" s="46"/>
      <c r="KX146" s="46"/>
      <c r="KY146" s="46"/>
      <c r="KZ146" s="46"/>
      <c r="LA146" s="46"/>
      <c r="LB146" s="46"/>
      <c r="LC146" s="46"/>
      <c r="LD146" s="46"/>
      <c r="LE146" s="46"/>
      <c r="LF146" s="46"/>
      <c r="LG146" s="46"/>
      <c r="LH146" s="46"/>
      <c r="LI146" s="46"/>
      <c r="LJ146" s="46"/>
      <c r="LK146" s="46"/>
      <c r="LL146" s="46"/>
      <c r="LM146" s="46"/>
      <c r="LN146" s="46"/>
      <c r="LO146" s="46"/>
      <c r="LP146" s="46"/>
      <c r="LQ146" s="46"/>
      <c r="LR146" s="46"/>
      <c r="LS146" s="46"/>
      <c r="LT146" s="46"/>
      <c r="LU146" s="46"/>
      <c r="LV146" s="46"/>
      <c r="LW146" s="46"/>
      <c r="LX146" s="46"/>
      <c r="LY146" s="46"/>
      <c r="LZ146" s="46"/>
      <c r="MA146" s="46"/>
      <c r="MB146" s="46"/>
      <c r="MC146" s="46"/>
      <c r="MD146" s="46"/>
      <c r="ME146" s="46"/>
      <c r="MF146" s="46"/>
      <c r="MG146" s="46"/>
      <c r="MH146" s="46"/>
      <c r="MI146" s="46"/>
      <c r="MJ146" s="46"/>
      <c r="MK146" s="46"/>
      <c r="ML146" s="46"/>
      <c r="MM146" s="46"/>
      <c r="MN146" s="46"/>
      <c r="MO146" s="46"/>
      <c r="MP146" s="46"/>
      <c r="MQ146" s="46"/>
      <c r="MR146" s="46"/>
      <c r="MS146" s="46"/>
      <c r="MT146" s="46"/>
      <c r="MU146" s="46"/>
      <c r="MV146" s="46"/>
      <c r="MW146" s="46"/>
      <c r="MX146" s="46"/>
      <c r="MY146" s="46"/>
      <c r="MZ146" s="46"/>
      <c r="NA146" s="46"/>
      <c r="NB146" s="46"/>
      <c r="NC146" s="46"/>
      <c r="ND146" s="46"/>
      <c r="NE146" s="46"/>
      <c r="NF146" s="46"/>
      <c r="NG146" s="46"/>
      <c r="NH146" s="46"/>
      <c r="NI146" s="46"/>
      <c r="NJ146" s="46"/>
      <c r="NK146" s="46"/>
      <c r="NL146" s="46"/>
      <c r="NM146" s="46"/>
      <c r="NN146" s="46"/>
      <c r="NO146" s="46"/>
      <c r="NP146" s="46"/>
      <c r="NQ146" s="46"/>
      <c r="NR146" s="46"/>
      <c r="NS146" s="46"/>
      <c r="NT146" s="46"/>
      <c r="NU146" s="46"/>
      <c r="NV146" s="46"/>
      <c r="NW146" s="46"/>
      <c r="NX146" s="46"/>
      <c r="NY146" s="46"/>
      <c r="NZ146" s="46"/>
      <c r="OA146" s="46"/>
      <c r="OB146" s="46"/>
      <c r="OC146" s="46"/>
      <c r="OD146" s="46"/>
      <c r="OE146" s="46"/>
      <c r="OF146" s="46"/>
      <c r="OG146" s="46"/>
    </row>
    <row r="147" spans="1:397" s="51" customFormat="1" ht="13.5" x14ac:dyDescent="0.25">
      <c r="A147" s="40">
        <v>53729</v>
      </c>
      <c r="B147" s="41" t="s">
        <v>398</v>
      </c>
      <c r="C147" s="49">
        <v>10538099.284916805</v>
      </c>
      <c r="D147" s="42">
        <v>1.2302799999999999E-2</v>
      </c>
      <c r="E147" s="49">
        <v>1686214.18</v>
      </c>
      <c r="F147" s="65">
        <v>10513861.656561498</v>
      </c>
      <c r="G147" s="66">
        <v>12200075.836561497</v>
      </c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/>
      <c r="FA147" s="46"/>
      <c r="FB147" s="46"/>
      <c r="FC147" s="46"/>
      <c r="FD147" s="46"/>
      <c r="FE147" s="46"/>
      <c r="FF147" s="46"/>
      <c r="FG147" s="46"/>
      <c r="FH147" s="46"/>
      <c r="FI147" s="46"/>
      <c r="FJ147" s="46"/>
      <c r="FK147" s="46"/>
      <c r="FL147" s="46"/>
      <c r="FM147" s="46"/>
      <c r="FN147" s="46"/>
      <c r="FO147" s="46"/>
      <c r="FP147" s="46"/>
      <c r="FQ147" s="46"/>
      <c r="FR147" s="46"/>
      <c r="FS147" s="46"/>
      <c r="FT147" s="46"/>
      <c r="FU147" s="46"/>
      <c r="FV147" s="46"/>
      <c r="FW147" s="46"/>
      <c r="FX147" s="46"/>
      <c r="FY147" s="46"/>
      <c r="FZ147" s="46"/>
      <c r="GA147" s="46"/>
      <c r="GB147" s="46"/>
      <c r="GC147" s="46"/>
      <c r="GD147" s="46"/>
      <c r="GE147" s="46"/>
      <c r="GF147" s="46"/>
      <c r="GG147" s="46"/>
      <c r="GH147" s="46"/>
      <c r="GI147" s="46"/>
      <c r="GJ147" s="46"/>
      <c r="GK147" s="46"/>
      <c r="GL147" s="46"/>
      <c r="GM147" s="46"/>
      <c r="GN147" s="46"/>
      <c r="GO147" s="46"/>
      <c r="GP147" s="46"/>
      <c r="GQ147" s="46"/>
      <c r="GR147" s="46"/>
      <c r="GS147" s="46"/>
      <c r="GT147" s="46"/>
      <c r="GU147" s="46"/>
      <c r="GV147" s="46"/>
      <c r="GW147" s="46"/>
      <c r="GX147" s="46"/>
      <c r="GY147" s="46"/>
      <c r="GZ147" s="46"/>
      <c r="HA147" s="46"/>
      <c r="HB147" s="46"/>
      <c r="HC147" s="46"/>
      <c r="HD147" s="46"/>
      <c r="HE147" s="46"/>
      <c r="HF147" s="46"/>
      <c r="HG147" s="46"/>
      <c r="HH147" s="46"/>
      <c r="HI147" s="46"/>
      <c r="HJ147" s="46"/>
      <c r="HK147" s="46"/>
      <c r="HL147" s="46"/>
      <c r="HM147" s="46"/>
      <c r="HN147" s="46"/>
      <c r="HO147" s="46"/>
      <c r="HP147" s="46"/>
      <c r="HQ147" s="46"/>
      <c r="HR147" s="46"/>
      <c r="HS147" s="46"/>
      <c r="HT147" s="46"/>
      <c r="HU147" s="46"/>
      <c r="HV147" s="46"/>
      <c r="HW147" s="46"/>
      <c r="HX147" s="46"/>
      <c r="HY147" s="46"/>
      <c r="HZ147" s="46"/>
      <c r="IA147" s="46"/>
      <c r="IB147" s="46"/>
      <c r="IC147" s="46"/>
      <c r="ID147" s="46"/>
      <c r="IE147" s="46"/>
      <c r="IF147" s="46"/>
      <c r="IG147" s="46"/>
      <c r="IH147" s="46"/>
      <c r="II147" s="46"/>
      <c r="IJ147" s="46"/>
      <c r="IK147" s="46"/>
      <c r="IL147" s="46"/>
      <c r="IM147" s="46"/>
      <c r="IN147" s="46"/>
      <c r="IO147" s="46"/>
      <c r="IP147" s="46"/>
      <c r="IQ147" s="46"/>
      <c r="IR147" s="46"/>
      <c r="IS147" s="46"/>
      <c r="IT147" s="46"/>
      <c r="IU147" s="46"/>
      <c r="IV147" s="46"/>
      <c r="IW147" s="46"/>
      <c r="IX147" s="46"/>
      <c r="IY147" s="46"/>
      <c r="IZ147" s="46"/>
      <c r="JA147" s="46"/>
      <c r="JB147" s="46"/>
      <c r="JC147" s="46"/>
      <c r="JD147" s="46"/>
      <c r="JE147" s="46"/>
      <c r="JF147" s="46"/>
      <c r="JG147" s="46"/>
      <c r="JH147" s="46"/>
      <c r="JI147" s="46"/>
      <c r="JJ147" s="46"/>
      <c r="JK147" s="46"/>
      <c r="JL147" s="46"/>
      <c r="JM147" s="46"/>
      <c r="JN147" s="46"/>
      <c r="JO147" s="46"/>
      <c r="JP147" s="46"/>
      <c r="JQ147" s="46"/>
      <c r="JR147" s="46"/>
      <c r="JS147" s="46"/>
      <c r="JT147" s="46"/>
      <c r="JU147" s="46"/>
      <c r="JV147" s="46"/>
      <c r="JW147" s="46"/>
      <c r="JX147" s="46"/>
      <c r="JY147" s="46"/>
      <c r="JZ147" s="46"/>
      <c r="KA147" s="46"/>
      <c r="KB147" s="46"/>
      <c r="KC147" s="46"/>
      <c r="KD147" s="46"/>
      <c r="KE147" s="46"/>
      <c r="KF147" s="46"/>
      <c r="KG147" s="46"/>
      <c r="KH147" s="46"/>
      <c r="KI147" s="46"/>
      <c r="KJ147" s="46"/>
      <c r="KK147" s="46"/>
      <c r="KL147" s="46"/>
      <c r="KM147" s="46"/>
      <c r="KN147" s="46"/>
      <c r="KO147" s="46"/>
      <c r="KP147" s="46"/>
      <c r="KQ147" s="46"/>
      <c r="KR147" s="46"/>
      <c r="KS147" s="46"/>
      <c r="KT147" s="46"/>
      <c r="KU147" s="46"/>
      <c r="KV147" s="46"/>
      <c r="KW147" s="46"/>
      <c r="KX147" s="46"/>
      <c r="KY147" s="46"/>
      <c r="KZ147" s="46"/>
      <c r="LA147" s="46"/>
      <c r="LB147" s="46"/>
      <c r="LC147" s="46"/>
      <c r="LD147" s="46"/>
      <c r="LE147" s="46"/>
      <c r="LF147" s="46"/>
      <c r="LG147" s="46"/>
      <c r="LH147" s="46"/>
      <c r="LI147" s="46"/>
      <c r="LJ147" s="46"/>
      <c r="LK147" s="46"/>
      <c r="LL147" s="46"/>
      <c r="LM147" s="46"/>
      <c r="LN147" s="46"/>
      <c r="LO147" s="46"/>
      <c r="LP147" s="46"/>
      <c r="LQ147" s="46"/>
      <c r="LR147" s="46"/>
      <c r="LS147" s="46"/>
      <c r="LT147" s="46"/>
      <c r="LU147" s="46"/>
      <c r="LV147" s="46"/>
      <c r="LW147" s="46"/>
      <c r="LX147" s="46"/>
      <c r="LY147" s="46"/>
      <c r="LZ147" s="46"/>
      <c r="MA147" s="46"/>
      <c r="MB147" s="46"/>
      <c r="MC147" s="46"/>
      <c r="MD147" s="46"/>
      <c r="ME147" s="46"/>
      <c r="MF147" s="46"/>
      <c r="MG147" s="46"/>
      <c r="MH147" s="46"/>
      <c r="MI147" s="46"/>
      <c r="MJ147" s="46"/>
      <c r="MK147" s="46"/>
      <c r="ML147" s="46"/>
      <c r="MM147" s="46"/>
      <c r="MN147" s="46"/>
      <c r="MO147" s="46"/>
      <c r="MP147" s="46"/>
      <c r="MQ147" s="46"/>
      <c r="MR147" s="46"/>
      <c r="MS147" s="46"/>
      <c r="MT147" s="46"/>
      <c r="MU147" s="46"/>
      <c r="MV147" s="46"/>
      <c r="MW147" s="46"/>
      <c r="MX147" s="46"/>
      <c r="MY147" s="46"/>
      <c r="MZ147" s="46"/>
      <c r="NA147" s="46"/>
      <c r="NB147" s="46"/>
      <c r="NC147" s="46"/>
      <c r="ND147" s="46"/>
      <c r="NE147" s="46"/>
      <c r="NF147" s="46"/>
      <c r="NG147" s="46"/>
      <c r="NH147" s="46"/>
      <c r="NI147" s="46"/>
      <c r="NJ147" s="46"/>
      <c r="NK147" s="46"/>
      <c r="NL147" s="46"/>
      <c r="NM147" s="46"/>
      <c r="NN147" s="46"/>
      <c r="NO147" s="46"/>
      <c r="NP147" s="46"/>
      <c r="NQ147" s="46"/>
      <c r="NR147" s="46"/>
      <c r="NS147" s="46"/>
      <c r="NT147" s="46"/>
      <c r="NU147" s="46"/>
      <c r="NV147" s="46"/>
      <c r="NW147" s="46"/>
      <c r="NX147" s="46"/>
      <c r="NY147" s="46"/>
      <c r="NZ147" s="46"/>
      <c r="OA147" s="46"/>
      <c r="OB147" s="46"/>
      <c r="OC147" s="46"/>
      <c r="OD147" s="46"/>
      <c r="OE147" s="46"/>
      <c r="OF147" s="46"/>
      <c r="OG147" s="46"/>
    </row>
    <row r="148" spans="1:397" s="51" customFormat="1" ht="13.5" x14ac:dyDescent="0.25">
      <c r="A148" s="40">
        <v>53730</v>
      </c>
      <c r="B148" s="41" t="s">
        <v>399</v>
      </c>
      <c r="C148" s="49">
        <v>543136.79614176427</v>
      </c>
      <c r="D148" s="42">
        <v>6.3409000000000002E-4</v>
      </c>
      <c r="E148" s="49">
        <v>86946.489999999991</v>
      </c>
      <c r="F148" s="65">
        <v>541887.58151063824</v>
      </c>
      <c r="G148" s="66">
        <v>628834.07151063823</v>
      </c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/>
      <c r="EZ148" s="46"/>
      <c r="FA148" s="46"/>
      <c r="FB148" s="46"/>
      <c r="FC148" s="46"/>
      <c r="FD148" s="46"/>
      <c r="FE148" s="46"/>
      <c r="FF148" s="46"/>
      <c r="FG148" s="46"/>
      <c r="FH148" s="46"/>
      <c r="FI148" s="46"/>
      <c r="FJ148" s="46"/>
      <c r="FK148" s="46"/>
      <c r="FL148" s="46"/>
      <c r="FM148" s="46"/>
      <c r="FN148" s="46"/>
      <c r="FO148" s="46"/>
      <c r="FP148" s="46"/>
      <c r="FQ148" s="46"/>
      <c r="FR148" s="46"/>
      <c r="FS148" s="46"/>
      <c r="FT148" s="46"/>
      <c r="FU148" s="46"/>
      <c r="FV148" s="46"/>
      <c r="FW148" s="46"/>
      <c r="FX148" s="46"/>
      <c r="FY148" s="46"/>
      <c r="FZ148" s="46"/>
      <c r="GA148" s="46"/>
      <c r="GB148" s="46"/>
      <c r="GC148" s="46"/>
      <c r="GD148" s="46"/>
      <c r="GE148" s="46"/>
      <c r="GF148" s="46"/>
      <c r="GG148" s="46"/>
      <c r="GH148" s="46"/>
      <c r="GI148" s="46"/>
      <c r="GJ148" s="46"/>
      <c r="GK148" s="46"/>
      <c r="GL148" s="46"/>
      <c r="GM148" s="46"/>
      <c r="GN148" s="46"/>
      <c r="GO148" s="46"/>
      <c r="GP148" s="46"/>
      <c r="GQ148" s="46"/>
      <c r="GR148" s="46"/>
      <c r="GS148" s="46"/>
      <c r="GT148" s="46"/>
      <c r="GU148" s="46"/>
      <c r="GV148" s="46"/>
      <c r="GW148" s="46"/>
      <c r="GX148" s="46"/>
      <c r="GY148" s="46"/>
      <c r="GZ148" s="46"/>
      <c r="HA148" s="46"/>
      <c r="HB148" s="46"/>
      <c r="HC148" s="46"/>
      <c r="HD148" s="46"/>
      <c r="HE148" s="46"/>
      <c r="HF148" s="46"/>
      <c r="HG148" s="46"/>
      <c r="HH148" s="46"/>
      <c r="HI148" s="46"/>
      <c r="HJ148" s="46"/>
      <c r="HK148" s="46"/>
      <c r="HL148" s="46"/>
      <c r="HM148" s="46"/>
      <c r="HN148" s="46"/>
      <c r="HO148" s="46"/>
      <c r="HP148" s="46"/>
      <c r="HQ148" s="46"/>
      <c r="HR148" s="46"/>
      <c r="HS148" s="46"/>
      <c r="HT148" s="46"/>
      <c r="HU148" s="46"/>
      <c r="HV148" s="46"/>
      <c r="HW148" s="46"/>
      <c r="HX148" s="46"/>
      <c r="HY148" s="46"/>
      <c r="HZ148" s="46"/>
      <c r="IA148" s="46"/>
      <c r="IB148" s="46"/>
      <c r="IC148" s="46"/>
      <c r="ID148" s="46"/>
      <c r="IE148" s="46"/>
      <c r="IF148" s="46"/>
      <c r="IG148" s="46"/>
      <c r="IH148" s="46"/>
      <c r="II148" s="46"/>
      <c r="IJ148" s="46"/>
      <c r="IK148" s="46"/>
      <c r="IL148" s="46"/>
      <c r="IM148" s="46"/>
      <c r="IN148" s="46"/>
      <c r="IO148" s="46"/>
      <c r="IP148" s="46"/>
      <c r="IQ148" s="46"/>
      <c r="IR148" s="46"/>
      <c r="IS148" s="46"/>
      <c r="IT148" s="46"/>
      <c r="IU148" s="46"/>
      <c r="IV148" s="46"/>
      <c r="IW148" s="46"/>
      <c r="IX148" s="46"/>
      <c r="IY148" s="46"/>
      <c r="IZ148" s="46"/>
      <c r="JA148" s="46"/>
      <c r="JB148" s="46"/>
      <c r="JC148" s="46"/>
      <c r="JD148" s="46"/>
      <c r="JE148" s="46"/>
      <c r="JF148" s="46"/>
      <c r="JG148" s="46"/>
      <c r="JH148" s="46"/>
      <c r="JI148" s="46"/>
      <c r="JJ148" s="46"/>
      <c r="JK148" s="46"/>
      <c r="JL148" s="46"/>
      <c r="JM148" s="46"/>
      <c r="JN148" s="46"/>
      <c r="JO148" s="46"/>
      <c r="JP148" s="46"/>
      <c r="JQ148" s="46"/>
      <c r="JR148" s="46"/>
      <c r="JS148" s="46"/>
      <c r="JT148" s="46"/>
      <c r="JU148" s="46"/>
      <c r="JV148" s="46"/>
      <c r="JW148" s="46"/>
      <c r="JX148" s="46"/>
      <c r="JY148" s="46"/>
      <c r="JZ148" s="46"/>
      <c r="KA148" s="46"/>
      <c r="KB148" s="46"/>
      <c r="KC148" s="46"/>
      <c r="KD148" s="46"/>
      <c r="KE148" s="46"/>
      <c r="KF148" s="46"/>
      <c r="KG148" s="46"/>
      <c r="KH148" s="46"/>
      <c r="KI148" s="46"/>
      <c r="KJ148" s="46"/>
      <c r="KK148" s="46"/>
      <c r="KL148" s="46"/>
      <c r="KM148" s="46"/>
      <c r="KN148" s="46"/>
      <c r="KO148" s="46"/>
      <c r="KP148" s="46"/>
      <c r="KQ148" s="46"/>
      <c r="KR148" s="46"/>
      <c r="KS148" s="46"/>
      <c r="KT148" s="46"/>
      <c r="KU148" s="46"/>
      <c r="KV148" s="46"/>
      <c r="KW148" s="46"/>
      <c r="KX148" s="46"/>
      <c r="KY148" s="46"/>
      <c r="KZ148" s="46"/>
      <c r="LA148" s="46"/>
      <c r="LB148" s="46"/>
      <c r="LC148" s="46"/>
      <c r="LD148" s="46"/>
      <c r="LE148" s="46"/>
      <c r="LF148" s="46"/>
      <c r="LG148" s="46"/>
      <c r="LH148" s="46"/>
      <c r="LI148" s="46"/>
      <c r="LJ148" s="46"/>
      <c r="LK148" s="46"/>
      <c r="LL148" s="46"/>
      <c r="LM148" s="46"/>
      <c r="LN148" s="46"/>
      <c r="LO148" s="46"/>
      <c r="LP148" s="46"/>
      <c r="LQ148" s="46"/>
      <c r="LR148" s="46"/>
      <c r="LS148" s="46"/>
      <c r="LT148" s="46"/>
      <c r="LU148" s="46"/>
      <c r="LV148" s="46"/>
      <c r="LW148" s="46"/>
      <c r="LX148" s="46"/>
      <c r="LY148" s="46"/>
      <c r="LZ148" s="46"/>
      <c r="MA148" s="46"/>
      <c r="MB148" s="46"/>
      <c r="MC148" s="46"/>
      <c r="MD148" s="46"/>
      <c r="ME148" s="46"/>
      <c r="MF148" s="46"/>
      <c r="MG148" s="46"/>
      <c r="MH148" s="46"/>
      <c r="MI148" s="46"/>
      <c r="MJ148" s="46"/>
      <c r="MK148" s="46"/>
      <c r="ML148" s="46"/>
      <c r="MM148" s="46"/>
      <c r="MN148" s="46"/>
      <c r="MO148" s="46"/>
      <c r="MP148" s="46"/>
      <c r="MQ148" s="46"/>
      <c r="MR148" s="46"/>
      <c r="MS148" s="46"/>
      <c r="MT148" s="46"/>
      <c r="MU148" s="46"/>
      <c r="MV148" s="46"/>
      <c r="MW148" s="46"/>
      <c r="MX148" s="46"/>
      <c r="MY148" s="46"/>
      <c r="MZ148" s="46"/>
      <c r="NA148" s="46"/>
      <c r="NB148" s="46"/>
      <c r="NC148" s="46"/>
      <c r="ND148" s="46"/>
      <c r="NE148" s="46"/>
      <c r="NF148" s="46"/>
      <c r="NG148" s="46"/>
      <c r="NH148" s="46"/>
      <c r="NI148" s="46"/>
      <c r="NJ148" s="46"/>
      <c r="NK148" s="46"/>
      <c r="NL148" s="46"/>
      <c r="NM148" s="46"/>
      <c r="NN148" s="46"/>
      <c r="NO148" s="46"/>
      <c r="NP148" s="46"/>
      <c r="NQ148" s="46"/>
      <c r="NR148" s="46"/>
      <c r="NS148" s="46"/>
      <c r="NT148" s="46"/>
      <c r="NU148" s="46"/>
      <c r="NV148" s="46"/>
      <c r="NW148" s="46"/>
      <c r="NX148" s="46"/>
      <c r="NY148" s="46"/>
      <c r="NZ148" s="46"/>
      <c r="OA148" s="46"/>
      <c r="OB148" s="46"/>
      <c r="OC148" s="46"/>
      <c r="OD148" s="46"/>
      <c r="OE148" s="46"/>
      <c r="OF148" s="46"/>
      <c r="OG148" s="46"/>
    </row>
    <row r="149" spans="1:397" s="51" customFormat="1" ht="13.5" x14ac:dyDescent="0.25">
      <c r="A149" s="40">
        <v>53736</v>
      </c>
      <c r="B149" s="41" t="s">
        <v>400</v>
      </c>
      <c r="C149" s="49">
        <v>132065276.49062766</v>
      </c>
      <c r="D149" s="42">
        <v>0.15418081</v>
      </c>
      <c r="E149" s="49">
        <v>21160183.549999997</v>
      </c>
      <c r="F149" s="65">
        <v>131761526.35469922</v>
      </c>
      <c r="G149" s="66">
        <v>152921709.90469921</v>
      </c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/>
      <c r="FA149" s="46"/>
      <c r="FB149" s="46"/>
      <c r="FC149" s="46"/>
      <c r="FD149" s="46"/>
      <c r="FE149" s="46"/>
      <c r="FF149" s="46"/>
      <c r="FG149" s="46"/>
      <c r="FH149" s="46"/>
      <c r="FI149" s="46"/>
      <c r="FJ149" s="46"/>
      <c r="FK149" s="46"/>
      <c r="FL149" s="46"/>
      <c r="FM149" s="46"/>
      <c r="FN149" s="46"/>
      <c r="FO149" s="46"/>
      <c r="FP149" s="46"/>
      <c r="FQ149" s="46"/>
      <c r="FR149" s="46"/>
      <c r="FS149" s="46"/>
      <c r="FT149" s="46"/>
      <c r="FU149" s="46"/>
      <c r="FV149" s="46"/>
      <c r="FW149" s="46"/>
      <c r="FX149" s="46"/>
      <c r="FY149" s="46"/>
      <c r="FZ149" s="46"/>
      <c r="GA149" s="46"/>
      <c r="GB149" s="46"/>
      <c r="GC149" s="46"/>
      <c r="GD149" s="46"/>
      <c r="GE149" s="46"/>
      <c r="GF149" s="46"/>
      <c r="GG149" s="46"/>
      <c r="GH149" s="46"/>
      <c r="GI149" s="46"/>
      <c r="GJ149" s="46"/>
      <c r="GK149" s="46"/>
      <c r="GL149" s="46"/>
      <c r="GM149" s="46"/>
      <c r="GN149" s="46"/>
      <c r="GO149" s="46"/>
      <c r="GP149" s="46"/>
      <c r="GQ149" s="46"/>
      <c r="GR149" s="46"/>
      <c r="GS149" s="46"/>
      <c r="GT149" s="46"/>
      <c r="GU149" s="46"/>
      <c r="GV149" s="46"/>
      <c r="GW149" s="46"/>
      <c r="GX149" s="46"/>
      <c r="GY149" s="46"/>
      <c r="GZ149" s="46"/>
      <c r="HA149" s="46"/>
      <c r="HB149" s="46"/>
      <c r="HC149" s="46"/>
      <c r="HD149" s="46"/>
      <c r="HE149" s="46"/>
      <c r="HF149" s="46"/>
      <c r="HG149" s="46"/>
      <c r="HH149" s="46"/>
      <c r="HI149" s="46"/>
      <c r="HJ149" s="46"/>
      <c r="HK149" s="46"/>
      <c r="HL149" s="46"/>
      <c r="HM149" s="46"/>
      <c r="HN149" s="46"/>
      <c r="HO149" s="46"/>
      <c r="HP149" s="46"/>
      <c r="HQ149" s="46"/>
      <c r="HR149" s="46"/>
      <c r="HS149" s="46"/>
      <c r="HT149" s="46"/>
      <c r="HU149" s="46"/>
      <c r="HV149" s="46"/>
      <c r="HW149" s="46"/>
      <c r="HX149" s="46"/>
      <c r="HY149" s="46"/>
      <c r="HZ149" s="46"/>
      <c r="IA149" s="46"/>
      <c r="IB149" s="46"/>
      <c r="IC149" s="46"/>
      <c r="ID149" s="46"/>
      <c r="IE149" s="46"/>
      <c r="IF149" s="46"/>
      <c r="IG149" s="46"/>
      <c r="IH149" s="46"/>
      <c r="II149" s="46"/>
      <c r="IJ149" s="46"/>
      <c r="IK149" s="46"/>
      <c r="IL149" s="46"/>
      <c r="IM149" s="46"/>
      <c r="IN149" s="46"/>
      <c r="IO149" s="46"/>
      <c r="IP149" s="46"/>
      <c r="IQ149" s="46"/>
      <c r="IR149" s="46"/>
      <c r="IS149" s="46"/>
      <c r="IT149" s="46"/>
      <c r="IU149" s="46"/>
      <c r="IV149" s="46"/>
      <c r="IW149" s="46"/>
      <c r="IX149" s="46"/>
      <c r="IY149" s="46"/>
      <c r="IZ149" s="46"/>
      <c r="JA149" s="46"/>
      <c r="JB149" s="46"/>
      <c r="JC149" s="46"/>
      <c r="JD149" s="46"/>
      <c r="JE149" s="46"/>
      <c r="JF149" s="46"/>
      <c r="JG149" s="46"/>
      <c r="JH149" s="46"/>
      <c r="JI149" s="46"/>
      <c r="JJ149" s="46"/>
      <c r="JK149" s="46"/>
      <c r="JL149" s="46"/>
      <c r="JM149" s="46"/>
      <c r="JN149" s="46"/>
      <c r="JO149" s="46"/>
      <c r="JP149" s="46"/>
      <c r="JQ149" s="46"/>
      <c r="JR149" s="46"/>
      <c r="JS149" s="46"/>
      <c r="JT149" s="46"/>
      <c r="JU149" s="46"/>
      <c r="JV149" s="46"/>
      <c r="JW149" s="46"/>
      <c r="JX149" s="46"/>
      <c r="JY149" s="46"/>
      <c r="JZ149" s="46"/>
      <c r="KA149" s="46"/>
      <c r="KB149" s="46"/>
      <c r="KC149" s="46"/>
      <c r="KD149" s="46"/>
      <c r="KE149" s="46"/>
      <c r="KF149" s="46"/>
      <c r="KG149" s="46"/>
      <c r="KH149" s="46"/>
      <c r="KI149" s="46"/>
      <c r="KJ149" s="46"/>
      <c r="KK149" s="46"/>
      <c r="KL149" s="46"/>
      <c r="KM149" s="46"/>
      <c r="KN149" s="46"/>
      <c r="KO149" s="46"/>
      <c r="KP149" s="46"/>
      <c r="KQ149" s="46"/>
      <c r="KR149" s="46"/>
      <c r="KS149" s="46"/>
      <c r="KT149" s="46"/>
      <c r="KU149" s="46"/>
      <c r="KV149" s="46"/>
      <c r="KW149" s="46"/>
      <c r="KX149" s="46"/>
      <c r="KY149" s="46"/>
      <c r="KZ149" s="46"/>
      <c r="LA149" s="46"/>
      <c r="LB149" s="46"/>
      <c r="LC149" s="46"/>
      <c r="LD149" s="46"/>
      <c r="LE149" s="46"/>
      <c r="LF149" s="46"/>
      <c r="LG149" s="46"/>
      <c r="LH149" s="46"/>
      <c r="LI149" s="46"/>
      <c r="LJ149" s="46"/>
      <c r="LK149" s="46"/>
      <c r="LL149" s="46"/>
      <c r="LM149" s="46"/>
      <c r="LN149" s="46"/>
      <c r="LO149" s="46"/>
      <c r="LP149" s="46"/>
      <c r="LQ149" s="46"/>
      <c r="LR149" s="46"/>
      <c r="LS149" s="46"/>
      <c r="LT149" s="46"/>
      <c r="LU149" s="46"/>
      <c r="LV149" s="46"/>
      <c r="LW149" s="46"/>
      <c r="LX149" s="46"/>
      <c r="LY149" s="46"/>
      <c r="LZ149" s="46"/>
      <c r="MA149" s="46"/>
      <c r="MB149" s="46"/>
      <c r="MC149" s="46"/>
      <c r="MD149" s="46"/>
      <c r="ME149" s="46"/>
      <c r="MF149" s="46"/>
      <c r="MG149" s="46"/>
      <c r="MH149" s="46"/>
      <c r="MI149" s="46"/>
      <c r="MJ149" s="46"/>
      <c r="MK149" s="46"/>
      <c r="ML149" s="46"/>
      <c r="MM149" s="46"/>
      <c r="MN149" s="46"/>
      <c r="MO149" s="46"/>
      <c r="MP149" s="46"/>
      <c r="MQ149" s="46"/>
      <c r="MR149" s="46"/>
      <c r="MS149" s="46"/>
      <c r="MT149" s="46"/>
      <c r="MU149" s="46"/>
      <c r="MV149" s="46"/>
      <c r="MW149" s="46"/>
      <c r="MX149" s="46"/>
      <c r="MY149" s="46"/>
      <c r="MZ149" s="46"/>
      <c r="NA149" s="46"/>
      <c r="NB149" s="46"/>
      <c r="NC149" s="46"/>
      <c r="ND149" s="46"/>
      <c r="NE149" s="46"/>
      <c r="NF149" s="46"/>
      <c r="NG149" s="46"/>
      <c r="NH149" s="46"/>
      <c r="NI149" s="46"/>
      <c r="NJ149" s="46"/>
      <c r="NK149" s="46"/>
      <c r="NL149" s="46"/>
      <c r="NM149" s="46"/>
      <c r="NN149" s="46"/>
      <c r="NO149" s="46"/>
      <c r="NP149" s="46"/>
      <c r="NQ149" s="46"/>
      <c r="NR149" s="46"/>
      <c r="NS149" s="46"/>
      <c r="NT149" s="46"/>
      <c r="NU149" s="46"/>
      <c r="NV149" s="46"/>
      <c r="NW149" s="46"/>
      <c r="NX149" s="46"/>
      <c r="NY149" s="46"/>
      <c r="NZ149" s="46"/>
      <c r="OA149" s="46"/>
      <c r="OB149" s="46"/>
      <c r="OC149" s="46"/>
      <c r="OD149" s="46"/>
      <c r="OE149" s="46"/>
      <c r="OF149" s="46"/>
      <c r="OG149" s="46"/>
    </row>
    <row r="150" spans="1:397" s="51" customFormat="1" ht="13.5" x14ac:dyDescent="0.25">
      <c r="A150" s="40">
        <v>53739</v>
      </c>
      <c r="B150" s="41" t="s">
        <v>401</v>
      </c>
      <c r="C150" s="49">
        <v>0</v>
      </c>
      <c r="D150" s="42">
        <v>0</v>
      </c>
      <c r="E150" s="49">
        <v>0</v>
      </c>
      <c r="F150" s="65">
        <v>0</v>
      </c>
      <c r="G150" s="66">
        <v>0</v>
      </c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/>
      <c r="FA150" s="46"/>
      <c r="FB150" s="46"/>
      <c r="FC150" s="46"/>
      <c r="FD150" s="46"/>
      <c r="FE150" s="46"/>
      <c r="FF150" s="46"/>
      <c r="FG150" s="46"/>
      <c r="FH150" s="46"/>
      <c r="FI150" s="46"/>
      <c r="FJ150" s="46"/>
      <c r="FK150" s="46"/>
      <c r="FL150" s="46"/>
      <c r="FM150" s="46"/>
      <c r="FN150" s="46"/>
      <c r="FO150" s="46"/>
      <c r="FP150" s="46"/>
      <c r="FQ150" s="46"/>
      <c r="FR150" s="46"/>
      <c r="FS150" s="46"/>
      <c r="FT150" s="46"/>
      <c r="FU150" s="46"/>
      <c r="FV150" s="46"/>
      <c r="FW150" s="46"/>
      <c r="FX150" s="46"/>
      <c r="FY150" s="46"/>
      <c r="FZ150" s="46"/>
      <c r="GA150" s="46"/>
      <c r="GB150" s="46"/>
      <c r="GC150" s="46"/>
      <c r="GD150" s="46"/>
      <c r="GE150" s="46"/>
      <c r="GF150" s="46"/>
      <c r="GG150" s="46"/>
      <c r="GH150" s="46"/>
      <c r="GI150" s="46"/>
      <c r="GJ150" s="46"/>
      <c r="GK150" s="46"/>
      <c r="GL150" s="46"/>
      <c r="GM150" s="46"/>
      <c r="GN150" s="46"/>
      <c r="GO150" s="46"/>
      <c r="GP150" s="46"/>
      <c r="GQ150" s="46"/>
      <c r="GR150" s="46"/>
      <c r="GS150" s="46"/>
      <c r="GT150" s="46"/>
      <c r="GU150" s="46"/>
      <c r="GV150" s="46"/>
      <c r="GW150" s="46"/>
      <c r="GX150" s="46"/>
      <c r="GY150" s="46"/>
      <c r="GZ150" s="46"/>
      <c r="HA150" s="46"/>
      <c r="HB150" s="46"/>
      <c r="HC150" s="46"/>
      <c r="HD150" s="46"/>
      <c r="HE150" s="46"/>
      <c r="HF150" s="46"/>
      <c r="HG150" s="46"/>
      <c r="HH150" s="46"/>
      <c r="HI150" s="46"/>
      <c r="HJ150" s="46"/>
      <c r="HK150" s="46"/>
      <c r="HL150" s="46"/>
      <c r="HM150" s="46"/>
      <c r="HN150" s="46"/>
      <c r="HO150" s="46"/>
      <c r="HP150" s="46"/>
      <c r="HQ150" s="46"/>
      <c r="HR150" s="46"/>
      <c r="HS150" s="46"/>
      <c r="HT150" s="46"/>
      <c r="HU150" s="46"/>
      <c r="HV150" s="46"/>
      <c r="HW150" s="46"/>
      <c r="HX150" s="46"/>
      <c r="HY150" s="46"/>
      <c r="HZ150" s="46"/>
      <c r="IA150" s="46"/>
      <c r="IB150" s="46"/>
      <c r="IC150" s="46"/>
      <c r="ID150" s="46"/>
      <c r="IE150" s="46"/>
      <c r="IF150" s="46"/>
      <c r="IG150" s="46"/>
      <c r="IH150" s="46"/>
      <c r="II150" s="46"/>
      <c r="IJ150" s="46"/>
      <c r="IK150" s="46"/>
      <c r="IL150" s="46"/>
      <c r="IM150" s="46"/>
      <c r="IN150" s="46"/>
      <c r="IO150" s="46"/>
      <c r="IP150" s="46"/>
      <c r="IQ150" s="46"/>
      <c r="IR150" s="46"/>
      <c r="IS150" s="46"/>
      <c r="IT150" s="46"/>
      <c r="IU150" s="46"/>
      <c r="IV150" s="46"/>
      <c r="IW150" s="46"/>
      <c r="IX150" s="46"/>
      <c r="IY150" s="46"/>
      <c r="IZ150" s="46"/>
      <c r="JA150" s="46"/>
      <c r="JB150" s="46"/>
      <c r="JC150" s="46"/>
      <c r="JD150" s="46"/>
      <c r="JE150" s="46"/>
      <c r="JF150" s="46"/>
      <c r="JG150" s="46"/>
      <c r="JH150" s="46"/>
      <c r="JI150" s="46"/>
      <c r="JJ150" s="46"/>
      <c r="JK150" s="46"/>
      <c r="JL150" s="46"/>
      <c r="JM150" s="46"/>
      <c r="JN150" s="46"/>
      <c r="JO150" s="46"/>
      <c r="JP150" s="46"/>
      <c r="JQ150" s="46"/>
      <c r="JR150" s="46"/>
      <c r="JS150" s="46"/>
      <c r="JT150" s="46"/>
      <c r="JU150" s="46"/>
      <c r="JV150" s="46"/>
      <c r="JW150" s="46"/>
      <c r="JX150" s="46"/>
      <c r="JY150" s="46"/>
      <c r="JZ150" s="46"/>
      <c r="KA150" s="46"/>
      <c r="KB150" s="46"/>
      <c r="KC150" s="46"/>
      <c r="KD150" s="46"/>
      <c r="KE150" s="46"/>
      <c r="KF150" s="46"/>
      <c r="KG150" s="46"/>
      <c r="KH150" s="46"/>
      <c r="KI150" s="46"/>
      <c r="KJ150" s="46"/>
      <c r="KK150" s="46"/>
      <c r="KL150" s="46"/>
      <c r="KM150" s="46"/>
      <c r="KN150" s="46"/>
      <c r="KO150" s="46"/>
      <c r="KP150" s="46"/>
      <c r="KQ150" s="46"/>
      <c r="KR150" s="46"/>
      <c r="KS150" s="46"/>
      <c r="KT150" s="46"/>
      <c r="KU150" s="46"/>
      <c r="KV150" s="46"/>
      <c r="KW150" s="46"/>
      <c r="KX150" s="46"/>
      <c r="KY150" s="46"/>
      <c r="KZ150" s="46"/>
      <c r="LA150" s="46"/>
      <c r="LB150" s="46"/>
      <c r="LC150" s="46"/>
      <c r="LD150" s="46"/>
      <c r="LE150" s="46"/>
      <c r="LF150" s="46"/>
      <c r="LG150" s="46"/>
      <c r="LH150" s="46"/>
      <c r="LI150" s="46"/>
      <c r="LJ150" s="46"/>
      <c r="LK150" s="46"/>
      <c r="LL150" s="46"/>
      <c r="LM150" s="46"/>
      <c r="LN150" s="46"/>
      <c r="LO150" s="46"/>
      <c r="LP150" s="46"/>
      <c r="LQ150" s="46"/>
      <c r="LR150" s="46"/>
      <c r="LS150" s="46"/>
      <c r="LT150" s="46"/>
      <c r="LU150" s="46"/>
      <c r="LV150" s="46"/>
      <c r="LW150" s="46"/>
      <c r="LX150" s="46"/>
      <c r="LY150" s="46"/>
      <c r="LZ150" s="46"/>
      <c r="MA150" s="46"/>
      <c r="MB150" s="46"/>
      <c r="MC150" s="46"/>
      <c r="MD150" s="46"/>
      <c r="ME150" s="46"/>
      <c r="MF150" s="46"/>
      <c r="MG150" s="46"/>
      <c r="MH150" s="46"/>
      <c r="MI150" s="46"/>
      <c r="MJ150" s="46"/>
      <c r="MK150" s="46"/>
      <c r="ML150" s="46"/>
      <c r="MM150" s="46"/>
      <c r="MN150" s="46"/>
      <c r="MO150" s="46"/>
      <c r="MP150" s="46"/>
      <c r="MQ150" s="46"/>
      <c r="MR150" s="46"/>
      <c r="MS150" s="46"/>
      <c r="MT150" s="46"/>
      <c r="MU150" s="46"/>
      <c r="MV150" s="46"/>
      <c r="MW150" s="46"/>
      <c r="MX150" s="46"/>
      <c r="MY150" s="46"/>
      <c r="MZ150" s="46"/>
      <c r="NA150" s="46"/>
      <c r="NB150" s="46"/>
      <c r="NC150" s="46"/>
      <c r="ND150" s="46"/>
      <c r="NE150" s="46"/>
      <c r="NF150" s="46"/>
      <c r="NG150" s="46"/>
      <c r="NH150" s="46"/>
      <c r="NI150" s="46"/>
      <c r="NJ150" s="46"/>
      <c r="NK150" s="46"/>
      <c r="NL150" s="46"/>
      <c r="NM150" s="46"/>
      <c r="NN150" s="46"/>
      <c r="NO150" s="46"/>
      <c r="NP150" s="46"/>
      <c r="NQ150" s="46"/>
      <c r="NR150" s="46"/>
      <c r="NS150" s="46"/>
      <c r="NT150" s="46"/>
      <c r="NU150" s="46"/>
      <c r="NV150" s="46"/>
      <c r="NW150" s="46"/>
      <c r="NX150" s="46"/>
      <c r="NY150" s="46"/>
      <c r="NZ150" s="46"/>
      <c r="OA150" s="46"/>
      <c r="OB150" s="46"/>
      <c r="OC150" s="46"/>
      <c r="OD150" s="46"/>
      <c r="OE150" s="46"/>
      <c r="OF150" s="46"/>
      <c r="OG150" s="46"/>
    </row>
    <row r="151" spans="1:397" s="51" customFormat="1" ht="13.5" x14ac:dyDescent="0.25">
      <c r="A151" s="40">
        <v>53746</v>
      </c>
      <c r="B151" s="41" t="s">
        <v>402</v>
      </c>
      <c r="C151" s="49">
        <v>6428173.7520373575</v>
      </c>
      <c r="D151" s="42">
        <v>7.50463E-3</v>
      </c>
      <c r="E151" s="49">
        <v>1029131.01</v>
      </c>
      <c r="F151" s="65">
        <v>6413388.9524076721</v>
      </c>
      <c r="G151" s="66">
        <v>7442519.9624076718</v>
      </c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  <c r="FZ151" s="46"/>
      <c r="GA151" s="46"/>
      <c r="GB151" s="46"/>
      <c r="GC151" s="46"/>
      <c r="GD151" s="46"/>
      <c r="GE151" s="46"/>
      <c r="GF151" s="46"/>
      <c r="GG151" s="46"/>
      <c r="GH151" s="46"/>
      <c r="GI151" s="46"/>
      <c r="GJ151" s="46"/>
      <c r="GK151" s="46"/>
      <c r="GL151" s="46"/>
      <c r="GM151" s="46"/>
      <c r="GN151" s="46"/>
      <c r="GO151" s="46"/>
      <c r="GP151" s="46"/>
      <c r="GQ151" s="46"/>
      <c r="GR151" s="46"/>
      <c r="GS151" s="46"/>
      <c r="GT151" s="46"/>
      <c r="GU151" s="46"/>
      <c r="GV151" s="46"/>
      <c r="GW151" s="46"/>
      <c r="GX151" s="46"/>
      <c r="GY151" s="46"/>
      <c r="GZ151" s="46"/>
      <c r="HA151" s="46"/>
      <c r="HB151" s="46"/>
      <c r="HC151" s="46"/>
      <c r="HD151" s="46"/>
      <c r="HE151" s="46"/>
      <c r="HF151" s="46"/>
      <c r="HG151" s="46"/>
      <c r="HH151" s="46"/>
      <c r="HI151" s="46"/>
      <c r="HJ151" s="46"/>
      <c r="HK151" s="46"/>
      <c r="HL151" s="46"/>
      <c r="HM151" s="46"/>
      <c r="HN151" s="46"/>
      <c r="HO151" s="46"/>
      <c r="HP151" s="46"/>
      <c r="HQ151" s="46"/>
      <c r="HR151" s="46"/>
      <c r="HS151" s="46"/>
      <c r="HT151" s="46"/>
      <c r="HU151" s="46"/>
      <c r="HV151" s="46"/>
      <c r="HW151" s="46"/>
      <c r="HX151" s="46"/>
      <c r="HY151" s="46"/>
      <c r="HZ151" s="46"/>
      <c r="IA151" s="46"/>
      <c r="IB151" s="46"/>
      <c r="IC151" s="46"/>
      <c r="ID151" s="46"/>
      <c r="IE151" s="46"/>
      <c r="IF151" s="46"/>
      <c r="IG151" s="46"/>
      <c r="IH151" s="46"/>
      <c r="II151" s="46"/>
      <c r="IJ151" s="46"/>
      <c r="IK151" s="46"/>
      <c r="IL151" s="46"/>
      <c r="IM151" s="46"/>
      <c r="IN151" s="46"/>
      <c r="IO151" s="46"/>
      <c r="IP151" s="46"/>
      <c r="IQ151" s="46"/>
      <c r="IR151" s="46"/>
      <c r="IS151" s="46"/>
      <c r="IT151" s="46"/>
      <c r="IU151" s="46"/>
      <c r="IV151" s="46"/>
      <c r="IW151" s="46"/>
      <c r="IX151" s="46"/>
      <c r="IY151" s="46"/>
      <c r="IZ151" s="46"/>
      <c r="JA151" s="46"/>
      <c r="JB151" s="46"/>
      <c r="JC151" s="46"/>
      <c r="JD151" s="46"/>
      <c r="JE151" s="46"/>
      <c r="JF151" s="46"/>
      <c r="JG151" s="46"/>
      <c r="JH151" s="46"/>
      <c r="JI151" s="46"/>
      <c r="JJ151" s="46"/>
      <c r="JK151" s="46"/>
      <c r="JL151" s="46"/>
      <c r="JM151" s="46"/>
      <c r="JN151" s="46"/>
      <c r="JO151" s="46"/>
      <c r="JP151" s="46"/>
      <c r="JQ151" s="46"/>
      <c r="JR151" s="46"/>
      <c r="JS151" s="46"/>
      <c r="JT151" s="46"/>
      <c r="JU151" s="46"/>
      <c r="JV151" s="46"/>
      <c r="JW151" s="46"/>
      <c r="JX151" s="46"/>
      <c r="JY151" s="46"/>
      <c r="JZ151" s="46"/>
      <c r="KA151" s="46"/>
      <c r="KB151" s="46"/>
      <c r="KC151" s="46"/>
      <c r="KD151" s="46"/>
      <c r="KE151" s="46"/>
      <c r="KF151" s="46"/>
      <c r="KG151" s="46"/>
      <c r="KH151" s="46"/>
      <c r="KI151" s="46"/>
      <c r="KJ151" s="46"/>
      <c r="KK151" s="46"/>
      <c r="KL151" s="46"/>
      <c r="KM151" s="46"/>
      <c r="KN151" s="46"/>
      <c r="KO151" s="46"/>
      <c r="KP151" s="46"/>
      <c r="KQ151" s="46"/>
      <c r="KR151" s="46"/>
      <c r="KS151" s="46"/>
      <c r="KT151" s="46"/>
      <c r="KU151" s="46"/>
      <c r="KV151" s="46"/>
      <c r="KW151" s="46"/>
      <c r="KX151" s="46"/>
      <c r="KY151" s="46"/>
      <c r="KZ151" s="46"/>
      <c r="LA151" s="46"/>
      <c r="LB151" s="46"/>
      <c r="LC151" s="46"/>
      <c r="LD151" s="46"/>
      <c r="LE151" s="46"/>
      <c r="LF151" s="46"/>
      <c r="LG151" s="46"/>
      <c r="LH151" s="46"/>
      <c r="LI151" s="46"/>
      <c r="LJ151" s="46"/>
      <c r="LK151" s="46"/>
      <c r="LL151" s="46"/>
      <c r="LM151" s="46"/>
      <c r="LN151" s="46"/>
      <c r="LO151" s="46"/>
      <c r="LP151" s="46"/>
      <c r="LQ151" s="46"/>
      <c r="LR151" s="46"/>
      <c r="LS151" s="46"/>
      <c r="LT151" s="46"/>
      <c r="LU151" s="46"/>
      <c r="LV151" s="46"/>
      <c r="LW151" s="46"/>
      <c r="LX151" s="46"/>
      <c r="LY151" s="46"/>
      <c r="LZ151" s="46"/>
      <c r="MA151" s="46"/>
      <c r="MB151" s="46"/>
      <c r="MC151" s="46"/>
      <c r="MD151" s="46"/>
      <c r="ME151" s="46"/>
      <c r="MF151" s="46"/>
      <c r="MG151" s="46"/>
      <c r="MH151" s="46"/>
      <c r="MI151" s="46"/>
      <c r="MJ151" s="46"/>
      <c r="MK151" s="46"/>
      <c r="ML151" s="46"/>
      <c r="MM151" s="46"/>
      <c r="MN151" s="46"/>
      <c r="MO151" s="46"/>
      <c r="MP151" s="46"/>
      <c r="MQ151" s="46"/>
      <c r="MR151" s="46"/>
      <c r="MS151" s="46"/>
      <c r="MT151" s="46"/>
      <c r="MU151" s="46"/>
      <c r="MV151" s="46"/>
      <c r="MW151" s="46"/>
      <c r="MX151" s="46"/>
      <c r="MY151" s="46"/>
      <c r="MZ151" s="46"/>
      <c r="NA151" s="46"/>
      <c r="NB151" s="46"/>
      <c r="NC151" s="46"/>
      <c r="ND151" s="46"/>
      <c r="NE151" s="46"/>
      <c r="NF151" s="46"/>
      <c r="NG151" s="46"/>
      <c r="NH151" s="46"/>
      <c r="NI151" s="46"/>
      <c r="NJ151" s="46"/>
      <c r="NK151" s="46"/>
      <c r="NL151" s="46"/>
      <c r="NM151" s="46"/>
      <c r="NN151" s="46"/>
      <c r="NO151" s="46"/>
      <c r="NP151" s="46"/>
      <c r="NQ151" s="46"/>
      <c r="NR151" s="46"/>
      <c r="NS151" s="46"/>
      <c r="NT151" s="46"/>
      <c r="NU151" s="46"/>
      <c r="NV151" s="46"/>
      <c r="NW151" s="46"/>
      <c r="NX151" s="46"/>
      <c r="NY151" s="46"/>
      <c r="NZ151" s="46"/>
      <c r="OA151" s="46"/>
      <c r="OB151" s="46"/>
      <c r="OC151" s="46"/>
      <c r="OD151" s="46"/>
      <c r="OE151" s="46"/>
      <c r="OF151" s="46"/>
      <c r="OG151" s="46"/>
    </row>
    <row r="152" spans="1:397" s="51" customFormat="1" ht="13.5" x14ac:dyDescent="0.25">
      <c r="A152" s="40">
        <v>53767</v>
      </c>
      <c r="B152" s="41" t="s">
        <v>403</v>
      </c>
      <c r="C152" s="49">
        <v>142617.41481115262</v>
      </c>
      <c r="D152" s="42">
        <v>1.6650000000000001E-4</v>
      </c>
      <c r="E152" s="49">
        <v>27804.71</v>
      </c>
      <c r="F152" s="65">
        <v>142289.39475708696</v>
      </c>
      <c r="G152" s="66">
        <v>170094.10475708696</v>
      </c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  <c r="GO152" s="46"/>
      <c r="GP152" s="46"/>
      <c r="GQ152" s="46"/>
      <c r="GR152" s="46"/>
      <c r="GS152" s="46"/>
      <c r="GT152" s="46"/>
      <c r="GU152" s="46"/>
      <c r="GV152" s="46"/>
      <c r="GW152" s="46"/>
      <c r="GX152" s="46"/>
      <c r="GY152" s="46"/>
      <c r="GZ152" s="46"/>
      <c r="HA152" s="46"/>
      <c r="HB152" s="46"/>
      <c r="HC152" s="46"/>
      <c r="HD152" s="46"/>
      <c r="HE152" s="46"/>
      <c r="HF152" s="46"/>
      <c r="HG152" s="46"/>
      <c r="HH152" s="46"/>
      <c r="HI152" s="46"/>
      <c r="HJ152" s="46"/>
      <c r="HK152" s="46"/>
      <c r="HL152" s="46"/>
      <c r="HM152" s="46"/>
      <c r="HN152" s="46"/>
      <c r="HO152" s="46"/>
      <c r="HP152" s="46"/>
      <c r="HQ152" s="46"/>
      <c r="HR152" s="46"/>
      <c r="HS152" s="46"/>
      <c r="HT152" s="46"/>
      <c r="HU152" s="46"/>
      <c r="HV152" s="46"/>
      <c r="HW152" s="46"/>
      <c r="HX152" s="46"/>
      <c r="HY152" s="46"/>
      <c r="HZ152" s="46"/>
      <c r="IA152" s="46"/>
      <c r="IB152" s="46"/>
      <c r="IC152" s="46"/>
      <c r="ID152" s="46"/>
      <c r="IE152" s="46"/>
      <c r="IF152" s="46"/>
      <c r="IG152" s="46"/>
      <c r="IH152" s="46"/>
      <c r="II152" s="46"/>
      <c r="IJ152" s="46"/>
      <c r="IK152" s="46"/>
      <c r="IL152" s="46"/>
      <c r="IM152" s="46"/>
      <c r="IN152" s="46"/>
      <c r="IO152" s="46"/>
      <c r="IP152" s="46"/>
      <c r="IQ152" s="46"/>
      <c r="IR152" s="46"/>
      <c r="IS152" s="46"/>
      <c r="IT152" s="46"/>
      <c r="IU152" s="46"/>
      <c r="IV152" s="46"/>
      <c r="IW152" s="46"/>
      <c r="IX152" s="46"/>
      <c r="IY152" s="46"/>
      <c r="IZ152" s="46"/>
      <c r="JA152" s="46"/>
      <c r="JB152" s="46"/>
      <c r="JC152" s="46"/>
      <c r="JD152" s="46"/>
      <c r="JE152" s="46"/>
      <c r="JF152" s="46"/>
      <c r="JG152" s="46"/>
      <c r="JH152" s="46"/>
      <c r="JI152" s="46"/>
      <c r="JJ152" s="46"/>
      <c r="JK152" s="46"/>
      <c r="JL152" s="46"/>
      <c r="JM152" s="46"/>
      <c r="JN152" s="46"/>
      <c r="JO152" s="46"/>
      <c r="JP152" s="46"/>
      <c r="JQ152" s="46"/>
      <c r="JR152" s="46"/>
      <c r="JS152" s="46"/>
      <c r="JT152" s="46"/>
      <c r="JU152" s="46"/>
      <c r="JV152" s="46"/>
      <c r="JW152" s="46"/>
      <c r="JX152" s="46"/>
      <c r="JY152" s="46"/>
      <c r="JZ152" s="46"/>
      <c r="KA152" s="46"/>
      <c r="KB152" s="46"/>
      <c r="KC152" s="46"/>
      <c r="KD152" s="46"/>
      <c r="KE152" s="46"/>
      <c r="KF152" s="46"/>
      <c r="KG152" s="46"/>
      <c r="KH152" s="46"/>
      <c r="KI152" s="46"/>
      <c r="KJ152" s="46"/>
      <c r="KK152" s="46"/>
      <c r="KL152" s="46"/>
      <c r="KM152" s="46"/>
      <c r="KN152" s="46"/>
      <c r="KO152" s="46"/>
      <c r="KP152" s="46"/>
      <c r="KQ152" s="46"/>
      <c r="KR152" s="46"/>
      <c r="KS152" s="46"/>
      <c r="KT152" s="46"/>
      <c r="KU152" s="46"/>
      <c r="KV152" s="46"/>
      <c r="KW152" s="46"/>
      <c r="KX152" s="46"/>
      <c r="KY152" s="46"/>
      <c r="KZ152" s="46"/>
      <c r="LA152" s="46"/>
      <c r="LB152" s="46"/>
      <c r="LC152" s="46"/>
      <c r="LD152" s="46"/>
      <c r="LE152" s="46"/>
      <c r="LF152" s="46"/>
      <c r="LG152" s="46"/>
      <c r="LH152" s="46"/>
      <c r="LI152" s="46"/>
      <c r="LJ152" s="46"/>
      <c r="LK152" s="46"/>
      <c r="LL152" s="46"/>
      <c r="LM152" s="46"/>
      <c r="LN152" s="46"/>
      <c r="LO152" s="46"/>
      <c r="LP152" s="46"/>
      <c r="LQ152" s="46"/>
      <c r="LR152" s="46"/>
      <c r="LS152" s="46"/>
      <c r="LT152" s="46"/>
      <c r="LU152" s="46"/>
      <c r="LV152" s="46"/>
      <c r="LW152" s="46"/>
      <c r="LX152" s="46"/>
      <c r="LY152" s="46"/>
      <c r="LZ152" s="46"/>
      <c r="MA152" s="46"/>
      <c r="MB152" s="46"/>
      <c r="MC152" s="46"/>
      <c r="MD152" s="46"/>
      <c r="ME152" s="46"/>
      <c r="MF152" s="46"/>
      <c r="MG152" s="46"/>
      <c r="MH152" s="46"/>
      <c r="MI152" s="46"/>
      <c r="MJ152" s="46"/>
      <c r="MK152" s="46"/>
      <c r="ML152" s="46"/>
      <c r="MM152" s="46"/>
      <c r="MN152" s="46"/>
      <c r="MO152" s="46"/>
      <c r="MP152" s="46"/>
      <c r="MQ152" s="46"/>
      <c r="MR152" s="46"/>
      <c r="MS152" s="46"/>
      <c r="MT152" s="46"/>
      <c r="MU152" s="46"/>
      <c r="MV152" s="46"/>
      <c r="MW152" s="46"/>
      <c r="MX152" s="46"/>
      <c r="MY152" s="46"/>
      <c r="MZ152" s="46"/>
      <c r="NA152" s="46"/>
      <c r="NB152" s="46"/>
      <c r="NC152" s="46"/>
      <c r="ND152" s="46"/>
      <c r="NE152" s="46"/>
      <c r="NF152" s="46"/>
      <c r="NG152" s="46"/>
      <c r="NH152" s="46"/>
      <c r="NI152" s="46"/>
      <c r="NJ152" s="46"/>
      <c r="NK152" s="46"/>
      <c r="NL152" s="46"/>
      <c r="NM152" s="46"/>
      <c r="NN152" s="46"/>
      <c r="NO152" s="46"/>
      <c r="NP152" s="46"/>
      <c r="NQ152" s="46"/>
      <c r="NR152" s="46"/>
      <c r="NS152" s="46"/>
      <c r="NT152" s="46"/>
      <c r="NU152" s="46"/>
      <c r="NV152" s="46"/>
      <c r="NW152" s="46"/>
      <c r="NX152" s="46"/>
      <c r="NY152" s="46"/>
      <c r="NZ152" s="46"/>
      <c r="OA152" s="46"/>
      <c r="OB152" s="46"/>
      <c r="OC152" s="46"/>
      <c r="OD152" s="46"/>
      <c r="OE152" s="46"/>
      <c r="OF152" s="46"/>
      <c r="OG152" s="46"/>
    </row>
    <row r="153" spans="1:397" s="51" customFormat="1" ht="13.5" x14ac:dyDescent="0.25">
      <c r="A153" s="40">
        <v>54500</v>
      </c>
      <c r="B153" s="41" t="s">
        <v>404</v>
      </c>
      <c r="C153" s="49">
        <v>5082439.2521235216</v>
      </c>
      <c r="D153" s="42">
        <v>5.9335400000000002E-3</v>
      </c>
      <c r="E153" s="49">
        <v>813786.58000000007</v>
      </c>
      <c r="F153" s="65">
        <v>5070749.6418436375</v>
      </c>
      <c r="G153" s="66">
        <v>5884536.2218436375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/>
      <c r="FG153" s="46"/>
      <c r="FH153" s="46"/>
      <c r="FI153" s="46"/>
      <c r="FJ153" s="46"/>
      <c r="FK153" s="46"/>
      <c r="FL153" s="46"/>
      <c r="FM153" s="46"/>
      <c r="FN153" s="46"/>
      <c r="FO153" s="46"/>
      <c r="FP153" s="46"/>
      <c r="FQ153" s="46"/>
      <c r="FR153" s="46"/>
      <c r="FS153" s="46"/>
      <c r="FT153" s="46"/>
      <c r="FU153" s="46"/>
      <c r="FV153" s="46"/>
      <c r="FW153" s="46"/>
      <c r="FX153" s="46"/>
      <c r="FY153" s="46"/>
      <c r="FZ153" s="46"/>
      <c r="GA153" s="46"/>
      <c r="GB153" s="46"/>
      <c r="GC153" s="46"/>
      <c r="GD153" s="46"/>
      <c r="GE153" s="46"/>
      <c r="GF153" s="46"/>
      <c r="GG153" s="46"/>
      <c r="GH153" s="46"/>
      <c r="GI153" s="46"/>
      <c r="GJ153" s="46"/>
      <c r="GK153" s="46"/>
      <c r="GL153" s="46"/>
      <c r="GM153" s="46"/>
      <c r="GN153" s="46"/>
      <c r="GO153" s="46"/>
      <c r="GP153" s="46"/>
      <c r="GQ153" s="46"/>
      <c r="GR153" s="46"/>
      <c r="GS153" s="46"/>
      <c r="GT153" s="46"/>
      <c r="GU153" s="46"/>
      <c r="GV153" s="46"/>
      <c r="GW153" s="46"/>
      <c r="GX153" s="46"/>
      <c r="GY153" s="46"/>
      <c r="GZ153" s="46"/>
      <c r="HA153" s="46"/>
      <c r="HB153" s="46"/>
      <c r="HC153" s="46"/>
      <c r="HD153" s="46"/>
      <c r="HE153" s="46"/>
      <c r="HF153" s="46"/>
      <c r="HG153" s="46"/>
      <c r="HH153" s="46"/>
      <c r="HI153" s="46"/>
      <c r="HJ153" s="46"/>
      <c r="HK153" s="46"/>
      <c r="HL153" s="46"/>
      <c r="HM153" s="46"/>
      <c r="HN153" s="46"/>
      <c r="HO153" s="46"/>
      <c r="HP153" s="46"/>
      <c r="HQ153" s="46"/>
      <c r="HR153" s="46"/>
      <c r="HS153" s="46"/>
      <c r="HT153" s="46"/>
      <c r="HU153" s="46"/>
      <c r="HV153" s="46"/>
      <c r="HW153" s="46"/>
      <c r="HX153" s="46"/>
      <c r="HY153" s="46"/>
      <c r="HZ153" s="46"/>
      <c r="IA153" s="46"/>
      <c r="IB153" s="46"/>
      <c r="IC153" s="46"/>
      <c r="ID153" s="46"/>
      <c r="IE153" s="46"/>
      <c r="IF153" s="46"/>
      <c r="IG153" s="46"/>
      <c r="IH153" s="46"/>
      <c r="II153" s="46"/>
      <c r="IJ153" s="46"/>
      <c r="IK153" s="46"/>
      <c r="IL153" s="46"/>
      <c r="IM153" s="46"/>
      <c r="IN153" s="46"/>
      <c r="IO153" s="46"/>
      <c r="IP153" s="46"/>
      <c r="IQ153" s="46"/>
      <c r="IR153" s="46"/>
      <c r="IS153" s="46"/>
      <c r="IT153" s="46"/>
      <c r="IU153" s="46"/>
      <c r="IV153" s="46"/>
      <c r="IW153" s="46"/>
      <c r="IX153" s="46"/>
      <c r="IY153" s="46"/>
      <c r="IZ153" s="46"/>
      <c r="JA153" s="46"/>
      <c r="JB153" s="46"/>
      <c r="JC153" s="46"/>
      <c r="JD153" s="46"/>
      <c r="JE153" s="46"/>
      <c r="JF153" s="46"/>
      <c r="JG153" s="46"/>
      <c r="JH153" s="46"/>
      <c r="JI153" s="46"/>
      <c r="JJ153" s="46"/>
      <c r="JK153" s="46"/>
      <c r="JL153" s="46"/>
      <c r="JM153" s="46"/>
      <c r="JN153" s="46"/>
      <c r="JO153" s="46"/>
      <c r="JP153" s="46"/>
      <c r="JQ153" s="46"/>
      <c r="JR153" s="46"/>
      <c r="JS153" s="46"/>
      <c r="JT153" s="46"/>
      <c r="JU153" s="46"/>
      <c r="JV153" s="46"/>
      <c r="JW153" s="46"/>
      <c r="JX153" s="46"/>
      <c r="JY153" s="46"/>
      <c r="JZ153" s="46"/>
      <c r="KA153" s="46"/>
      <c r="KB153" s="46"/>
      <c r="KC153" s="46"/>
      <c r="KD153" s="46"/>
      <c r="KE153" s="46"/>
      <c r="KF153" s="46"/>
      <c r="KG153" s="46"/>
      <c r="KH153" s="46"/>
      <c r="KI153" s="46"/>
      <c r="KJ153" s="46"/>
      <c r="KK153" s="46"/>
      <c r="KL153" s="46"/>
      <c r="KM153" s="46"/>
      <c r="KN153" s="46"/>
      <c r="KO153" s="46"/>
      <c r="KP153" s="46"/>
      <c r="KQ153" s="46"/>
      <c r="KR153" s="46"/>
      <c r="KS153" s="46"/>
      <c r="KT153" s="46"/>
      <c r="KU153" s="46"/>
      <c r="KV153" s="46"/>
      <c r="KW153" s="46"/>
      <c r="KX153" s="46"/>
      <c r="KY153" s="46"/>
      <c r="KZ153" s="46"/>
      <c r="LA153" s="46"/>
      <c r="LB153" s="46"/>
      <c r="LC153" s="46"/>
      <c r="LD153" s="46"/>
      <c r="LE153" s="46"/>
      <c r="LF153" s="46"/>
      <c r="LG153" s="46"/>
      <c r="LH153" s="46"/>
      <c r="LI153" s="46"/>
      <c r="LJ153" s="46"/>
      <c r="LK153" s="46"/>
      <c r="LL153" s="46"/>
      <c r="LM153" s="46"/>
      <c r="LN153" s="46"/>
      <c r="LO153" s="46"/>
      <c r="LP153" s="46"/>
      <c r="LQ153" s="46"/>
      <c r="LR153" s="46"/>
      <c r="LS153" s="46"/>
      <c r="LT153" s="46"/>
      <c r="LU153" s="46"/>
      <c r="LV153" s="46"/>
      <c r="LW153" s="46"/>
      <c r="LX153" s="46"/>
      <c r="LY153" s="46"/>
      <c r="LZ153" s="46"/>
      <c r="MA153" s="46"/>
      <c r="MB153" s="46"/>
      <c r="MC153" s="46"/>
      <c r="MD153" s="46"/>
      <c r="ME153" s="46"/>
      <c r="MF153" s="46"/>
      <c r="MG153" s="46"/>
      <c r="MH153" s="46"/>
      <c r="MI153" s="46"/>
      <c r="MJ153" s="46"/>
      <c r="MK153" s="46"/>
      <c r="ML153" s="46"/>
      <c r="MM153" s="46"/>
      <c r="MN153" s="46"/>
      <c r="MO153" s="46"/>
      <c r="MP153" s="46"/>
      <c r="MQ153" s="46"/>
      <c r="MR153" s="46"/>
      <c r="MS153" s="46"/>
      <c r="MT153" s="46"/>
      <c r="MU153" s="46"/>
      <c r="MV153" s="46"/>
      <c r="MW153" s="46"/>
      <c r="MX153" s="46"/>
      <c r="MY153" s="46"/>
      <c r="MZ153" s="46"/>
      <c r="NA153" s="46"/>
      <c r="NB153" s="46"/>
      <c r="NC153" s="46"/>
      <c r="ND153" s="46"/>
      <c r="NE153" s="46"/>
      <c r="NF153" s="46"/>
      <c r="NG153" s="46"/>
      <c r="NH153" s="46"/>
      <c r="NI153" s="46"/>
      <c r="NJ153" s="46"/>
      <c r="NK153" s="46"/>
      <c r="NL153" s="46"/>
      <c r="NM153" s="46"/>
      <c r="NN153" s="46"/>
      <c r="NO153" s="46"/>
      <c r="NP153" s="46"/>
      <c r="NQ153" s="46"/>
      <c r="NR153" s="46"/>
      <c r="NS153" s="46"/>
      <c r="NT153" s="46"/>
      <c r="NU153" s="46"/>
      <c r="NV153" s="46"/>
      <c r="NW153" s="46"/>
      <c r="NX153" s="46"/>
      <c r="NY153" s="46"/>
      <c r="NZ153" s="46"/>
      <c r="OA153" s="46"/>
      <c r="OB153" s="46"/>
      <c r="OC153" s="46"/>
      <c r="OD153" s="46"/>
      <c r="OE153" s="46"/>
      <c r="OF153" s="46"/>
      <c r="OG153" s="46"/>
    </row>
    <row r="154" spans="1:397" s="51" customFormat="1" ht="13.5" x14ac:dyDescent="0.25">
      <c r="A154" s="40">
        <v>54515</v>
      </c>
      <c r="B154" s="41" t="s">
        <v>405</v>
      </c>
      <c r="C154" s="49">
        <v>19515570.033716641</v>
      </c>
      <c r="D154" s="42">
        <v>2.2783629999999999E-2</v>
      </c>
      <c r="E154" s="49">
        <v>3159879.57</v>
      </c>
      <c r="F154" s="65">
        <v>19470684.222639095</v>
      </c>
      <c r="G154" s="66">
        <v>22630563.792639095</v>
      </c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  <c r="FI154" s="46"/>
      <c r="FJ154" s="46"/>
      <c r="FK154" s="46"/>
      <c r="FL154" s="46"/>
      <c r="FM154" s="46"/>
      <c r="FN154" s="46"/>
      <c r="FO154" s="46"/>
      <c r="FP154" s="46"/>
      <c r="FQ154" s="46"/>
      <c r="FR154" s="46"/>
      <c r="FS154" s="46"/>
      <c r="FT154" s="46"/>
      <c r="FU154" s="46"/>
      <c r="FV154" s="46"/>
      <c r="FW154" s="46"/>
      <c r="FX154" s="46"/>
      <c r="FY154" s="46"/>
      <c r="FZ154" s="46"/>
      <c r="GA154" s="46"/>
      <c r="GB154" s="46"/>
      <c r="GC154" s="46"/>
      <c r="GD154" s="46"/>
      <c r="GE154" s="46"/>
      <c r="GF154" s="46"/>
      <c r="GG154" s="46"/>
      <c r="GH154" s="46"/>
      <c r="GI154" s="46"/>
      <c r="GJ154" s="46"/>
      <c r="GK154" s="46"/>
      <c r="GL154" s="46"/>
      <c r="GM154" s="46"/>
      <c r="GN154" s="46"/>
      <c r="GO154" s="46"/>
      <c r="GP154" s="46"/>
      <c r="GQ154" s="46"/>
      <c r="GR154" s="46"/>
      <c r="GS154" s="46"/>
      <c r="GT154" s="46"/>
      <c r="GU154" s="46"/>
      <c r="GV154" s="46"/>
      <c r="GW154" s="46"/>
      <c r="GX154" s="46"/>
      <c r="GY154" s="46"/>
      <c r="GZ154" s="46"/>
      <c r="HA154" s="46"/>
      <c r="HB154" s="46"/>
      <c r="HC154" s="46"/>
      <c r="HD154" s="46"/>
      <c r="HE154" s="46"/>
      <c r="HF154" s="46"/>
      <c r="HG154" s="46"/>
      <c r="HH154" s="46"/>
      <c r="HI154" s="46"/>
      <c r="HJ154" s="46"/>
      <c r="HK154" s="46"/>
      <c r="HL154" s="46"/>
      <c r="HM154" s="46"/>
      <c r="HN154" s="46"/>
      <c r="HO154" s="46"/>
      <c r="HP154" s="46"/>
      <c r="HQ154" s="46"/>
      <c r="HR154" s="46"/>
      <c r="HS154" s="46"/>
      <c r="HT154" s="46"/>
      <c r="HU154" s="46"/>
      <c r="HV154" s="46"/>
      <c r="HW154" s="46"/>
      <c r="HX154" s="46"/>
      <c r="HY154" s="46"/>
      <c r="HZ154" s="46"/>
      <c r="IA154" s="46"/>
      <c r="IB154" s="46"/>
      <c r="IC154" s="46"/>
      <c r="ID154" s="46"/>
      <c r="IE154" s="46"/>
      <c r="IF154" s="46"/>
      <c r="IG154" s="46"/>
      <c r="IH154" s="46"/>
      <c r="II154" s="46"/>
      <c r="IJ154" s="46"/>
      <c r="IK154" s="46"/>
      <c r="IL154" s="46"/>
      <c r="IM154" s="46"/>
      <c r="IN154" s="46"/>
      <c r="IO154" s="46"/>
      <c r="IP154" s="46"/>
      <c r="IQ154" s="46"/>
      <c r="IR154" s="46"/>
      <c r="IS154" s="46"/>
      <c r="IT154" s="46"/>
      <c r="IU154" s="46"/>
      <c r="IV154" s="46"/>
      <c r="IW154" s="46"/>
      <c r="IX154" s="46"/>
      <c r="IY154" s="46"/>
      <c r="IZ154" s="46"/>
      <c r="JA154" s="46"/>
      <c r="JB154" s="46"/>
      <c r="JC154" s="46"/>
      <c r="JD154" s="46"/>
      <c r="JE154" s="46"/>
      <c r="JF154" s="46"/>
      <c r="JG154" s="46"/>
      <c r="JH154" s="46"/>
      <c r="JI154" s="46"/>
      <c r="JJ154" s="46"/>
      <c r="JK154" s="46"/>
      <c r="JL154" s="46"/>
      <c r="JM154" s="46"/>
      <c r="JN154" s="46"/>
      <c r="JO154" s="46"/>
      <c r="JP154" s="46"/>
      <c r="JQ154" s="46"/>
      <c r="JR154" s="46"/>
      <c r="JS154" s="46"/>
      <c r="JT154" s="46"/>
      <c r="JU154" s="46"/>
      <c r="JV154" s="46"/>
      <c r="JW154" s="46"/>
      <c r="JX154" s="46"/>
      <c r="JY154" s="46"/>
      <c r="JZ154" s="46"/>
      <c r="KA154" s="46"/>
      <c r="KB154" s="46"/>
      <c r="KC154" s="46"/>
      <c r="KD154" s="46"/>
      <c r="KE154" s="46"/>
      <c r="KF154" s="46"/>
      <c r="KG154" s="46"/>
      <c r="KH154" s="46"/>
      <c r="KI154" s="46"/>
      <c r="KJ154" s="46"/>
      <c r="KK154" s="46"/>
      <c r="KL154" s="46"/>
      <c r="KM154" s="46"/>
      <c r="KN154" s="46"/>
      <c r="KO154" s="46"/>
      <c r="KP154" s="46"/>
      <c r="KQ154" s="46"/>
      <c r="KR154" s="46"/>
      <c r="KS154" s="46"/>
      <c r="KT154" s="46"/>
      <c r="KU154" s="46"/>
      <c r="KV154" s="46"/>
      <c r="KW154" s="46"/>
      <c r="KX154" s="46"/>
      <c r="KY154" s="46"/>
      <c r="KZ154" s="46"/>
      <c r="LA154" s="46"/>
      <c r="LB154" s="46"/>
      <c r="LC154" s="46"/>
      <c r="LD154" s="46"/>
      <c r="LE154" s="46"/>
      <c r="LF154" s="46"/>
      <c r="LG154" s="46"/>
      <c r="LH154" s="46"/>
      <c r="LI154" s="46"/>
      <c r="LJ154" s="46"/>
      <c r="LK154" s="46"/>
      <c r="LL154" s="46"/>
      <c r="LM154" s="46"/>
      <c r="LN154" s="46"/>
      <c r="LO154" s="46"/>
      <c r="LP154" s="46"/>
      <c r="LQ154" s="46"/>
      <c r="LR154" s="46"/>
      <c r="LS154" s="46"/>
      <c r="LT154" s="46"/>
      <c r="LU154" s="46"/>
      <c r="LV154" s="46"/>
      <c r="LW154" s="46"/>
      <c r="LX154" s="46"/>
      <c r="LY154" s="46"/>
      <c r="LZ154" s="46"/>
      <c r="MA154" s="46"/>
      <c r="MB154" s="46"/>
      <c r="MC154" s="46"/>
      <c r="MD154" s="46"/>
      <c r="ME154" s="46"/>
      <c r="MF154" s="46"/>
      <c r="MG154" s="46"/>
      <c r="MH154" s="46"/>
      <c r="MI154" s="46"/>
      <c r="MJ154" s="46"/>
      <c r="MK154" s="46"/>
      <c r="ML154" s="46"/>
      <c r="MM154" s="46"/>
      <c r="MN154" s="46"/>
      <c r="MO154" s="46"/>
      <c r="MP154" s="46"/>
      <c r="MQ154" s="46"/>
      <c r="MR154" s="46"/>
      <c r="MS154" s="46"/>
      <c r="MT154" s="46"/>
      <c r="MU154" s="46"/>
      <c r="MV154" s="46"/>
      <c r="MW154" s="46"/>
      <c r="MX154" s="46"/>
      <c r="MY154" s="46"/>
      <c r="MZ154" s="46"/>
      <c r="NA154" s="46"/>
      <c r="NB154" s="46"/>
      <c r="NC154" s="46"/>
      <c r="ND154" s="46"/>
      <c r="NE154" s="46"/>
      <c r="NF154" s="46"/>
      <c r="NG154" s="46"/>
      <c r="NH154" s="46"/>
      <c r="NI154" s="46"/>
      <c r="NJ154" s="46"/>
      <c r="NK154" s="46"/>
      <c r="NL154" s="46"/>
      <c r="NM154" s="46"/>
      <c r="NN154" s="46"/>
      <c r="NO154" s="46"/>
      <c r="NP154" s="46"/>
      <c r="NQ154" s="46"/>
      <c r="NR154" s="46"/>
      <c r="NS154" s="46"/>
      <c r="NT154" s="46"/>
      <c r="NU154" s="46"/>
      <c r="NV154" s="46"/>
      <c r="NW154" s="46"/>
      <c r="NX154" s="46"/>
      <c r="NY154" s="46"/>
      <c r="NZ154" s="46"/>
      <c r="OA154" s="46"/>
      <c r="OB154" s="46"/>
      <c r="OC154" s="46"/>
      <c r="OD154" s="46"/>
      <c r="OE154" s="46"/>
      <c r="OF154" s="46"/>
      <c r="OG154" s="46"/>
    </row>
    <row r="155" spans="1:397" s="51" customFormat="1" ht="13.5" x14ac:dyDescent="0.25">
      <c r="A155" s="40">
        <v>54520</v>
      </c>
      <c r="B155" s="41" t="s">
        <v>406</v>
      </c>
      <c r="C155" s="49">
        <v>19303134.327726766</v>
      </c>
      <c r="D155" s="42">
        <v>2.2535619999999999E-2</v>
      </c>
      <c r="E155" s="49">
        <v>3090959.35</v>
      </c>
      <c r="F155" s="65">
        <v>19258737.118772995</v>
      </c>
      <c r="G155" s="66">
        <v>22349696.468772996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  <c r="GO155" s="46"/>
      <c r="GP155" s="46"/>
      <c r="GQ155" s="46"/>
      <c r="GR155" s="46"/>
      <c r="GS155" s="46"/>
      <c r="GT155" s="46"/>
      <c r="GU155" s="46"/>
      <c r="GV155" s="46"/>
      <c r="GW155" s="46"/>
      <c r="GX155" s="46"/>
      <c r="GY155" s="46"/>
      <c r="GZ155" s="46"/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/>
      <c r="HT155" s="46"/>
      <c r="HU155" s="46"/>
      <c r="HV155" s="46"/>
      <c r="HW155" s="46"/>
      <c r="HX155" s="46"/>
      <c r="HY155" s="46"/>
      <c r="HZ155" s="46"/>
      <c r="IA155" s="46"/>
      <c r="IB155" s="46"/>
      <c r="IC155" s="46"/>
      <c r="ID155" s="46"/>
      <c r="IE155" s="46"/>
      <c r="IF155" s="46"/>
      <c r="IG155" s="46"/>
      <c r="IH155" s="46"/>
      <c r="II155" s="46"/>
      <c r="IJ155" s="46"/>
      <c r="IK155" s="46"/>
      <c r="IL155" s="46"/>
      <c r="IM155" s="46"/>
      <c r="IN155" s="46"/>
      <c r="IO155" s="46"/>
      <c r="IP155" s="46"/>
      <c r="IQ155" s="46"/>
      <c r="IR155" s="46"/>
      <c r="IS155" s="46"/>
      <c r="IT155" s="46"/>
      <c r="IU155" s="46"/>
      <c r="IV155" s="46"/>
      <c r="IW155" s="46"/>
      <c r="IX155" s="46"/>
      <c r="IY155" s="46"/>
      <c r="IZ155" s="46"/>
      <c r="JA155" s="46"/>
      <c r="JB155" s="46"/>
      <c r="JC155" s="46"/>
      <c r="JD155" s="46"/>
      <c r="JE155" s="46"/>
      <c r="JF155" s="46"/>
      <c r="JG155" s="46"/>
      <c r="JH155" s="46"/>
      <c r="JI155" s="46"/>
      <c r="JJ155" s="46"/>
      <c r="JK155" s="46"/>
      <c r="JL155" s="46"/>
      <c r="JM155" s="46"/>
      <c r="JN155" s="46"/>
      <c r="JO155" s="46"/>
      <c r="JP155" s="46"/>
      <c r="JQ155" s="46"/>
      <c r="JR155" s="46"/>
      <c r="JS155" s="46"/>
      <c r="JT155" s="46"/>
      <c r="JU155" s="46"/>
      <c r="JV155" s="46"/>
      <c r="JW155" s="46"/>
      <c r="JX155" s="46"/>
      <c r="JY155" s="46"/>
      <c r="JZ155" s="46"/>
      <c r="KA155" s="46"/>
      <c r="KB155" s="46"/>
      <c r="KC155" s="46"/>
      <c r="KD155" s="46"/>
      <c r="KE155" s="46"/>
      <c r="KF155" s="46"/>
      <c r="KG155" s="46"/>
      <c r="KH155" s="46"/>
      <c r="KI155" s="46"/>
      <c r="KJ155" s="46"/>
      <c r="KK155" s="46"/>
      <c r="KL155" s="46"/>
      <c r="KM155" s="46"/>
      <c r="KN155" s="46"/>
      <c r="KO155" s="46"/>
      <c r="KP155" s="46"/>
      <c r="KQ155" s="46"/>
      <c r="KR155" s="46"/>
      <c r="KS155" s="46"/>
      <c r="KT155" s="46"/>
      <c r="KU155" s="46"/>
      <c r="KV155" s="46"/>
      <c r="KW155" s="46"/>
      <c r="KX155" s="46"/>
      <c r="KY155" s="46"/>
      <c r="KZ155" s="46"/>
      <c r="LA155" s="46"/>
      <c r="LB155" s="46"/>
      <c r="LC155" s="46"/>
      <c r="LD155" s="46"/>
      <c r="LE155" s="46"/>
      <c r="LF155" s="46"/>
      <c r="LG155" s="46"/>
      <c r="LH155" s="46"/>
      <c r="LI155" s="46"/>
      <c r="LJ155" s="46"/>
      <c r="LK155" s="46"/>
      <c r="LL155" s="46"/>
      <c r="LM155" s="46"/>
      <c r="LN155" s="46"/>
      <c r="LO155" s="46"/>
      <c r="LP155" s="46"/>
      <c r="LQ155" s="46"/>
      <c r="LR155" s="46"/>
      <c r="LS155" s="46"/>
      <c r="LT155" s="46"/>
      <c r="LU155" s="46"/>
      <c r="LV155" s="46"/>
      <c r="LW155" s="46"/>
      <c r="LX155" s="46"/>
      <c r="LY155" s="46"/>
      <c r="LZ155" s="46"/>
      <c r="MA155" s="46"/>
      <c r="MB155" s="46"/>
      <c r="MC155" s="46"/>
      <c r="MD155" s="46"/>
      <c r="ME155" s="46"/>
      <c r="MF155" s="46"/>
      <c r="MG155" s="46"/>
      <c r="MH155" s="46"/>
      <c r="MI155" s="46"/>
      <c r="MJ155" s="46"/>
      <c r="MK155" s="46"/>
      <c r="ML155" s="46"/>
      <c r="MM155" s="46"/>
      <c r="MN155" s="46"/>
      <c r="MO155" s="46"/>
      <c r="MP155" s="46"/>
      <c r="MQ155" s="46"/>
      <c r="MR155" s="46"/>
      <c r="MS155" s="46"/>
      <c r="MT155" s="46"/>
      <c r="MU155" s="46"/>
      <c r="MV155" s="46"/>
      <c r="MW155" s="46"/>
      <c r="MX155" s="46"/>
      <c r="MY155" s="46"/>
      <c r="MZ155" s="46"/>
      <c r="NA155" s="46"/>
      <c r="NB155" s="46"/>
      <c r="NC155" s="46"/>
      <c r="ND155" s="46"/>
      <c r="NE155" s="46"/>
      <c r="NF155" s="46"/>
      <c r="NG155" s="46"/>
      <c r="NH155" s="46"/>
      <c r="NI155" s="46"/>
      <c r="NJ155" s="46"/>
      <c r="NK155" s="46"/>
      <c r="NL155" s="46"/>
      <c r="NM155" s="46"/>
      <c r="NN155" s="46"/>
      <c r="NO155" s="46"/>
      <c r="NP155" s="46"/>
      <c r="NQ155" s="46"/>
      <c r="NR155" s="46"/>
      <c r="NS155" s="46"/>
      <c r="NT155" s="46"/>
      <c r="NU155" s="46"/>
      <c r="NV155" s="46"/>
      <c r="NW155" s="46"/>
      <c r="NX155" s="46"/>
      <c r="NY155" s="46"/>
      <c r="NZ155" s="46"/>
      <c r="OA155" s="46"/>
      <c r="OB155" s="46"/>
      <c r="OC155" s="46"/>
      <c r="OD155" s="46"/>
      <c r="OE155" s="46"/>
      <c r="OF155" s="46"/>
      <c r="OG155" s="46"/>
    </row>
    <row r="156" spans="1:397" s="51" customFormat="1" ht="13.5" x14ac:dyDescent="0.25">
      <c r="A156" s="40">
        <v>54523</v>
      </c>
      <c r="B156" s="41" t="s">
        <v>407</v>
      </c>
      <c r="C156" s="49">
        <v>17273444.395064838</v>
      </c>
      <c r="D156" s="42">
        <v>2.016604E-2</v>
      </c>
      <c r="E156" s="49">
        <v>2765633.61</v>
      </c>
      <c r="F156" s="65">
        <v>17233715.472956188</v>
      </c>
      <c r="G156" s="66">
        <v>19999349.082956187</v>
      </c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/>
      <c r="FA156" s="46"/>
      <c r="FB156" s="46"/>
      <c r="FC156" s="46"/>
      <c r="FD156" s="46"/>
      <c r="FE156" s="46"/>
      <c r="FF156" s="46"/>
      <c r="FG156" s="46"/>
      <c r="FH156" s="46"/>
      <c r="FI156" s="46"/>
      <c r="FJ156" s="46"/>
      <c r="FK156" s="46"/>
      <c r="FL156" s="46"/>
      <c r="FM156" s="46"/>
      <c r="FN156" s="46"/>
      <c r="FO156" s="46"/>
      <c r="FP156" s="46"/>
      <c r="FQ156" s="46"/>
      <c r="FR156" s="46"/>
      <c r="FS156" s="46"/>
      <c r="FT156" s="46"/>
      <c r="FU156" s="46"/>
      <c r="FV156" s="46"/>
      <c r="FW156" s="46"/>
      <c r="FX156" s="46"/>
      <c r="FY156" s="46"/>
      <c r="FZ156" s="46"/>
      <c r="GA156" s="46"/>
      <c r="GB156" s="46"/>
      <c r="GC156" s="46"/>
      <c r="GD156" s="46"/>
      <c r="GE156" s="46"/>
      <c r="GF156" s="46"/>
      <c r="GG156" s="46"/>
      <c r="GH156" s="46"/>
      <c r="GI156" s="46"/>
      <c r="GJ156" s="46"/>
      <c r="GK156" s="46"/>
      <c r="GL156" s="46"/>
      <c r="GM156" s="46"/>
      <c r="GN156" s="46"/>
      <c r="GO156" s="46"/>
      <c r="GP156" s="46"/>
      <c r="GQ156" s="46"/>
      <c r="GR156" s="46"/>
      <c r="GS156" s="46"/>
      <c r="GT156" s="46"/>
      <c r="GU156" s="46"/>
      <c r="GV156" s="46"/>
      <c r="GW156" s="46"/>
      <c r="GX156" s="46"/>
      <c r="GY156" s="46"/>
      <c r="GZ156" s="46"/>
      <c r="HA156" s="46"/>
      <c r="HB156" s="46"/>
      <c r="HC156" s="46"/>
      <c r="HD156" s="46"/>
      <c r="HE156" s="46"/>
      <c r="HF156" s="46"/>
      <c r="HG156" s="46"/>
      <c r="HH156" s="46"/>
      <c r="HI156" s="46"/>
      <c r="HJ156" s="46"/>
      <c r="HK156" s="46"/>
      <c r="HL156" s="46"/>
      <c r="HM156" s="46"/>
      <c r="HN156" s="46"/>
      <c r="HO156" s="46"/>
      <c r="HP156" s="46"/>
      <c r="HQ156" s="46"/>
      <c r="HR156" s="46"/>
      <c r="HS156" s="46"/>
      <c r="HT156" s="46"/>
      <c r="HU156" s="46"/>
      <c r="HV156" s="46"/>
      <c r="HW156" s="46"/>
      <c r="HX156" s="46"/>
      <c r="HY156" s="46"/>
      <c r="HZ156" s="46"/>
      <c r="IA156" s="46"/>
      <c r="IB156" s="46"/>
      <c r="IC156" s="46"/>
      <c r="ID156" s="46"/>
      <c r="IE156" s="46"/>
      <c r="IF156" s="46"/>
      <c r="IG156" s="46"/>
      <c r="IH156" s="46"/>
      <c r="II156" s="46"/>
      <c r="IJ156" s="46"/>
      <c r="IK156" s="46"/>
      <c r="IL156" s="46"/>
      <c r="IM156" s="46"/>
      <c r="IN156" s="46"/>
      <c r="IO156" s="46"/>
      <c r="IP156" s="46"/>
      <c r="IQ156" s="46"/>
      <c r="IR156" s="46"/>
      <c r="IS156" s="46"/>
      <c r="IT156" s="46"/>
      <c r="IU156" s="46"/>
      <c r="IV156" s="46"/>
      <c r="IW156" s="46"/>
      <c r="IX156" s="46"/>
      <c r="IY156" s="46"/>
      <c r="IZ156" s="46"/>
      <c r="JA156" s="46"/>
      <c r="JB156" s="46"/>
      <c r="JC156" s="46"/>
      <c r="JD156" s="46"/>
      <c r="JE156" s="46"/>
      <c r="JF156" s="46"/>
      <c r="JG156" s="46"/>
      <c r="JH156" s="46"/>
      <c r="JI156" s="46"/>
      <c r="JJ156" s="46"/>
      <c r="JK156" s="46"/>
      <c r="JL156" s="46"/>
      <c r="JM156" s="46"/>
      <c r="JN156" s="46"/>
      <c r="JO156" s="46"/>
      <c r="JP156" s="46"/>
      <c r="JQ156" s="46"/>
      <c r="JR156" s="46"/>
      <c r="JS156" s="46"/>
      <c r="JT156" s="46"/>
      <c r="JU156" s="46"/>
      <c r="JV156" s="46"/>
      <c r="JW156" s="46"/>
      <c r="JX156" s="46"/>
      <c r="JY156" s="46"/>
      <c r="JZ156" s="46"/>
      <c r="KA156" s="46"/>
      <c r="KB156" s="46"/>
      <c r="KC156" s="46"/>
      <c r="KD156" s="46"/>
      <c r="KE156" s="46"/>
      <c r="KF156" s="46"/>
      <c r="KG156" s="46"/>
      <c r="KH156" s="46"/>
      <c r="KI156" s="46"/>
      <c r="KJ156" s="46"/>
      <c r="KK156" s="46"/>
      <c r="KL156" s="46"/>
      <c r="KM156" s="46"/>
      <c r="KN156" s="46"/>
      <c r="KO156" s="46"/>
      <c r="KP156" s="46"/>
      <c r="KQ156" s="46"/>
      <c r="KR156" s="46"/>
      <c r="KS156" s="46"/>
      <c r="KT156" s="46"/>
      <c r="KU156" s="46"/>
      <c r="KV156" s="46"/>
      <c r="KW156" s="46"/>
      <c r="KX156" s="46"/>
      <c r="KY156" s="46"/>
      <c r="KZ156" s="46"/>
      <c r="LA156" s="46"/>
      <c r="LB156" s="46"/>
      <c r="LC156" s="46"/>
      <c r="LD156" s="46"/>
      <c r="LE156" s="46"/>
      <c r="LF156" s="46"/>
      <c r="LG156" s="46"/>
      <c r="LH156" s="46"/>
      <c r="LI156" s="46"/>
      <c r="LJ156" s="46"/>
      <c r="LK156" s="46"/>
      <c r="LL156" s="46"/>
      <c r="LM156" s="46"/>
      <c r="LN156" s="46"/>
      <c r="LO156" s="46"/>
      <c r="LP156" s="46"/>
      <c r="LQ156" s="46"/>
      <c r="LR156" s="46"/>
      <c r="LS156" s="46"/>
      <c r="LT156" s="46"/>
      <c r="LU156" s="46"/>
      <c r="LV156" s="46"/>
      <c r="LW156" s="46"/>
      <c r="LX156" s="46"/>
      <c r="LY156" s="46"/>
      <c r="LZ156" s="46"/>
      <c r="MA156" s="46"/>
      <c r="MB156" s="46"/>
      <c r="MC156" s="46"/>
      <c r="MD156" s="46"/>
      <c r="ME156" s="46"/>
      <c r="MF156" s="46"/>
      <c r="MG156" s="46"/>
      <c r="MH156" s="46"/>
      <c r="MI156" s="46"/>
      <c r="MJ156" s="46"/>
      <c r="MK156" s="46"/>
      <c r="ML156" s="46"/>
      <c r="MM156" s="46"/>
      <c r="MN156" s="46"/>
      <c r="MO156" s="46"/>
      <c r="MP156" s="46"/>
      <c r="MQ156" s="46"/>
      <c r="MR156" s="46"/>
      <c r="MS156" s="46"/>
      <c r="MT156" s="46"/>
      <c r="MU156" s="46"/>
      <c r="MV156" s="46"/>
      <c r="MW156" s="46"/>
      <c r="MX156" s="46"/>
      <c r="MY156" s="46"/>
      <c r="MZ156" s="46"/>
      <c r="NA156" s="46"/>
      <c r="NB156" s="46"/>
      <c r="NC156" s="46"/>
      <c r="ND156" s="46"/>
      <c r="NE156" s="46"/>
      <c r="NF156" s="46"/>
      <c r="NG156" s="46"/>
      <c r="NH156" s="46"/>
      <c r="NI156" s="46"/>
      <c r="NJ156" s="46"/>
      <c r="NK156" s="46"/>
      <c r="NL156" s="46"/>
      <c r="NM156" s="46"/>
      <c r="NN156" s="46"/>
      <c r="NO156" s="46"/>
      <c r="NP156" s="46"/>
      <c r="NQ156" s="46"/>
      <c r="NR156" s="46"/>
      <c r="NS156" s="46"/>
      <c r="NT156" s="46"/>
      <c r="NU156" s="46"/>
      <c r="NV156" s="46"/>
      <c r="NW156" s="46"/>
      <c r="NX156" s="46"/>
      <c r="NY156" s="46"/>
      <c r="NZ156" s="46"/>
      <c r="OA156" s="46"/>
      <c r="OB156" s="46"/>
      <c r="OC156" s="46"/>
      <c r="OD156" s="46"/>
      <c r="OE156" s="46"/>
      <c r="OF156" s="46"/>
      <c r="OG156" s="46"/>
    </row>
    <row r="157" spans="1:397" s="51" customFormat="1" ht="13.5" x14ac:dyDescent="0.25">
      <c r="A157" s="40">
        <v>54525</v>
      </c>
      <c r="B157" s="41" t="s">
        <v>408</v>
      </c>
      <c r="C157" s="49">
        <v>4060322.082478764</v>
      </c>
      <c r="D157" s="42">
        <v>4.7402599999999996E-3</v>
      </c>
      <c r="E157" s="49">
        <v>649980.07999999996</v>
      </c>
      <c r="F157" s="65">
        <v>4050983.3416890628</v>
      </c>
      <c r="G157" s="66">
        <v>4700963.4216890624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  <c r="FI157" s="46"/>
      <c r="FJ157" s="46"/>
      <c r="FK157" s="46"/>
      <c r="FL157" s="46"/>
      <c r="FM157" s="46"/>
      <c r="FN157" s="46"/>
      <c r="FO157" s="46"/>
      <c r="FP157" s="46"/>
      <c r="FQ157" s="46"/>
      <c r="FR157" s="46"/>
      <c r="FS157" s="46"/>
      <c r="FT157" s="46"/>
      <c r="FU157" s="46"/>
      <c r="FV157" s="46"/>
      <c r="FW157" s="46"/>
      <c r="FX157" s="46"/>
      <c r="FY157" s="46"/>
      <c r="FZ157" s="46"/>
      <c r="GA157" s="46"/>
      <c r="GB157" s="46"/>
      <c r="GC157" s="46"/>
      <c r="GD157" s="46"/>
      <c r="GE157" s="46"/>
      <c r="GF157" s="46"/>
      <c r="GG157" s="46"/>
      <c r="GH157" s="46"/>
      <c r="GI157" s="46"/>
      <c r="GJ157" s="46"/>
      <c r="GK157" s="46"/>
      <c r="GL157" s="46"/>
      <c r="GM157" s="46"/>
      <c r="GN157" s="46"/>
      <c r="GO157" s="46"/>
      <c r="GP157" s="46"/>
      <c r="GQ157" s="46"/>
      <c r="GR157" s="46"/>
      <c r="GS157" s="46"/>
      <c r="GT157" s="46"/>
      <c r="GU157" s="46"/>
      <c r="GV157" s="46"/>
      <c r="GW157" s="46"/>
      <c r="GX157" s="46"/>
      <c r="GY157" s="46"/>
      <c r="GZ157" s="46"/>
      <c r="HA157" s="46"/>
      <c r="HB157" s="46"/>
      <c r="HC157" s="46"/>
      <c r="HD157" s="46"/>
      <c r="HE157" s="46"/>
      <c r="HF157" s="46"/>
      <c r="HG157" s="46"/>
      <c r="HH157" s="46"/>
      <c r="HI157" s="46"/>
      <c r="HJ157" s="46"/>
      <c r="HK157" s="46"/>
      <c r="HL157" s="46"/>
      <c r="HM157" s="46"/>
      <c r="HN157" s="46"/>
      <c r="HO157" s="46"/>
      <c r="HP157" s="46"/>
      <c r="HQ157" s="46"/>
      <c r="HR157" s="46"/>
      <c r="HS157" s="46"/>
      <c r="HT157" s="46"/>
      <c r="HU157" s="46"/>
      <c r="HV157" s="46"/>
      <c r="HW157" s="46"/>
      <c r="HX157" s="46"/>
      <c r="HY157" s="46"/>
      <c r="HZ157" s="46"/>
      <c r="IA157" s="46"/>
      <c r="IB157" s="46"/>
      <c r="IC157" s="46"/>
      <c r="ID157" s="46"/>
      <c r="IE157" s="46"/>
      <c r="IF157" s="46"/>
      <c r="IG157" s="46"/>
      <c r="IH157" s="46"/>
      <c r="II157" s="46"/>
      <c r="IJ157" s="46"/>
      <c r="IK157" s="46"/>
      <c r="IL157" s="46"/>
      <c r="IM157" s="46"/>
      <c r="IN157" s="46"/>
      <c r="IO157" s="46"/>
      <c r="IP157" s="46"/>
      <c r="IQ157" s="46"/>
      <c r="IR157" s="46"/>
      <c r="IS157" s="46"/>
      <c r="IT157" s="46"/>
      <c r="IU157" s="46"/>
      <c r="IV157" s="46"/>
      <c r="IW157" s="46"/>
      <c r="IX157" s="46"/>
      <c r="IY157" s="46"/>
      <c r="IZ157" s="46"/>
      <c r="JA157" s="46"/>
      <c r="JB157" s="46"/>
      <c r="JC157" s="46"/>
      <c r="JD157" s="46"/>
      <c r="JE157" s="46"/>
      <c r="JF157" s="46"/>
      <c r="JG157" s="46"/>
      <c r="JH157" s="46"/>
      <c r="JI157" s="46"/>
      <c r="JJ157" s="46"/>
      <c r="JK157" s="46"/>
      <c r="JL157" s="46"/>
      <c r="JM157" s="46"/>
      <c r="JN157" s="46"/>
      <c r="JO157" s="46"/>
      <c r="JP157" s="46"/>
      <c r="JQ157" s="46"/>
      <c r="JR157" s="46"/>
      <c r="JS157" s="46"/>
      <c r="JT157" s="46"/>
      <c r="JU157" s="46"/>
      <c r="JV157" s="46"/>
      <c r="JW157" s="46"/>
      <c r="JX157" s="46"/>
      <c r="JY157" s="46"/>
      <c r="JZ157" s="46"/>
      <c r="KA157" s="46"/>
      <c r="KB157" s="46"/>
      <c r="KC157" s="46"/>
      <c r="KD157" s="46"/>
      <c r="KE157" s="46"/>
      <c r="KF157" s="46"/>
      <c r="KG157" s="46"/>
      <c r="KH157" s="46"/>
      <c r="KI157" s="46"/>
      <c r="KJ157" s="46"/>
      <c r="KK157" s="46"/>
      <c r="KL157" s="46"/>
      <c r="KM157" s="46"/>
      <c r="KN157" s="46"/>
      <c r="KO157" s="46"/>
      <c r="KP157" s="46"/>
      <c r="KQ157" s="46"/>
      <c r="KR157" s="46"/>
      <c r="KS157" s="46"/>
      <c r="KT157" s="46"/>
      <c r="KU157" s="46"/>
      <c r="KV157" s="46"/>
      <c r="KW157" s="46"/>
      <c r="KX157" s="46"/>
      <c r="KY157" s="46"/>
      <c r="KZ157" s="46"/>
      <c r="LA157" s="46"/>
      <c r="LB157" s="46"/>
      <c r="LC157" s="46"/>
      <c r="LD157" s="46"/>
      <c r="LE157" s="46"/>
      <c r="LF157" s="46"/>
      <c r="LG157" s="46"/>
      <c r="LH157" s="46"/>
      <c r="LI157" s="46"/>
      <c r="LJ157" s="46"/>
      <c r="LK157" s="46"/>
      <c r="LL157" s="46"/>
      <c r="LM157" s="46"/>
      <c r="LN157" s="46"/>
      <c r="LO157" s="46"/>
      <c r="LP157" s="46"/>
      <c r="LQ157" s="46"/>
      <c r="LR157" s="46"/>
      <c r="LS157" s="46"/>
      <c r="LT157" s="46"/>
      <c r="LU157" s="46"/>
      <c r="LV157" s="46"/>
      <c r="LW157" s="46"/>
      <c r="LX157" s="46"/>
      <c r="LY157" s="46"/>
      <c r="LZ157" s="46"/>
      <c r="MA157" s="46"/>
      <c r="MB157" s="46"/>
      <c r="MC157" s="46"/>
      <c r="MD157" s="46"/>
      <c r="ME157" s="46"/>
      <c r="MF157" s="46"/>
      <c r="MG157" s="46"/>
      <c r="MH157" s="46"/>
      <c r="MI157" s="46"/>
      <c r="MJ157" s="46"/>
      <c r="MK157" s="46"/>
      <c r="ML157" s="46"/>
      <c r="MM157" s="46"/>
      <c r="MN157" s="46"/>
      <c r="MO157" s="46"/>
      <c r="MP157" s="46"/>
      <c r="MQ157" s="46"/>
      <c r="MR157" s="46"/>
      <c r="MS157" s="46"/>
      <c r="MT157" s="46"/>
      <c r="MU157" s="46"/>
      <c r="MV157" s="46"/>
      <c r="MW157" s="46"/>
      <c r="MX157" s="46"/>
      <c r="MY157" s="46"/>
      <c r="MZ157" s="46"/>
      <c r="NA157" s="46"/>
      <c r="NB157" s="46"/>
      <c r="NC157" s="46"/>
      <c r="ND157" s="46"/>
      <c r="NE157" s="46"/>
      <c r="NF157" s="46"/>
      <c r="NG157" s="46"/>
      <c r="NH157" s="46"/>
      <c r="NI157" s="46"/>
      <c r="NJ157" s="46"/>
      <c r="NK157" s="46"/>
      <c r="NL157" s="46"/>
      <c r="NM157" s="46"/>
      <c r="NN157" s="46"/>
      <c r="NO157" s="46"/>
      <c r="NP157" s="46"/>
      <c r="NQ157" s="46"/>
      <c r="NR157" s="46"/>
      <c r="NS157" s="46"/>
      <c r="NT157" s="46"/>
      <c r="NU157" s="46"/>
      <c r="NV157" s="46"/>
      <c r="NW157" s="46"/>
      <c r="NX157" s="46"/>
      <c r="NY157" s="46"/>
      <c r="NZ157" s="46"/>
      <c r="OA157" s="46"/>
      <c r="OB157" s="46"/>
      <c r="OC157" s="46"/>
      <c r="OD157" s="46"/>
      <c r="OE157" s="46"/>
      <c r="OF157" s="46"/>
      <c r="OG157" s="46"/>
    </row>
    <row r="158" spans="1:397" s="51" customFormat="1" ht="13.5" x14ac:dyDescent="0.25">
      <c r="A158" s="40">
        <v>54527</v>
      </c>
      <c r="B158" s="41" t="s">
        <v>48</v>
      </c>
      <c r="C158" s="49">
        <v>9347967.6653308626</v>
      </c>
      <c r="D158" s="42">
        <v>1.091337E-2</v>
      </c>
      <c r="E158" s="49">
        <v>1497369.6000000001</v>
      </c>
      <c r="F158" s="65">
        <v>9326467.339700602</v>
      </c>
      <c r="G158" s="66">
        <v>10823836.939700602</v>
      </c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  <c r="GO158" s="46"/>
      <c r="GP158" s="46"/>
      <c r="GQ158" s="46"/>
      <c r="GR158" s="46"/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/>
      <c r="HT158" s="46"/>
      <c r="HU158" s="46"/>
      <c r="HV158" s="46"/>
      <c r="HW158" s="46"/>
      <c r="HX158" s="46"/>
      <c r="HY158" s="46"/>
      <c r="HZ158" s="46"/>
      <c r="IA158" s="46"/>
      <c r="IB158" s="46"/>
      <c r="IC158" s="46"/>
      <c r="ID158" s="46"/>
      <c r="IE158" s="46"/>
      <c r="IF158" s="46"/>
      <c r="IG158" s="46"/>
      <c r="IH158" s="46"/>
      <c r="II158" s="46"/>
      <c r="IJ158" s="46"/>
      <c r="IK158" s="46"/>
      <c r="IL158" s="46"/>
      <c r="IM158" s="46"/>
      <c r="IN158" s="46"/>
      <c r="IO158" s="46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46"/>
      <c r="JB158" s="46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46"/>
      <c r="JO158" s="46"/>
      <c r="JP158" s="46"/>
      <c r="JQ158" s="46"/>
      <c r="JR158" s="46"/>
      <c r="JS158" s="46"/>
      <c r="JT158" s="46"/>
      <c r="JU158" s="46"/>
      <c r="JV158" s="46"/>
      <c r="JW158" s="46"/>
      <c r="JX158" s="46"/>
      <c r="JY158" s="46"/>
      <c r="JZ158" s="46"/>
      <c r="KA158" s="46"/>
      <c r="KB158" s="46"/>
      <c r="KC158" s="46"/>
      <c r="KD158" s="46"/>
      <c r="KE158" s="46"/>
      <c r="KF158" s="46"/>
      <c r="KG158" s="46"/>
      <c r="KH158" s="46"/>
      <c r="KI158" s="46"/>
      <c r="KJ158" s="46"/>
      <c r="KK158" s="46"/>
      <c r="KL158" s="46"/>
      <c r="KM158" s="46"/>
      <c r="KN158" s="46"/>
      <c r="KO158" s="46"/>
      <c r="KP158" s="46"/>
      <c r="KQ158" s="46"/>
      <c r="KR158" s="46"/>
      <c r="KS158" s="46"/>
      <c r="KT158" s="46"/>
      <c r="KU158" s="46"/>
      <c r="KV158" s="46"/>
      <c r="KW158" s="46"/>
      <c r="KX158" s="46"/>
      <c r="KY158" s="46"/>
      <c r="KZ158" s="46"/>
      <c r="LA158" s="46"/>
      <c r="LB158" s="46"/>
      <c r="LC158" s="46"/>
      <c r="LD158" s="46"/>
      <c r="LE158" s="46"/>
      <c r="LF158" s="46"/>
      <c r="LG158" s="46"/>
      <c r="LH158" s="46"/>
      <c r="LI158" s="46"/>
      <c r="LJ158" s="46"/>
      <c r="LK158" s="46"/>
      <c r="LL158" s="46"/>
      <c r="LM158" s="46"/>
      <c r="LN158" s="46"/>
      <c r="LO158" s="46"/>
      <c r="LP158" s="46"/>
      <c r="LQ158" s="46"/>
      <c r="LR158" s="46"/>
      <c r="LS158" s="46"/>
      <c r="LT158" s="46"/>
      <c r="LU158" s="46"/>
      <c r="LV158" s="46"/>
      <c r="LW158" s="46"/>
      <c r="LX158" s="46"/>
      <c r="LY158" s="46"/>
      <c r="LZ158" s="46"/>
      <c r="MA158" s="46"/>
      <c r="MB158" s="46"/>
      <c r="MC158" s="46"/>
      <c r="MD158" s="46"/>
      <c r="ME158" s="46"/>
      <c r="MF158" s="46"/>
      <c r="MG158" s="46"/>
      <c r="MH158" s="46"/>
      <c r="MI158" s="46"/>
      <c r="MJ158" s="46"/>
      <c r="MK158" s="46"/>
      <c r="ML158" s="46"/>
      <c r="MM158" s="46"/>
      <c r="MN158" s="46"/>
      <c r="MO158" s="46"/>
      <c r="MP158" s="46"/>
      <c r="MQ158" s="46"/>
      <c r="MR158" s="46"/>
      <c r="MS158" s="46"/>
      <c r="MT158" s="46"/>
      <c r="MU158" s="46"/>
      <c r="MV158" s="46"/>
      <c r="MW158" s="46"/>
      <c r="MX158" s="46"/>
      <c r="MY158" s="46"/>
      <c r="MZ158" s="46"/>
      <c r="NA158" s="46"/>
      <c r="NB158" s="46"/>
      <c r="NC158" s="46"/>
      <c r="ND158" s="46"/>
      <c r="NE158" s="46"/>
      <c r="NF158" s="46"/>
      <c r="NG158" s="46"/>
      <c r="NH158" s="46"/>
      <c r="NI158" s="46"/>
      <c r="NJ158" s="46"/>
      <c r="NK158" s="46"/>
      <c r="NL158" s="46"/>
      <c r="NM158" s="46"/>
      <c r="NN158" s="46"/>
      <c r="NO158" s="46"/>
      <c r="NP158" s="46"/>
      <c r="NQ158" s="46"/>
      <c r="NR158" s="46"/>
      <c r="NS158" s="46"/>
      <c r="NT158" s="46"/>
      <c r="NU158" s="46"/>
      <c r="NV158" s="46"/>
      <c r="NW158" s="46"/>
      <c r="NX158" s="46"/>
      <c r="NY158" s="46"/>
      <c r="NZ158" s="46"/>
      <c r="OA158" s="46"/>
      <c r="OB158" s="46"/>
      <c r="OC158" s="46"/>
      <c r="OD158" s="46"/>
      <c r="OE158" s="46"/>
      <c r="OF158" s="46"/>
      <c r="OG158" s="46"/>
    </row>
    <row r="159" spans="1:397" s="51" customFormat="1" ht="13.5" x14ac:dyDescent="0.25">
      <c r="A159" s="40">
        <v>55790</v>
      </c>
      <c r="B159" s="41" t="s">
        <v>381</v>
      </c>
      <c r="C159" s="49">
        <v>2381154.0626638024</v>
      </c>
      <c r="D159" s="42">
        <v>2.7799000000000001E-3</v>
      </c>
      <c r="E159" s="49">
        <v>381212.38</v>
      </c>
      <c r="F159" s="65">
        <v>2375677.4083196758</v>
      </c>
      <c r="G159" s="66">
        <v>2756889.7883196757</v>
      </c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/>
      <c r="FA159" s="46"/>
      <c r="FB159" s="46"/>
      <c r="FC159" s="46"/>
      <c r="FD159" s="46"/>
      <c r="FE159" s="46"/>
      <c r="FF159" s="46"/>
      <c r="FG159" s="46"/>
      <c r="FH159" s="46"/>
      <c r="FI159" s="46"/>
      <c r="FJ159" s="46"/>
      <c r="FK159" s="46"/>
      <c r="FL159" s="46"/>
      <c r="FM159" s="46"/>
      <c r="FN159" s="46"/>
      <c r="FO159" s="46"/>
      <c r="FP159" s="46"/>
      <c r="FQ159" s="46"/>
      <c r="FR159" s="46"/>
      <c r="FS159" s="46"/>
      <c r="FT159" s="46"/>
      <c r="FU159" s="46"/>
      <c r="FV159" s="46"/>
      <c r="FW159" s="46"/>
      <c r="FX159" s="46"/>
      <c r="FY159" s="46"/>
      <c r="FZ159" s="46"/>
      <c r="GA159" s="46"/>
      <c r="GB159" s="46"/>
      <c r="GC159" s="46"/>
      <c r="GD159" s="46"/>
      <c r="GE159" s="46"/>
      <c r="GF159" s="46"/>
      <c r="GG159" s="46"/>
      <c r="GH159" s="46"/>
      <c r="GI159" s="46"/>
      <c r="GJ159" s="46"/>
      <c r="GK159" s="46"/>
      <c r="GL159" s="46"/>
      <c r="GM159" s="46"/>
      <c r="GN159" s="46"/>
      <c r="GO159" s="46"/>
      <c r="GP159" s="46"/>
      <c r="GQ159" s="46"/>
      <c r="GR159" s="46"/>
      <c r="GS159" s="46"/>
      <c r="GT159" s="46"/>
      <c r="GU159" s="46"/>
      <c r="GV159" s="46"/>
      <c r="GW159" s="46"/>
      <c r="GX159" s="46"/>
      <c r="GY159" s="46"/>
      <c r="GZ159" s="46"/>
      <c r="HA159" s="46"/>
      <c r="HB159" s="46"/>
      <c r="HC159" s="46"/>
      <c r="HD159" s="46"/>
      <c r="HE159" s="46"/>
      <c r="HF159" s="46"/>
      <c r="HG159" s="46"/>
      <c r="HH159" s="46"/>
      <c r="HI159" s="46"/>
      <c r="HJ159" s="46"/>
      <c r="HK159" s="46"/>
      <c r="HL159" s="46"/>
      <c r="HM159" s="46"/>
      <c r="HN159" s="46"/>
      <c r="HO159" s="46"/>
      <c r="HP159" s="46"/>
      <c r="HQ159" s="46"/>
      <c r="HR159" s="46"/>
      <c r="HS159" s="46"/>
      <c r="HT159" s="46"/>
      <c r="HU159" s="46"/>
      <c r="HV159" s="46"/>
      <c r="HW159" s="46"/>
      <c r="HX159" s="46"/>
      <c r="HY159" s="46"/>
      <c r="HZ159" s="46"/>
      <c r="IA159" s="46"/>
      <c r="IB159" s="46"/>
      <c r="IC159" s="46"/>
      <c r="ID159" s="46"/>
      <c r="IE159" s="46"/>
      <c r="IF159" s="46"/>
      <c r="IG159" s="46"/>
      <c r="IH159" s="46"/>
      <c r="II159" s="46"/>
      <c r="IJ159" s="46"/>
      <c r="IK159" s="46"/>
      <c r="IL159" s="46"/>
      <c r="IM159" s="46"/>
      <c r="IN159" s="46"/>
      <c r="IO159" s="46"/>
      <c r="IP159" s="46"/>
      <c r="IQ159" s="46"/>
      <c r="IR159" s="46"/>
      <c r="IS159" s="46"/>
      <c r="IT159" s="46"/>
      <c r="IU159" s="46"/>
      <c r="IV159" s="46"/>
      <c r="IW159" s="46"/>
      <c r="IX159" s="46"/>
      <c r="IY159" s="46"/>
      <c r="IZ159" s="46"/>
      <c r="JA159" s="46"/>
      <c r="JB159" s="46"/>
      <c r="JC159" s="46"/>
      <c r="JD159" s="46"/>
      <c r="JE159" s="46"/>
      <c r="JF159" s="46"/>
      <c r="JG159" s="46"/>
      <c r="JH159" s="46"/>
      <c r="JI159" s="46"/>
      <c r="JJ159" s="46"/>
      <c r="JK159" s="46"/>
      <c r="JL159" s="46"/>
      <c r="JM159" s="46"/>
      <c r="JN159" s="46"/>
      <c r="JO159" s="46"/>
      <c r="JP159" s="46"/>
      <c r="JQ159" s="46"/>
      <c r="JR159" s="46"/>
      <c r="JS159" s="46"/>
      <c r="JT159" s="46"/>
      <c r="JU159" s="46"/>
      <c r="JV159" s="46"/>
      <c r="JW159" s="46"/>
      <c r="JX159" s="46"/>
      <c r="JY159" s="46"/>
      <c r="JZ159" s="46"/>
      <c r="KA159" s="46"/>
      <c r="KB159" s="46"/>
      <c r="KC159" s="46"/>
      <c r="KD159" s="46"/>
      <c r="KE159" s="46"/>
      <c r="KF159" s="46"/>
      <c r="KG159" s="46"/>
      <c r="KH159" s="46"/>
      <c r="KI159" s="46"/>
      <c r="KJ159" s="46"/>
      <c r="KK159" s="46"/>
      <c r="KL159" s="46"/>
      <c r="KM159" s="46"/>
      <c r="KN159" s="46"/>
      <c r="KO159" s="46"/>
      <c r="KP159" s="46"/>
      <c r="KQ159" s="46"/>
      <c r="KR159" s="46"/>
      <c r="KS159" s="46"/>
      <c r="KT159" s="46"/>
      <c r="KU159" s="46"/>
      <c r="KV159" s="46"/>
      <c r="KW159" s="46"/>
      <c r="KX159" s="46"/>
      <c r="KY159" s="46"/>
      <c r="KZ159" s="46"/>
      <c r="LA159" s="46"/>
      <c r="LB159" s="46"/>
      <c r="LC159" s="46"/>
      <c r="LD159" s="46"/>
      <c r="LE159" s="46"/>
      <c r="LF159" s="46"/>
      <c r="LG159" s="46"/>
      <c r="LH159" s="46"/>
      <c r="LI159" s="46"/>
      <c r="LJ159" s="46"/>
      <c r="LK159" s="46"/>
      <c r="LL159" s="46"/>
      <c r="LM159" s="46"/>
      <c r="LN159" s="46"/>
      <c r="LO159" s="46"/>
      <c r="LP159" s="46"/>
      <c r="LQ159" s="46"/>
      <c r="LR159" s="46"/>
      <c r="LS159" s="46"/>
      <c r="LT159" s="46"/>
      <c r="LU159" s="46"/>
      <c r="LV159" s="46"/>
      <c r="LW159" s="46"/>
      <c r="LX159" s="46"/>
      <c r="LY159" s="46"/>
      <c r="LZ159" s="46"/>
      <c r="MA159" s="46"/>
      <c r="MB159" s="46"/>
      <c r="MC159" s="46"/>
      <c r="MD159" s="46"/>
      <c r="ME159" s="46"/>
      <c r="MF159" s="46"/>
      <c r="MG159" s="46"/>
      <c r="MH159" s="46"/>
      <c r="MI159" s="46"/>
      <c r="MJ159" s="46"/>
      <c r="MK159" s="46"/>
      <c r="ML159" s="46"/>
      <c r="MM159" s="46"/>
      <c r="MN159" s="46"/>
      <c r="MO159" s="46"/>
      <c r="MP159" s="46"/>
      <c r="MQ159" s="46"/>
      <c r="MR159" s="46"/>
      <c r="MS159" s="46"/>
      <c r="MT159" s="46"/>
      <c r="MU159" s="46"/>
      <c r="MV159" s="46"/>
      <c r="MW159" s="46"/>
      <c r="MX159" s="46"/>
      <c r="MY159" s="46"/>
      <c r="MZ159" s="46"/>
      <c r="NA159" s="46"/>
      <c r="NB159" s="46"/>
      <c r="NC159" s="46"/>
      <c r="ND159" s="46"/>
      <c r="NE159" s="46"/>
      <c r="NF159" s="46"/>
      <c r="NG159" s="46"/>
      <c r="NH159" s="46"/>
      <c r="NI159" s="46"/>
      <c r="NJ159" s="46"/>
      <c r="NK159" s="46"/>
      <c r="NL159" s="46"/>
      <c r="NM159" s="46"/>
      <c r="NN159" s="46"/>
      <c r="NO159" s="46"/>
      <c r="NP159" s="46"/>
      <c r="NQ159" s="46"/>
      <c r="NR159" s="46"/>
      <c r="NS159" s="46"/>
      <c r="NT159" s="46"/>
      <c r="NU159" s="46"/>
      <c r="NV159" s="46"/>
      <c r="NW159" s="46"/>
      <c r="NX159" s="46"/>
      <c r="NY159" s="46"/>
      <c r="NZ159" s="46"/>
      <c r="OA159" s="46"/>
      <c r="OB159" s="46"/>
      <c r="OC159" s="46"/>
      <c r="OD159" s="46"/>
      <c r="OE159" s="46"/>
      <c r="OF159" s="46"/>
      <c r="OG159" s="46"/>
    </row>
    <row r="160" spans="1:397" s="51" customFormat="1" ht="13.5" x14ac:dyDescent="0.25">
      <c r="A160" s="40">
        <v>55793</v>
      </c>
      <c r="B160" s="41" t="s">
        <v>409</v>
      </c>
      <c r="C160" s="49">
        <v>1047385.7206173043</v>
      </c>
      <c r="D160" s="42">
        <v>1.2227799999999999E-3</v>
      </c>
      <c r="E160" s="49">
        <v>167705.56</v>
      </c>
      <c r="F160" s="65">
        <v>1044976.7334598845</v>
      </c>
      <c r="G160" s="66">
        <v>1212682.2934598846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  <c r="FI160" s="46"/>
      <c r="FJ160" s="46"/>
      <c r="FK160" s="46"/>
      <c r="FL160" s="46"/>
      <c r="FM160" s="46"/>
      <c r="FN160" s="46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  <c r="GE160" s="46"/>
      <c r="GF160" s="46"/>
      <c r="GG160" s="46"/>
      <c r="GH160" s="46"/>
      <c r="GI160" s="46"/>
      <c r="GJ160" s="46"/>
      <c r="GK160" s="46"/>
      <c r="GL160" s="46"/>
      <c r="GM160" s="46"/>
      <c r="GN160" s="46"/>
      <c r="GO160" s="46"/>
      <c r="GP160" s="46"/>
      <c r="GQ160" s="46"/>
      <c r="GR160" s="46"/>
      <c r="GS160" s="46"/>
      <c r="GT160" s="46"/>
      <c r="GU160" s="46"/>
      <c r="GV160" s="46"/>
      <c r="GW160" s="46"/>
      <c r="GX160" s="46"/>
      <c r="GY160" s="46"/>
      <c r="GZ160" s="46"/>
      <c r="HA160" s="46"/>
      <c r="HB160" s="46"/>
      <c r="HC160" s="46"/>
      <c r="HD160" s="46"/>
      <c r="HE160" s="46"/>
      <c r="HF160" s="46"/>
      <c r="HG160" s="46"/>
      <c r="HH160" s="46"/>
      <c r="HI160" s="46"/>
      <c r="HJ160" s="46"/>
      <c r="HK160" s="46"/>
      <c r="HL160" s="46"/>
      <c r="HM160" s="46"/>
      <c r="HN160" s="46"/>
      <c r="HO160" s="46"/>
      <c r="HP160" s="46"/>
      <c r="HQ160" s="46"/>
      <c r="HR160" s="46"/>
      <c r="HS160" s="46"/>
      <c r="HT160" s="46"/>
      <c r="HU160" s="46"/>
      <c r="HV160" s="46"/>
      <c r="HW160" s="46"/>
      <c r="HX160" s="46"/>
      <c r="HY160" s="46"/>
      <c r="HZ160" s="46"/>
      <c r="IA160" s="46"/>
      <c r="IB160" s="46"/>
      <c r="IC160" s="46"/>
      <c r="ID160" s="46"/>
      <c r="IE160" s="46"/>
      <c r="IF160" s="46"/>
      <c r="IG160" s="46"/>
      <c r="IH160" s="46"/>
      <c r="II160" s="46"/>
      <c r="IJ160" s="46"/>
      <c r="IK160" s="46"/>
      <c r="IL160" s="46"/>
      <c r="IM160" s="46"/>
      <c r="IN160" s="46"/>
      <c r="IO160" s="46"/>
      <c r="IP160" s="46"/>
      <c r="IQ160" s="46"/>
      <c r="IR160" s="46"/>
      <c r="IS160" s="46"/>
      <c r="IT160" s="46"/>
      <c r="IU160" s="46"/>
      <c r="IV160" s="46"/>
      <c r="IW160" s="46"/>
      <c r="IX160" s="46"/>
      <c r="IY160" s="46"/>
      <c r="IZ160" s="46"/>
      <c r="JA160" s="46"/>
      <c r="JB160" s="46"/>
      <c r="JC160" s="46"/>
      <c r="JD160" s="46"/>
      <c r="JE160" s="46"/>
      <c r="JF160" s="46"/>
      <c r="JG160" s="46"/>
      <c r="JH160" s="46"/>
      <c r="JI160" s="46"/>
      <c r="JJ160" s="46"/>
      <c r="JK160" s="46"/>
      <c r="JL160" s="46"/>
      <c r="JM160" s="46"/>
      <c r="JN160" s="46"/>
      <c r="JO160" s="46"/>
      <c r="JP160" s="46"/>
      <c r="JQ160" s="46"/>
      <c r="JR160" s="46"/>
      <c r="JS160" s="46"/>
      <c r="JT160" s="46"/>
      <c r="JU160" s="46"/>
      <c r="JV160" s="46"/>
      <c r="JW160" s="46"/>
      <c r="JX160" s="46"/>
      <c r="JY160" s="46"/>
      <c r="JZ160" s="46"/>
      <c r="KA160" s="46"/>
      <c r="KB160" s="46"/>
      <c r="KC160" s="46"/>
      <c r="KD160" s="46"/>
      <c r="KE160" s="46"/>
      <c r="KF160" s="46"/>
      <c r="KG160" s="46"/>
      <c r="KH160" s="46"/>
      <c r="KI160" s="46"/>
      <c r="KJ160" s="46"/>
      <c r="KK160" s="46"/>
      <c r="KL160" s="46"/>
      <c r="KM160" s="46"/>
      <c r="KN160" s="46"/>
      <c r="KO160" s="46"/>
      <c r="KP160" s="46"/>
      <c r="KQ160" s="46"/>
      <c r="KR160" s="46"/>
      <c r="KS160" s="46"/>
      <c r="KT160" s="46"/>
      <c r="KU160" s="46"/>
      <c r="KV160" s="46"/>
      <c r="KW160" s="46"/>
      <c r="KX160" s="46"/>
      <c r="KY160" s="46"/>
      <c r="KZ160" s="46"/>
      <c r="LA160" s="46"/>
      <c r="LB160" s="46"/>
      <c r="LC160" s="46"/>
      <c r="LD160" s="46"/>
      <c r="LE160" s="46"/>
      <c r="LF160" s="46"/>
      <c r="LG160" s="46"/>
      <c r="LH160" s="46"/>
      <c r="LI160" s="46"/>
      <c r="LJ160" s="46"/>
      <c r="LK160" s="46"/>
      <c r="LL160" s="46"/>
      <c r="LM160" s="46"/>
      <c r="LN160" s="46"/>
      <c r="LO160" s="46"/>
      <c r="LP160" s="46"/>
      <c r="LQ160" s="46"/>
      <c r="LR160" s="46"/>
      <c r="LS160" s="46"/>
      <c r="LT160" s="46"/>
      <c r="LU160" s="46"/>
      <c r="LV160" s="46"/>
      <c r="LW160" s="46"/>
      <c r="LX160" s="46"/>
      <c r="LY160" s="46"/>
      <c r="LZ160" s="46"/>
      <c r="MA160" s="46"/>
      <c r="MB160" s="46"/>
      <c r="MC160" s="46"/>
      <c r="MD160" s="46"/>
      <c r="ME160" s="46"/>
      <c r="MF160" s="46"/>
      <c r="MG160" s="46"/>
      <c r="MH160" s="46"/>
      <c r="MI160" s="46"/>
      <c r="MJ160" s="46"/>
      <c r="MK160" s="46"/>
      <c r="ML160" s="46"/>
      <c r="MM160" s="46"/>
      <c r="MN160" s="46"/>
      <c r="MO160" s="46"/>
      <c r="MP160" s="46"/>
      <c r="MQ160" s="46"/>
      <c r="MR160" s="46"/>
      <c r="MS160" s="46"/>
      <c r="MT160" s="46"/>
      <c r="MU160" s="46"/>
      <c r="MV160" s="46"/>
      <c r="MW160" s="46"/>
      <c r="MX160" s="46"/>
      <c r="MY160" s="46"/>
      <c r="MZ160" s="46"/>
      <c r="NA160" s="46"/>
      <c r="NB160" s="46"/>
      <c r="NC160" s="46"/>
      <c r="ND160" s="46"/>
      <c r="NE160" s="46"/>
      <c r="NF160" s="46"/>
      <c r="NG160" s="46"/>
      <c r="NH160" s="46"/>
      <c r="NI160" s="46"/>
      <c r="NJ160" s="46"/>
      <c r="NK160" s="46"/>
      <c r="NL160" s="46"/>
      <c r="NM160" s="46"/>
      <c r="NN160" s="46"/>
      <c r="NO160" s="46"/>
      <c r="NP160" s="46"/>
      <c r="NQ160" s="46"/>
      <c r="NR160" s="46"/>
      <c r="NS160" s="46"/>
      <c r="NT160" s="46"/>
      <c r="NU160" s="46"/>
      <c r="NV160" s="46"/>
      <c r="NW160" s="46"/>
      <c r="NX160" s="46"/>
      <c r="NY160" s="46"/>
      <c r="NZ160" s="46"/>
      <c r="OA160" s="46"/>
      <c r="OB160" s="46"/>
      <c r="OC160" s="46"/>
      <c r="OD160" s="46"/>
      <c r="OE160" s="46"/>
      <c r="OF160" s="46"/>
      <c r="OG160" s="46"/>
    </row>
    <row r="161" spans="1:397" s="51" customFormat="1" ht="13.5" x14ac:dyDescent="0.25">
      <c r="A161" s="40">
        <v>55794</v>
      </c>
      <c r="B161" s="41" t="s">
        <v>410</v>
      </c>
      <c r="C161" s="49">
        <v>1199228.2979360612</v>
      </c>
      <c r="D161" s="42">
        <v>1.4000499999999999E-3</v>
      </c>
      <c r="E161" s="49">
        <v>191974.5</v>
      </c>
      <c r="F161" s="65">
        <v>1196470.0728508083</v>
      </c>
      <c r="G161" s="66">
        <v>1388444.5728508083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  <c r="GO161" s="46"/>
      <c r="GP161" s="46"/>
      <c r="GQ161" s="46"/>
      <c r="GR161" s="46"/>
      <c r="GS161" s="46"/>
      <c r="GT161" s="46"/>
      <c r="GU161" s="46"/>
      <c r="GV161" s="46"/>
      <c r="GW161" s="46"/>
      <c r="GX161" s="46"/>
      <c r="GY161" s="46"/>
      <c r="GZ161" s="46"/>
      <c r="HA161" s="46"/>
      <c r="HB161" s="46"/>
      <c r="HC161" s="46"/>
      <c r="HD161" s="46"/>
      <c r="HE161" s="46"/>
      <c r="HF161" s="46"/>
      <c r="HG161" s="46"/>
      <c r="HH161" s="46"/>
      <c r="HI161" s="46"/>
      <c r="HJ161" s="46"/>
      <c r="HK161" s="46"/>
      <c r="HL161" s="46"/>
      <c r="HM161" s="46"/>
      <c r="HN161" s="46"/>
      <c r="HO161" s="46"/>
      <c r="HP161" s="46"/>
      <c r="HQ161" s="46"/>
      <c r="HR161" s="46"/>
      <c r="HS161" s="46"/>
      <c r="HT161" s="46"/>
      <c r="HU161" s="46"/>
      <c r="HV161" s="46"/>
      <c r="HW161" s="46"/>
      <c r="HX161" s="46"/>
      <c r="HY161" s="46"/>
      <c r="HZ161" s="46"/>
      <c r="IA161" s="46"/>
      <c r="IB161" s="46"/>
      <c r="IC161" s="46"/>
      <c r="ID161" s="46"/>
      <c r="IE161" s="46"/>
      <c r="IF161" s="46"/>
      <c r="IG161" s="46"/>
      <c r="IH161" s="46"/>
      <c r="II161" s="46"/>
      <c r="IJ161" s="46"/>
      <c r="IK161" s="46"/>
      <c r="IL161" s="46"/>
      <c r="IM161" s="46"/>
      <c r="IN161" s="46"/>
      <c r="IO161" s="46"/>
      <c r="IP161" s="46"/>
      <c r="IQ161" s="46"/>
      <c r="IR161" s="46"/>
      <c r="IS161" s="46"/>
      <c r="IT161" s="46"/>
      <c r="IU161" s="46"/>
      <c r="IV161" s="46"/>
      <c r="IW161" s="46"/>
      <c r="IX161" s="46"/>
      <c r="IY161" s="46"/>
      <c r="IZ161" s="46"/>
      <c r="JA161" s="46"/>
      <c r="JB161" s="46"/>
      <c r="JC161" s="46"/>
      <c r="JD161" s="46"/>
      <c r="JE161" s="46"/>
      <c r="JF161" s="46"/>
      <c r="JG161" s="46"/>
      <c r="JH161" s="46"/>
      <c r="JI161" s="46"/>
      <c r="JJ161" s="46"/>
      <c r="JK161" s="46"/>
      <c r="JL161" s="46"/>
      <c r="JM161" s="46"/>
      <c r="JN161" s="46"/>
      <c r="JO161" s="46"/>
      <c r="JP161" s="46"/>
      <c r="JQ161" s="46"/>
      <c r="JR161" s="46"/>
      <c r="JS161" s="46"/>
      <c r="JT161" s="46"/>
      <c r="JU161" s="46"/>
      <c r="JV161" s="46"/>
      <c r="JW161" s="46"/>
      <c r="JX161" s="46"/>
      <c r="JY161" s="46"/>
      <c r="JZ161" s="46"/>
      <c r="KA161" s="46"/>
      <c r="KB161" s="46"/>
      <c r="KC161" s="46"/>
      <c r="KD161" s="46"/>
      <c r="KE161" s="46"/>
      <c r="KF161" s="46"/>
      <c r="KG161" s="46"/>
      <c r="KH161" s="46"/>
      <c r="KI161" s="46"/>
      <c r="KJ161" s="46"/>
      <c r="KK161" s="46"/>
      <c r="KL161" s="46"/>
      <c r="KM161" s="46"/>
      <c r="KN161" s="46"/>
      <c r="KO161" s="46"/>
      <c r="KP161" s="46"/>
      <c r="KQ161" s="46"/>
      <c r="KR161" s="46"/>
      <c r="KS161" s="46"/>
      <c r="KT161" s="46"/>
      <c r="KU161" s="46"/>
      <c r="KV161" s="46"/>
      <c r="KW161" s="46"/>
      <c r="KX161" s="46"/>
      <c r="KY161" s="46"/>
      <c r="KZ161" s="46"/>
      <c r="LA161" s="46"/>
      <c r="LB161" s="46"/>
      <c r="LC161" s="46"/>
      <c r="LD161" s="46"/>
      <c r="LE161" s="46"/>
      <c r="LF161" s="46"/>
      <c r="LG161" s="46"/>
      <c r="LH161" s="46"/>
      <c r="LI161" s="46"/>
      <c r="LJ161" s="46"/>
      <c r="LK161" s="46"/>
      <c r="LL161" s="46"/>
      <c r="LM161" s="46"/>
      <c r="LN161" s="46"/>
      <c r="LO161" s="46"/>
      <c r="LP161" s="46"/>
      <c r="LQ161" s="46"/>
      <c r="LR161" s="46"/>
      <c r="LS161" s="46"/>
      <c r="LT161" s="46"/>
      <c r="LU161" s="46"/>
      <c r="LV161" s="46"/>
      <c r="LW161" s="46"/>
      <c r="LX161" s="46"/>
      <c r="LY161" s="46"/>
      <c r="LZ161" s="46"/>
      <c r="MA161" s="46"/>
      <c r="MB161" s="46"/>
      <c r="MC161" s="46"/>
      <c r="MD161" s="46"/>
      <c r="ME161" s="46"/>
      <c r="MF161" s="46"/>
      <c r="MG161" s="46"/>
      <c r="MH161" s="46"/>
      <c r="MI161" s="46"/>
      <c r="MJ161" s="46"/>
      <c r="MK161" s="46"/>
      <c r="ML161" s="46"/>
      <c r="MM161" s="46"/>
      <c r="MN161" s="46"/>
      <c r="MO161" s="46"/>
      <c r="MP161" s="46"/>
      <c r="MQ161" s="46"/>
      <c r="MR161" s="46"/>
      <c r="MS161" s="46"/>
      <c r="MT161" s="46"/>
      <c r="MU161" s="46"/>
      <c r="MV161" s="46"/>
      <c r="MW161" s="46"/>
      <c r="MX161" s="46"/>
      <c r="MY161" s="46"/>
      <c r="MZ161" s="46"/>
      <c r="NA161" s="46"/>
      <c r="NB161" s="46"/>
      <c r="NC161" s="46"/>
      <c r="ND161" s="46"/>
      <c r="NE161" s="46"/>
      <c r="NF161" s="46"/>
      <c r="NG161" s="46"/>
      <c r="NH161" s="46"/>
      <c r="NI161" s="46"/>
      <c r="NJ161" s="46"/>
      <c r="NK161" s="46"/>
      <c r="NL161" s="46"/>
      <c r="NM161" s="46"/>
      <c r="NN161" s="46"/>
      <c r="NO161" s="46"/>
      <c r="NP161" s="46"/>
      <c r="NQ161" s="46"/>
      <c r="NR161" s="46"/>
      <c r="NS161" s="46"/>
      <c r="NT161" s="46"/>
      <c r="NU161" s="46"/>
      <c r="NV161" s="46"/>
      <c r="NW161" s="46"/>
      <c r="NX161" s="46"/>
      <c r="NY161" s="46"/>
      <c r="NZ161" s="46"/>
      <c r="OA161" s="46"/>
      <c r="OB161" s="46"/>
      <c r="OC161" s="46"/>
      <c r="OD161" s="46"/>
      <c r="OE161" s="46"/>
      <c r="OF161" s="46"/>
      <c r="OG161" s="46"/>
    </row>
    <row r="162" spans="1:397" s="51" customFormat="1" ht="13.5" x14ac:dyDescent="0.25">
      <c r="A162" s="40">
        <v>56102</v>
      </c>
      <c r="B162" s="41" t="s">
        <v>381</v>
      </c>
      <c r="C162" s="49">
        <v>0</v>
      </c>
      <c r="D162" s="42">
        <v>0</v>
      </c>
      <c r="E162" s="49">
        <v>0</v>
      </c>
      <c r="F162" s="65">
        <v>0</v>
      </c>
      <c r="G162" s="66">
        <v>0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  <c r="FI162" s="46"/>
      <c r="FJ162" s="46"/>
      <c r="FK162" s="46"/>
      <c r="FL162" s="46"/>
      <c r="FM162" s="46"/>
      <c r="FN162" s="46"/>
      <c r="FO162" s="46"/>
      <c r="FP162" s="46"/>
      <c r="FQ162" s="46"/>
      <c r="FR162" s="46"/>
      <c r="FS162" s="46"/>
      <c r="FT162" s="46"/>
      <c r="FU162" s="46"/>
      <c r="FV162" s="46"/>
      <c r="FW162" s="46"/>
      <c r="FX162" s="46"/>
      <c r="FY162" s="46"/>
      <c r="FZ162" s="46"/>
      <c r="GA162" s="46"/>
      <c r="GB162" s="46"/>
      <c r="GC162" s="46"/>
      <c r="GD162" s="46"/>
      <c r="GE162" s="46"/>
      <c r="GF162" s="46"/>
      <c r="GG162" s="46"/>
      <c r="GH162" s="46"/>
      <c r="GI162" s="46"/>
      <c r="GJ162" s="46"/>
      <c r="GK162" s="46"/>
      <c r="GL162" s="46"/>
      <c r="GM162" s="46"/>
      <c r="GN162" s="46"/>
      <c r="GO162" s="46"/>
      <c r="GP162" s="46"/>
      <c r="GQ162" s="46"/>
      <c r="GR162" s="46"/>
      <c r="GS162" s="46"/>
      <c r="GT162" s="46"/>
      <c r="GU162" s="46"/>
      <c r="GV162" s="46"/>
      <c r="GW162" s="46"/>
      <c r="GX162" s="46"/>
      <c r="GY162" s="46"/>
      <c r="GZ162" s="46"/>
      <c r="HA162" s="46"/>
      <c r="HB162" s="46"/>
      <c r="HC162" s="46"/>
      <c r="HD162" s="46"/>
      <c r="HE162" s="46"/>
      <c r="HF162" s="46"/>
      <c r="HG162" s="46"/>
      <c r="HH162" s="46"/>
      <c r="HI162" s="46"/>
      <c r="HJ162" s="46"/>
      <c r="HK162" s="46"/>
      <c r="HL162" s="46"/>
      <c r="HM162" s="46"/>
      <c r="HN162" s="46"/>
      <c r="HO162" s="46"/>
      <c r="HP162" s="46"/>
      <c r="HQ162" s="46"/>
      <c r="HR162" s="46"/>
      <c r="HS162" s="46"/>
      <c r="HT162" s="46"/>
      <c r="HU162" s="46"/>
      <c r="HV162" s="46"/>
      <c r="HW162" s="46"/>
      <c r="HX162" s="46"/>
      <c r="HY162" s="46"/>
      <c r="HZ162" s="46"/>
      <c r="IA162" s="46"/>
      <c r="IB162" s="46"/>
      <c r="IC162" s="46"/>
      <c r="ID162" s="46"/>
      <c r="IE162" s="46"/>
      <c r="IF162" s="46"/>
      <c r="IG162" s="46"/>
      <c r="IH162" s="46"/>
      <c r="II162" s="46"/>
      <c r="IJ162" s="46"/>
      <c r="IK162" s="46"/>
      <c r="IL162" s="46"/>
      <c r="IM162" s="46"/>
      <c r="IN162" s="46"/>
      <c r="IO162" s="46"/>
      <c r="IP162" s="46"/>
      <c r="IQ162" s="46"/>
      <c r="IR162" s="46"/>
      <c r="IS162" s="46"/>
      <c r="IT162" s="46"/>
      <c r="IU162" s="46"/>
      <c r="IV162" s="46"/>
      <c r="IW162" s="46"/>
      <c r="IX162" s="46"/>
      <c r="IY162" s="46"/>
      <c r="IZ162" s="46"/>
      <c r="JA162" s="46"/>
      <c r="JB162" s="46"/>
      <c r="JC162" s="46"/>
      <c r="JD162" s="46"/>
      <c r="JE162" s="46"/>
      <c r="JF162" s="46"/>
      <c r="JG162" s="46"/>
      <c r="JH162" s="46"/>
      <c r="JI162" s="46"/>
      <c r="JJ162" s="46"/>
      <c r="JK162" s="46"/>
      <c r="JL162" s="46"/>
      <c r="JM162" s="46"/>
      <c r="JN162" s="46"/>
      <c r="JO162" s="46"/>
      <c r="JP162" s="46"/>
      <c r="JQ162" s="46"/>
      <c r="JR162" s="46"/>
      <c r="JS162" s="46"/>
      <c r="JT162" s="46"/>
      <c r="JU162" s="46"/>
      <c r="JV162" s="46"/>
      <c r="JW162" s="46"/>
      <c r="JX162" s="46"/>
      <c r="JY162" s="46"/>
      <c r="JZ162" s="46"/>
      <c r="KA162" s="46"/>
      <c r="KB162" s="46"/>
      <c r="KC162" s="46"/>
      <c r="KD162" s="46"/>
      <c r="KE162" s="46"/>
      <c r="KF162" s="46"/>
      <c r="KG162" s="46"/>
      <c r="KH162" s="46"/>
      <c r="KI162" s="46"/>
      <c r="KJ162" s="46"/>
      <c r="KK162" s="46"/>
      <c r="KL162" s="46"/>
      <c r="KM162" s="46"/>
      <c r="KN162" s="46"/>
      <c r="KO162" s="46"/>
      <c r="KP162" s="46"/>
      <c r="KQ162" s="46"/>
      <c r="KR162" s="46"/>
      <c r="KS162" s="46"/>
      <c r="KT162" s="46"/>
      <c r="KU162" s="46"/>
      <c r="KV162" s="46"/>
      <c r="KW162" s="46"/>
      <c r="KX162" s="46"/>
      <c r="KY162" s="46"/>
      <c r="KZ162" s="46"/>
      <c r="LA162" s="46"/>
      <c r="LB162" s="46"/>
      <c r="LC162" s="46"/>
      <c r="LD162" s="46"/>
      <c r="LE162" s="46"/>
      <c r="LF162" s="46"/>
      <c r="LG162" s="46"/>
      <c r="LH162" s="46"/>
      <c r="LI162" s="46"/>
      <c r="LJ162" s="46"/>
      <c r="LK162" s="46"/>
      <c r="LL162" s="46"/>
      <c r="LM162" s="46"/>
      <c r="LN162" s="46"/>
      <c r="LO162" s="46"/>
      <c r="LP162" s="46"/>
      <c r="LQ162" s="46"/>
      <c r="LR162" s="46"/>
      <c r="LS162" s="46"/>
      <c r="LT162" s="46"/>
      <c r="LU162" s="46"/>
      <c r="LV162" s="46"/>
      <c r="LW162" s="46"/>
      <c r="LX162" s="46"/>
      <c r="LY162" s="46"/>
      <c r="LZ162" s="46"/>
      <c r="MA162" s="46"/>
      <c r="MB162" s="46"/>
      <c r="MC162" s="46"/>
      <c r="MD162" s="46"/>
      <c r="ME162" s="46"/>
      <c r="MF162" s="46"/>
      <c r="MG162" s="46"/>
      <c r="MH162" s="46"/>
      <c r="MI162" s="46"/>
      <c r="MJ162" s="46"/>
      <c r="MK162" s="46"/>
      <c r="ML162" s="46"/>
      <c r="MM162" s="46"/>
      <c r="MN162" s="46"/>
      <c r="MO162" s="46"/>
      <c r="MP162" s="46"/>
      <c r="MQ162" s="46"/>
      <c r="MR162" s="46"/>
      <c r="MS162" s="46"/>
      <c r="MT162" s="46"/>
      <c r="MU162" s="46"/>
      <c r="MV162" s="46"/>
      <c r="MW162" s="46"/>
      <c r="MX162" s="46"/>
      <c r="MY162" s="46"/>
      <c r="MZ162" s="46"/>
      <c r="NA162" s="46"/>
      <c r="NB162" s="46"/>
      <c r="NC162" s="46"/>
      <c r="ND162" s="46"/>
      <c r="NE162" s="46"/>
      <c r="NF162" s="46"/>
      <c r="NG162" s="46"/>
      <c r="NH162" s="46"/>
      <c r="NI162" s="46"/>
      <c r="NJ162" s="46"/>
      <c r="NK162" s="46"/>
      <c r="NL162" s="46"/>
      <c r="NM162" s="46"/>
      <c r="NN162" s="46"/>
      <c r="NO162" s="46"/>
      <c r="NP162" s="46"/>
      <c r="NQ162" s="46"/>
      <c r="NR162" s="46"/>
      <c r="NS162" s="46"/>
      <c r="NT162" s="46"/>
      <c r="NU162" s="46"/>
      <c r="NV162" s="46"/>
      <c r="NW162" s="46"/>
      <c r="NX162" s="46"/>
      <c r="NY162" s="46"/>
      <c r="NZ162" s="46"/>
      <c r="OA162" s="46"/>
      <c r="OB162" s="46"/>
      <c r="OC162" s="46"/>
      <c r="OD162" s="46"/>
      <c r="OE162" s="46"/>
      <c r="OF162" s="46"/>
      <c r="OG162" s="46"/>
    </row>
    <row r="163" spans="1:397" s="51" customFormat="1" ht="13.5" x14ac:dyDescent="0.25">
      <c r="A163" s="40">
        <v>56106</v>
      </c>
      <c r="B163" s="41" t="s">
        <v>411</v>
      </c>
      <c r="C163" s="49">
        <v>0</v>
      </c>
      <c r="D163" s="42">
        <v>0</v>
      </c>
      <c r="E163" s="49">
        <v>0</v>
      </c>
      <c r="F163" s="65">
        <v>0</v>
      </c>
      <c r="G163" s="66">
        <v>0</v>
      </c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46"/>
      <c r="FZ163" s="46"/>
      <c r="GA163" s="46"/>
      <c r="GB163" s="46"/>
      <c r="GC163" s="46"/>
      <c r="GD163" s="46"/>
      <c r="GE163" s="46"/>
      <c r="GF163" s="46"/>
      <c r="GG163" s="46"/>
      <c r="GH163" s="46"/>
      <c r="GI163" s="46"/>
      <c r="GJ163" s="46"/>
      <c r="GK163" s="46"/>
      <c r="GL163" s="46"/>
      <c r="GM163" s="46"/>
      <c r="GN163" s="46"/>
      <c r="GO163" s="46"/>
      <c r="GP163" s="46"/>
      <c r="GQ163" s="46"/>
      <c r="GR163" s="46"/>
      <c r="GS163" s="46"/>
      <c r="GT163" s="46"/>
      <c r="GU163" s="46"/>
      <c r="GV163" s="46"/>
      <c r="GW163" s="46"/>
      <c r="GX163" s="46"/>
      <c r="GY163" s="46"/>
      <c r="GZ163" s="46"/>
      <c r="HA163" s="46"/>
      <c r="HB163" s="46"/>
      <c r="HC163" s="46"/>
      <c r="HD163" s="46"/>
      <c r="HE163" s="46"/>
      <c r="HF163" s="46"/>
      <c r="HG163" s="46"/>
      <c r="HH163" s="46"/>
      <c r="HI163" s="46"/>
      <c r="HJ163" s="46"/>
      <c r="HK163" s="46"/>
      <c r="HL163" s="46"/>
      <c r="HM163" s="46"/>
      <c r="HN163" s="46"/>
      <c r="HO163" s="46"/>
      <c r="HP163" s="46"/>
      <c r="HQ163" s="46"/>
      <c r="HR163" s="46"/>
      <c r="HS163" s="46"/>
      <c r="HT163" s="46"/>
      <c r="HU163" s="46"/>
      <c r="HV163" s="46"/>
      <c r="HW163" s="46"/>
      <c r="HX163" s="46"/>
      <c r="HY163" s="46"/>
      <c r="HZ163" s="46"/>
      <c r="IA163" s="46"/>
      <c r="IB163" s="46"/>
      <c r="IC163" s="46"/>
      <c r="ID163" s="46"/>
      <c r="IE163" s="46"/>
      <c r="IF163" s="46"/>
      <c r="IG163" s="46"/>
      <c r="IH163" s="46"/>
      <c r="II163" s="46"/>
      <c r="IJ163" s="46"/>
      <c r="IK163" s="46"/>
      <c r="IL163" s="46"/>
      <c r="IM163" s="46"/>
      <c r="IN163" s="46"/>
      <c r="IO163" s="46"/>
      <c r="IP163" s="46"/>
      <c r="IQ163" s="46"/>
      <c r="IR163" s="46"/>
      <c r="IS163" s="46"/>
      <c r="IT163" s="46"/>
      <c r="IU163" s="46"/>
      <c r="IV163" s="46"/>
      <c r="IW163" s="46"/>
      <c r="IX163" s="46"/>
      <c r="IY163" s="46"/>
      <c r="IZ163" s="46"/>
      <c r="JA163" s="46"/>
      <c r="JB163" s="46"/>
      <c r="JC163" s="46"/>
      <c r="JD163" s="46"/>
      <c r="JE163" s="46"/>
      <c r="JF163" s="46"/>
      <c r="JG163" s="46"/>
      <c r="JH163" s="46"/>
      <c r="JI163" s="46"/>
      <c r="JJ163" s="46"/>
      <c r="JK163" s="46"/>
      <c r="JL163" s="46"/>
      <c r="JM163" s="46"/>
      <c r="JN163" s="46"/>
      <c r="JO163" s="46"/>
      <c r="JP163" s="46"/>
      <c r="JQ163" s="46"/>
      <c r="JR163" s="46"/>
      <c r="JS163" s="46"/>
      <c r="JT163" s="46"/>
      <c r="JU163" s="46"/>
      <c r="JV163" s="46"/>
      <c r="JW163" s="46"/>
      <c r="JX163" s="46"/>
      <c r="JY163" s="46"/>
      <c r="JZ163" s="46"/>
      <c r="KA163" s="46"/>
      <c r="KB163" s="46"/>
      <c r="KC163" s="46"/>
      <c r="KD163" s="46"/>
      <c r="KE163" s="46"/>
      <c r="KF163" s="46"/>
      <c r="KG163" s="46"/>
      <c r="KH163" s="46"/>
      <c r="KI163" s="46"/>
      <c r="KJ163" s="46"/>
      <c r="KK163" s="46"/>
      <c r="KL163" s="46"/>
      <c r="KM163" s="46"/>
      <c r="KN163" s="46"/>
      <c r="KO163" s="46"/>
      <c r="KP163" s="46"/>
      <c r="KQ163" s="46"/>
      <c r="KR163" s="46"/>
      <c r="KS163" s="46"/>
      <c r="KT163" s="46"/>
      <c r="KU163" s="46"/>
      <c r="KV163" s="46"/>
      <c r="KW163" s="46"/>
      <c r="KX163" s="46"/>
      <c r="KY163" s="46"/>
      <c r="KZ163" s="46"/>
      <c r="LA163" s="46"/>
      <c r="LB163" s="46"/>
      <c r="LC163" s="46"/>
      <c r="LD163" s="46"/>
      <c r="LE163" s="46"/>
      <c r="LF163" s="46"/>
      <c r="LG163" s="46"/>
      <c r="LH163" s="46"/>
      <c r="LI163" s="46"/>
      <c r="LJ163" s="46"/>
      <c r="LK163" s="46"/>
      <c r="LL163" s="46"/>
      <c r="LM163" s="46"/>
      <c r="LN163" s="46"/>
      <c r="LO163" s="46"/>
      <c r="LP163" s="46"/>
      <c r="LQ163" s="46"/>
      <c r="LR163" s="46"/>
      <c r="LS163" s="46"/>
      <c r="LT163" s="46"/>
      <c r="LU163" s="46"/>
      <c r="LV163" s="46"/>
      <c r="LW163" s="46"/>
      <c r="LX163" s="46"/>
      <c r="LY163" s="46"/>
      <c r="LZ163" s="46"/>
      <c r="MA163" s="46"/>
      <c r="MB163" s="46"/>
      <c r="MC163" s="46"/>
      <c r="MD163" s="46"/>
      <c r="ME163" s="46"/>
      <c r="MF163" s="46"/>
      <c r="MG163" s="46"/>
      <c r="MH163" s="46"/>
      <c r="MI163" s="46"/>
      <c r="MJ163" s="46"/>
      <c r="MK163" s="46"/>
      <c r="ML163" s="46"/>
      <c r="MM163" s="46"/>
      <c r="MN163" s="46"/>
      <c r="MO163" s="46"/>
      <c r="MP163" s="46"/>
      <c r="MQ163" s="46"/>
      <c r="MR163" s="46"/>
      <c r="MS163" s="46"/>
      <c r="MT163" s="46"/>
      <c r="MU163" s="46"/>
      <c r="MV163" s="46"/>
      <c r="MW163" s="46"/>
      <c r="MX163" s="46"/>
      <c r="MY163" s="46"/>
      <c r="MZ163" s="46"/>
      <c r="NA163" s="46"/>
      <c r="NB163" s="46"/>
      <c r="NC163" s="46"/>
      <c r="ND163" s="46"/>
      <c r="NE163" s="46"/>
      <c r="NF163" s="46"/>
      <c r="NG163" s="46"/>
      <c r="NH163" s="46"/>
      <c r="NI163" s="46"/>
      <c r="NJ163" s="46"/>
      <c r="NK163" s="46"/>
      <c r="NL163" s="46"/>
      <c r="NM163" s="46"/>
      <c r="NN163" s="46"/>
      <c r="NO163" s="46"/>
      <c r="NP163" s="46"/>
      <c r="NQ163" s="46"/>
      <c r="NR163" s="46"/>
      <c r="NS163" s="46"/>
      <c r="NT163" s="46"/>
      <c r="NU163" s="46"/>
      <c r="NV163" s="46"/>
      <c r="NW163" s="46"/>
      <c r="NX163" s="46"/>
      <c r="NY163" s="46"/>
      <c r="NZ163" s="46"/>
      <c r="OA163" s="46"/>
      <c r="OB163" s="46"/>
      <c r="OC163" s="46"/>
      <c r="OD163" s="46"/>
      <c r="OE163" s="46"/>
      <c r="OF163" s="46"/>
      <c r="OG163" s="46"/>
    </row>
    <row r="164" spans="1:397" s="51" customFormat="1" ht="13.5" x14ac:dyDescent="0.25">
      <c r="A164" s="40">
        <v>56107</v>
      </c>
      <c r="B164" s="41" t="s">
        <v>412</v>
      </c>
      <c r="C164" s="49">
        <v>0</v>
      </c>
      <c r="D164" s="42">
        <v>0</v>
      </c>
      <c r="E164" s="49">
        <v>0</v>
      </c>
      <c r="F164" s="65">
        <v>0</v>
      </c>
      <c r="G164" s="66">
        <v>0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  <c r="IW164" s="46"/>
      <c r="IX164" s="46"/>
      <c r="IY164" s="46"/>
      <c r="IZ164" s="46"/>
      <c r="JA164" s="46"/>
      <c r="JB164" s="46"/>
      <c r="JC164" s="46"/>
      <c r="JD164" s="46"/>
      <c r="JE164" s="46"/>
      <c r="JF164" s="46"/>
      <c r="JG164" s="46"/>
      <c r="JH164" s="46"/>
      <c r="JI164" s="46"/>
      <c r="JJ164" s="46"/>
      <c r="JK164" s="46"/>
      <c r="JL164" s="46"/>
      <c r="JM164" s="46"/>
      <c r="JN164" s="46"/>
      <c r="JO164" s="46"/>
      <c r="JP164" s="46"/>
      <c r="JQ164" s="46"/>
      <c r="JR164" s="46"/>
      <c r="JS164" s="46"/>
      <c r="JT164" s="46"/>
      <c r="JU164" s="46"/>
      <c r="JV164" s="46"/>
      <c r="JW164" s="46"/>
      <c r="JX164" s="46"/>
      <c r="JY164" s="46"/>
      <c r="JZ164" s="46"/>
      <c r="KA164" s="46"/>
      <c r="KB164" s="46"/>
      <c r="KC164" s="46"/>
      <c r="KD164" s="46"/>
      <c r="KE164" s="46"/>
      <c r="KF164" s="46"/>
      <c r="KG164" s="46"/>
      <c r="KH164" s="46"/>
      <c r="KI164" s="46"/>
      <c r="KJ164" s="46"/>
      <c r="KK164" s="46"/>
      <c r="KL164" s="46"/>
      <c r="KM164" s="46"/>
      <c r="KN164" s="46"/>
      <c r="KO164" s="46"/>
      <c r="KP164" s="46"/>
      <c r="KQ164" s="46"/>
      <c r="KR164" s="46"/>
      <c r="KS164" s="46"/>
      <c r="KT164" s="46"/>
      <c r="KU164" s="46"/>
      <c r="KV164" s="46"/>
      <c r="KW164" s="46"/>
      <c r="KX164" s="46"/>
      <c r="KY164" s="46"/>
      <c r="KZ164" s="46"/>
      <c r="LA164" s="46"/>
      <c r="LB164" s="46"/>
      <c r="LC164" s="46"/>
      <c r="LD164" s="46"/>
      <c r="LE164" s="46"/>
      <c r="LF164" s="46"/>
      <c r="LG164" s="46"/>
      <c r="LH164" s="46"/>
      <c r="LI164" s="46"/>
      <c r="LJ164" s="46"/>
      <c r="LK164" s="46"/>
      <c r="LL164" s="46"/>
      <c r="LM164" s="46"/>
      <c r="LN164" s="46"/>
      <c r="LO164" s="46"/>
      <c r="LP164" s="46"/>
      <c r="LQ164" s="46"/>
      <c r="LR164" s="46"/>
      <c r="LS164" s="46"/>
      <c r="LT164" s="46"/>
      <c r="LU164" s="46"/>
      <c r="LV164" s="46"/>
      <c r="LW164" s="46"/>
      <c r="LX164" s="46"/>
      <c r="LY164" s="46"/>
      <c r="LZ164" s="46"/>
      <c r="MA164" s="46"/>
      <c r="MB164" s="46"/>
      <c r="MC164" s="46"/>
      <c r="MD164" s="46"/>
      <c r="ME164" s="46"/>
      <c r="MF164" s="46"/>
      <c r="MG164" s="46"/>
      <c r="MH164" s="46"/>
      <c r="MI164" s="46"/>
      <c r="MJ164" s="46"/>
      <c r="MK164" s="46"/>
      <c r="ML164" s="46"/>
      <c r="MM164" s="46"/>
      <c r="MN164" s="46"/>
      <c r="MO164" s="46"/>
      <c r="MP164" s="46"/>
      <c r="MQ164" s="46"/>
      <c r="MR164" s="46"/>
      <c r="MS164" s="46"/>
      <c r="MT164" s="46"/>
      <c r="MU164" s="46"/>
      <c r="MV164" s="46"/>
      <c r="MW164" s="46"/>
      <c r="MX164" s="46"/>
      <c r="MY164" s="46"/>
      <c r="MZ164" s="46"/>
      <c r="NA164" s="46"/>
      <c r="NB164" s="46"/>
      <c r="NC164" s="46"/>
      <c r="ND164" s="46"/>
      <c r="NE164" s="46"/>
      <c r="NF164" s="46"/>
      <c r="NG164" s="46"/>
      <c r="NH164" s="46"/>
      <c r="NI164" s="46"/>
      <c r="NJ164" s="46"/>
      <c r="NK164" s="46"/>
      <c r="NL164" s="46"/>
      <c r="NM164" s="46"/>
      <c r="NN164" s="46"/>
      <c r="NO164" s="46"/>
      <c r="NP164" s="46"/>
      <c r="NQ164" s="46"/>
      <c r="NR164" s="46"/>
      <c r="NS164" s="46"/>
      <c r="NT164" s="46"/>
      <c r="NU164" s="46"/>
      <c r="NV164" s="46"/>
      <c r="NW164" s="46"/>
      <c r="NX164" s="46"/>
      <c r="NY164" s="46"/>
      <c r="NZ164" s="46"/>
      <c r="OA164" s="46"/>
      <c r="OB164" s="46"/>
      <c r="OC164" s="46"/>
      <c r="OD164" s="46"/>
      <c r="OE164" s="46"/>
      <c r="OF164" s="46"/>
      <c r="OG164" s="46"/>
    </row>
    <row r="165" spans="1:397" s="51" customFormat="1" ht="13.5" x14ac:dyDescent="0.25">
      <c r="A165" s="40">
        <v>56113</v>
      </c>
      <c r="B165" s="41" t="s">
        <v>374</v>
      </c>
      <c r="C165" s="49">
        <v>0</v>
      </c>
      <c r="D165" s="42">
        <v>0</v>
      </c>
      <c r="E165" s="49">
        <v>0</v>
      </c>
      <c r="F165" s="65">
        <v>0</v>
      </c>
      <c r="G165" s="66">
        <v>0</v>
      </c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46"/>
      <c r="FZ165" s="46"/>
      <c r="GA165" s="46"/>
      <c r="GB165" s="46"/>
      <c r="GC165" s="46"/>
      <c r="GD165" s="46"/>
      <c r="GE165" s="46"/>
      <c r="GF165" s="46"/>
      <c r="GG165" s="46"/>
      <c r="GH165" s="46"/>
      <c r="GI165" s="46"/>
      <c r="GJ165" s="46"/>
      <c r="GK165" s="46"/>
      <c r="GL165" s="46"/>
      <c r="GM165" s="46"/>
      <c r="GN165" s="46"/>
      <c r="GO165" s="46"/>
      <c r="GP165" s="46"/>
      <c r="GQ165" s="46"/>
      <c r="GR165" s="46"/>
      <c r="GS165" s="46"/>
      <c r="GT165" s="46"/>
      <c r="GU165" s="46"/>
      <c r="GV165" s="46"/>
      <c r="GW165" s="46"/>
      <c r="GX165" s="46"/>
      <c r="GY165" s="46"/>
      <c r="GZ165" s="46"/>
      <c r="HA165" s="46"/>
      <c r="HB165" s="46"/>
      <c r="HC165" s="46"/>
      <c r="HD165" s="46"/>
      <c r="HE165" s="46"/>
      <c r="HF165" s="46"/>
      <c r="HG165" s="46"/>
      <c r="HH165" s="46"/>
      <c r="HI165" s="46"/>
      <c r="HJ165" s="46"/>
      <c r="HK165" s="46"/>
      <c r="HL165" s="46"/>
      <c r="HM165" s="46"/>
      <c r="HN165" s="46"/>
      <c r="HO165" s="46"/>
      <c r="HP165" s="46"/>
      <c r="HQ165" s="46"/>
      <c r="HR165" s="46"/>
      <c r="HS165" s="46"/>
      <c r="HT165" s="46"/>
      <c r="HU165" s="46"/>
      <c r="HV165" s="46"/>
      <c r="HW165" s="46"/>
      <c r="HX165" s="46"/>
      <c r="HY165" s="46"/>
      <c r="HZ165" s="46"/>
      <c r="IA165" s="46"/>
      <c r="IB165" s="46"/>
      <c r="IC165" s="46"/>
      <c r="ID165" s="46"/>
      <c r="IE165" s="46"/>
      <c r="IF165" s="46"/>
      <c r="IG165" s="46"/>
      <c r="IH165" s="46"/>
      <c r="II165" s="46"/>
      <c r="IJ165" s="46"/>
      <c r="IK165" s="46"/>
      <c r="IL165" s="46"/>
      <c r="IM165" s="46"/>
      <c r="IN165" s="46"/>
      <c r="IO165" s="46"/>
      <c r="IP165" s="46"/>
      <c r="IQ165" s="46"/>
      <c r="IR165" s="46"/>
      <c r="IS165" s="46"/>
      <c r="IT165" s="46"/>
      <c r="IU165" s="46"/>
      <c r="IV165" s="46"/>
      <c r="IW165" s="46"/>
      <c r="IX165" s="46"/>
      <c r="IY165" s="46"/>
      <c r="IZ165" s="46"/>
      <c r="JA165" s="46"/>
      <c r="JB165" s="46"/>
      <c r="JC165" s="46"/>
      <c r="JD165" s="46"/>
      <c r="JE165" s="46"/>
      <c r="JF165" s="46"/>
      <c r="JG165" s="46"/>
      <c r="JH165" s="46"/>
      <c r="JI165" s="46"/>
      <c r="JJ165" s="46"/>
      <c r="JK165" s="46"/>
      <c r="JL165" s="46"/>
      <c r="JM165" s="46"/>
      <c r="JN165" s="46"/>
      <c r="JO165" s="46"/>
      <c r="JP165" s="46"/>
      <c r="JQ165" s="46"/>
      <c r="JR165" s="46"/>
      <c r="JS165" s="46"/>
      <c r="JT165" s="46"/>
      <c r="JU165" s="46"/>
      <c r="JV165" s="46"/>
      <c r="JW165" s="46"/>
      <c r="JX165" s="46"/>
      <c r="JY165" s="46"/>
      <c r="JZ165" s="46"/>
      <c r="KA165" s="46"/>
      <c r="KB165" s="46"/>
      <c r="KC165" s="46"/>
      <c r="KD165" s="46"/>
      <c r="KE165" s="46"/>
      <c r="KF165" s="46"/>
      <c r="KG165" s="46"/>
      <c r="KH165" s="46"/>
      <c r="KI165" s="46"/>
      <c r="KJ165" s="46"/>
      <c r="KK165" s="46"/>
      <c r="KL165" s="46"/>
      <c r="KM165" s="46"/>
      <c r="KN165" s="46"/>
      <c r="KO165" s="46"/>
      <c r="KP165" s="46"/>
      <c r="KQ165" s="46"/>
      <c r="KR165" s="46"/>
      <c r="KS165" s="46"/>
      <c r="KT165" s="46"/>
      <c r="KU165" s="46"/>
      <c r="KV165" s="46"/>
      <c r="KW165" s="46"/>
      <c r="KX165" s="46"/>
      <c r="KY165" s="46"/>
      <c r="KZ165" s="46"/>
      <c r="LA165" s="46"/>
      <c r="LB165" s="46"/>
      <c r="LC165" s="46"/>
      <c r="LD165" s="46"/>
      <c r="LE165" s="46"/>
      <c r="LF165" s="46"/>
      <c r="LG165" s="46"/>
      <c r="LH165" s="46"/>
      <c r="LI165" s="46"/>
      <c r="LJ165" s="46"/>
      <c r="LK165" s="46"/>
      <c r="LL165" s="46"/>
      <c r="LM165" s="46"/>
      <c r="LN165" s="46"/>
      <c r="LO165" s="46"/>
      <c r="LP165" s="46"/>
      <c r="LQ165" s="46"/>
      <c r="LR165" s="46"/>
      <c r="LS165" s="46"/>
      <c r="LT165" s="46"/>
      <c r="LU165" s="46"/>
      <c r="LV165" s="46"/>
      <c r="LW165" s="46"/>
      <c r="LX165" s="46"/>
      <c r="LY165" s="46"/>
      <c r="LZ165" s="46"/>
      <c r="MA165" s="46"/>
      <c r="MB165" s="46"/>
      <c r="MC165" s="46"/>
      <c r="MD165" s="46"/>
      <c r="ME165" s="46"/>
      <c r="MF165" s="46"/>
      <c r="MG165" s="46"/>
      <c r="MH165" s="46"/>
      <c r="MI165" s="46"/>
      <c r="MJ165" s="46"/>
      <c r="MK165" s="46"/>
      <c r="ML165" s="46"/>
      <c r="MM165" s="46"/>
      <c r="MN165" s="46"/>
      <c r="MO165" s="46"/>
      <c r="MP165" s="46"/>
      <c r="MQ165" s="46"/>
      <c r="MR165" s="46"/>
      <c r="MS165" s="46"/>
      <c r="MT165" s="46"/>
      <c r="MU165" s="46"/>
      <c r="MV165" s="46"/>
      <c r="MW165" s="46"/>
      <c r="MX165" s="46"/>
      <c r="MY165" s="46"/>
      <c r="MZ165" s="46"/>
      <c r="NA165" s="46"/>
      <c r="NB165" s="46"/>
      <c r="NC165" s="46"/>
      <c r="ND165" s="46"/>
      <c r="NE165" s="46"/>
      <c r="NF165" s="46"/>
      <c r="NG165" s="46"/>
      <c r="NH165" s="46"/>
      <c r="NI165" s="46"/>
      <c r="NJ165" s="46"/>
      <c r="NK165" s="46"/>
      <c r="NL165" s="46"/>
      <c r="NM165" s="46"/>
      <c r="NN165" s="46"/>
      <c r="NO165" s="46"/>
      <c r="NP165" s="46"/>
      <c r="NQ165" s="46"/>
      <c r="NR165" s="46"/>
      <c r="NS165" s="46"/>
      <c r="NT165" s="46"/>
      <c r="NU165" s="46"/>
      <c r="NV165" s="46"/>
      <c r="NW165" s="46"/>
      <c r="NX165" s="46"/>
      <c r="NY165" s="46"/>
      <c r="NZ165" s="46"/>
      <c r="OA165" s="46"/>
      <c r="OB165" s="46"/>
      <c r="OC165" s="46"/>
      <c r="OD165" s="46"/>
      <c r="OE165" s="46"/>
      <c r="OF165" s="46"/>
      <c r="OG165" s="46"/>
    </row>
    <row r="166" spans="1:397" s="51" customFormat="1" ht="13.5" x14ac:dyDescent="0.25">
      <c r="A166" s="40">
        <v>56114</v>
      </c>
      <c r="B166" s="41" t="s">
        <v>413</v>
      </c>
      <c r="C166" s="49">
        <v>0</v>
      </c>
      <c r="D166" s="42">
        <v>0</v>
      </c>
      <c r="E166" s="49">
        <v>0</v>
      </c>
      <c r="F166" s="65">
        <v>0</v>
      </c>
      <c r="G166" s="66">
        <v>0</v>
      </c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  <c r="FI166" s="46"/>
      <c r="FJ166" s="46"/>
      <c r="FK166" s="46"/>
      <c r="FL166" s="46"/>
      <c r="FM166" s="46"/>
      <c r="FN166" s="46"/>
      <c r="FO166" s="46"/>
      <c r="FP166" s="46"/>
      <c r="FQ166" s="46"/>
      <c r="FR166" s="46"/>
      <c r="FS166" s="46"/>
      <c r="FT166" s="46"/>
      <c r="FU166" s="46"/>
      <c r="FV166" s="46"/>
      <c r="FW166" s="46"/>
      <c r="FX166" s="46"/>
      <c r="FY166" s="46"/>
      <c r="FZ166" s="46"/>
      <c r="GA166" s="46"/>
      <c r="GB166" s="46"/>
      <c r="GC166" s="46"/>
      <c r="GD166" s="46"/>
      <c r="GE166" s="46"/>
      <c r="GF166" s="46"/>
      <c r="GG166" s="46"/>
      <c r="GH166" s="46"/>
      <c r="GI166" s="46"/>
      <c r="GJ166" s="46"/>
      <c r="GK166" s="46"/>
      <c r="GL166" s="46"/>
      <c r="GM166" s="46"/>
      <c r="GN166" s="46"/>
      <c r="GO166" s="46"/>
      <c r="GP166" s="46"/>
      <c r="GQ166" s="46"/>
      <c r="GR166" s="46"/>
      <c r="GS166" s="46"/>
      <c r="GT166" s="46"/>
      <c r="GU166" s="46"/>
      <c r="GV166" s="46"/>
      <c r="GW166" s="46"/>
      <c r="GX166" s="46"/>
      <c r="GY166" s="46"/>
      <c r="GZ166" s="46"/>
      <c r="HA166" s="46"/>
      <c r="HB166" s="46"/>
      <c r="HC166" s="46"/>
      <c r="HD166" s="46"/>
      <c r="HE166" s="46"/>
      <c r="HF166" s="46"/>
      <c r="HG166" s="46"/>
      <c r="HH166" s="46"/>
      <c r="HI166" s="46"/>
      <c r="HJ166" s="46"/>
      <c r="HK166" s="46"/>
      <c r="HL166" s="46"/>
      <c r="HM166" s="46"/>
      <c r="HN166" s="46"/>
      <c r="HO166" s="46"/>
      <c r="HP166" s="46"/>
      <c r="HQ166" s="46"/>
      <c r="HR166" s="46"/>
      <c r="HS166" s="46"/>
      <c r="HT166" s="46"/>
      <c r="HU166" s="46"/>
      <c r="HV166" s="46"/>
      <c r="HW166" s="46"/>
      <c r="HX166" s="46"/>
      <c r="HY166" s="46"/>
      <c r="HZ166" s="46"/>
      <c r="IA166" s="46"/>
      <c r="IB166" s="46"/>
      <c r="IC166" s="46"/>
      <c r="ID166" s="46"/>
      <c r="IE166" s="46"/>
      <c r="IF166" s="46"/>
      <c r="IG166" s="46"/>
      <c r="IH166" s="46"/>
      <c r="II166" s="46"/>
      <c r="IJ166" s="46"/>
      <c r="IK166" s="46"/>
      <c r="IL166" s="46"/>
      <c r="IM166" s="46"/>
      <c r="IN166" s="46"/>
      <c r="IO166" s="46"/>
      <c r="IP166" s="46"/>
      <c r="IQ166" s="46"/>
      <c r="IR166" s="46"/>
      <c r="IS166" s="46"/>
      <c r="IT166" s="46"/>
      <c r="IU166" s="46"/>
      <c r="IV166" s="46"/>
      <c r="IW166" s="46"/>
      <c r="IX166" s="46"/>
      <c r="IY166" s="46"/>
      <c r="IZ166" s="46"/>
      <c r="JA166" s="46"/>
      <c r="JB166" s="46"/>
      <c r="JC166" s="46"/>
      <c r="JD166" s="46"/>
      <c r="JE166" s="46"/>
      <c r="JF166" s="46"/>
      <c r="JG166" s="46"/>
      <c r="JH166" s="46"/>
      <c r="JI166" s="46"/>
      <c r="JJ166" s="46"/>
      <c r="JK166" s="46"/>
      <c r="JL166" s="46"/>
      <c r="JM166" s="46"/>
      <c r="JN166" s="46"/>
      <c r="JO166" s="46"/>
      <c r="JP166" s="46"/>
      <c r="JQ166" s="46"/>
      <c r="JR166" s="46"/>
      <c r="JS166" s="46"/>
      <c r="JT166" s="46"/>
      <c r="JU166" s="46"/>
      <c r="JV166" s="46"/>
      <c r="JW166" s="46"/>
      <c r="JX166" s="46"/>
      <c r="JY166" s="46"/>
      <c r="JZ166" s="46"/>
      <c r="KA166" s="46"/>
      <c r="KB166" s="46"/>
      <c r="KC166" s="46"/>
      <c r="KD166" s="46"/>
      <c r="KE166" s="46"/>
      <c r="KF166" s="46"/>
      <c r="KG166" s="46"/>
      <c r="KH166" s="46"/>
      <c r="KI166" s="46"/>
      <c r="KJ166" s="46"/>
      <c r="KK166" s="46"/>
      <c r="KL166" s="46"/>
      <c r="KM166" s="46"/>
      <c r="KN166" s="46"/>
      <c r="KO166" s="46"/>
      <c r="KP166" s="46"/>
      <c r="KQ166" s="46"/>
      <c r="KR166" s="46"/>
      <c r="KS166" s="46"/>
      <c r="KT166" s="46"/>
      <c r="KU166" s="46"/>
      <c r="KV166" s="46"/>
      <c r="KW166" s="46"/>
      <c r="KX166" s="46"/>
      <c r="KY166" s="46"/>
      <c r="KZ166" s="46"/>
      <c r="LA166" s="46"/>
      <c r="LB166" s="46"/>
      <c r="LC166" s="46"/>
      <c r="LD166" s="46"/>
      <c r="LE166" s="46"/>
      <c r="LF166" s="46"/>
      <c r="LG166" s="46"/>
      <c r="LH166" s="46"/>
      <c r="LI166" s="46"/>
      <c r="LJ166" s="46"/>
      <c r="LK166" s="46"/>
      <c r="LL166" s="46"/>
      <c r="LM166" s="46"/>
      <c r="LN166" s="46"/>
      <c r="LO166" s="46"/>
      <c r="LP166" s="46"/>
      <c r="LQ166" s="46"/>
      <c r="LR166" s="46"/>
      <c r="LS166" s="46"/>
      <c r="LT166" s="46"/>
      <c r="LU166" s="46"/>
      <c r="LV166" s="46"/>
      <c r="LW166" s="46"/>
      <c r="LX166" s="46"/>
      <c r="LY166" s="46"/>
      <c r="LZ166" s="46"/>
      <c r="MA166" s="46"/>
      <c r="MB166" s="46"/>
      <c r="MC166" s="46"/>
      <c r="MD166" s="46"/>
      <c r="ME166" s="46"/>
      <c r="MF166" s="46"/>
      <c r="MG166" s="46"/>
      <c r="MH166" s="46"/>
      <c r="MI166" s="46"/>
      <c r="MJ166" s="46"/>
      <c r="MK166" s="46"/>
      <c r="ML166" s="46"/>
      <c r="MM166" s="46"/>
      <c r="MN166" s="46"/>
      <c r="MO166" s="46"/>
      <c r="MP166" s="46"/>
      <c r="MQ166" s="46"/>
      <c r="MR166" s="46"/>
      <c r="MS166" s="46"/>
      <c r="MT166" s="46"/>
      <c r="MU166" s="46"/>
      <c r="MV166" s="46"/>
      <c r="MW166" s="46"/>
      <c r="MX166" s="46"/>
      <c r="MY166" s="46"/>
      <c r="MZ166" s="46"/>
      <c r="NA166" s="46"/>
      <c r="NB166" s="46"/>
      <c r="NC166" s="46"/>
      <c r="ND166" s="46"/>
      <c r="NE166" s="46"/>
      <c r="NF166" s="46"/>
      <c r="NG166" s="46"/>
      <c r="NH166" s="46"/>
      <c r="NI166" s="46"/>
      <c r="NJ166" s="46"/>
      <c r="NK166" s="46"/>
      <c r="NL166" s="46"/>
      <c r="NM166" s="46"/>
      <c r="NN166" s="46"/>
      <c r="NO166" s="46"/>
      <c r="NP166" s="46"/>
      <c r="NQ166" s="46"/>
      <c r="NR166" s="46"/>
      <c r="NS166" s="46"/>
      <c r="NT166" s="46"/>
      <c r="NU166" s="46"/>
      <c r="NV166" s="46"/>
      <c r="NW166" s="46"/>
      <c r="NX166" s="46"/>
      <c r="NY166" s="46"/>
      <c r="NZ166" s="46"/>
      <c r="OA166" s="46"/>
      <c r="OB166" s="46"/>
      <c r="OC166" s="46"/>
      <c r="OD166" s="46"/>
      <c r="OE166" s="46"/>
      <c r="OF166" s="46"/>
      <c r="OG166" s="46"/>
    </row>
    <row r="167" spans="1:397" s="51" customFormat="1" ht="13.5" x14ac:dyDescent="0.25">
      <c r="A167" s="40">
        <v>56142</v>
      </c>
      <c r="B167" s="41" t="s">
        <v>376</v>
      </c>
      <c r="C167" s="49">
        <v>0</v>
      </c>
      <c r="D167" s="42">
        <v>0</v>
      </c>
      <c r="E167" s="49">
        <v>0</v>
      </c>
      <c r="F167" s="65">
        <v>0</v>
      </c>
      <c r="G167" s="66">
        <v>0</v>
      </c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46"/>
      <c r="KQ167" s="46"/>
      <c r="KR167" s="46"/>
      <c r="KS167" s="46"/>
      <c r="KT167" s="46"/>
      <c r="KU167" s="46"/>
      <c r="KV167" s="46"/>
      <c r="KW167" s="46"/>
      <c r="KX167" s="46"/>
      <c r="KY167" s="46"/>
      <c r="KZ167" s="46"/>
      <c r="LA167" s="46"/>
      <c r="LB167" s="46"/>
      <c r="LC167" s="46"/>
      <c r="LD167" s="46"/>
      <c r="LE167" s="46"/>
      <c r="LF167" s="46"/>
      <c r="LG167" s="46"/>
      <c r="LH167" s="46"/>
      <c r="LI167" s="46"/>
      <c r="LJ167" s="46"/>
      <c r="LK167" s="46"/>
      <c r="LL167" s="46"/>
      <c r="LM167" s="46"/>
      <c r="LN167" s="46"/>
      <c r="LO167" s="46"/>
      <c r="LP167" s="46"/>
      <c r="LQ167" s="46"/>
      <c r="LR167" s="46"/>
      <c r="LS167" s="46"/>
      <c r="LT167" s="46"/>
      <c r="LU167" s="46"/>
      <c r="LV167" s="46"/>
      <c r="LW167" s="46"/>
      <c r="LX167" s="46"/>
      <c r="LY167" s="46"/>
      <c r="LZ167" s="46"/>
      <c r="MA167" s="46"/>
      <c r="MB167" s="46"/>
      <c r="MC167" s="46"/>
      <c r="MD167" s="46"/>
      <c r="ME167" s="46"/>
      <c r="MF167" s="46"/>
      <c r="MG167" s="46"/>
      <c r="MH167" s="46"/>
      <c r="MI167" s="46"/>
      <c r="MJ167" s="46"/>
      <c r="MK167" s="46"/>
      <c r="ML167" s="46"/>
      <c r="MM167" s="46"/>
      <c r="MN167" s="46"/>
      <c r="MO167" s="46"/>
      <c r="MP167" s="46"/>
      <c r="MQ167" s="46"/>
      <c r="MR167" s="46"/>
      <c r="MS167" s="46"/>
      <c r="MT167" s="46"/>
      <c r="MU167" s="46"/>
      <c r="MV167" s="46"/>
      <c r="MW167" s="46"/>
      <c r="MX167" s="46"/>
      <c r="MY167" s="46"/>
      <c r="MZ167" s="46"/>
      <c r="NA167" s="46"/>
      <c r="NB167" s="46"/>
      <c r="NC167" s="46"/>
      <c r="ND167" s="46"/>
      <c r="NE167" s="46"/>
      <c r="NF167" s="46"/>
      <c r="NG167" s="46"/>
      <c r="NH167" s="46"/>
      <c r="NI167" s="46"/>
      <c r="NJ167" s="46"/>
      <c r="NK167" s="46"/>
      <c r="NL167" s="46"/>
      <c r="NM167" s="46"/>
      <c r="NN167" s="46"/>
      <c r="NO167" s="46"/>
      <c r="NP167" s="46"/>
      <c r="NQ167" s="46"/>
      <c r="NR167" s="46"/>
      <c r="NS167" s="46"/>
      <c r="NT167" s="46"/>
      <c r="NU167" s="46"/>
      <c r="NV167" s="46"/>
      <c r="NW167" s="46"/>
      <c r="NX167" s="46"/>
      <c r="NY167" s="46"/>
      <c r="NZ167" s="46"/>
      <c r="OA167" s="46"/>
      <c r="OB167" s="46"/>
      <c r="OC167" s="46"/>
      <c r="OD167" s="46"/>
      <c r="OE167" s="46"/>
      <c r="OF167" s="46"/>
      <c r="OG167" s="46"/>
    </row>
    <row r="168" spans="1:397" s="51" customFormat="1" ht="13.5" x14ac:dyDescent="0.25">
      <c r="A168" s="40">
        <v>57123</v>
      </c>
      <c r="B168" s="41" t="s">
        <v>418</v>
      </c>
      <c r="C168" s="49">
        <v>2673883.8014728799</v>
      </c>
      <c r="D168" s="42">
        <v>3.1216500000000001E-3</v>
      </c>
      <c r="E168" s="49">
        <v>428181.79</v>
      </c>
      <c r="F168" s="65">
        <v>2667733.8687294922</v>
      </c>
      <c r="G168" s="66">
        <v>3095915.6587294922</v>
      </c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  <c r="GO168" s="46"/>
      <c r="GP168" s="46"/>
      <c r="GQ168" s="46"/>
      <c r="GR168" s="46"/>
      <c r="GS168" s="46"/>
      <c r="GT168" s="46"/>
      <c r="GU168" s="46"/>
      <c r="GV168" s="46"/>
      <c r="GW168" s="46"/>
      <c r="GX168" s="46"/>
      <c r="GY168" s="46"/>
      <c r="GZ168" s="46"/>
      <c r="HA168" s="46"/>
      <c r="HB168" s="46"/>
      <c r="HC168" s="46"/>
      <c r="HD168" s="46"/>
      <c r="HE168" s="46"/>
      <c r="HF168" s="46"/>
      <c r="HG168" s="46"/>
      <c r="HH168" s="46"/>
      <c r="HI168" s="46"/>
      <c r="HJ168" s="46"/>
      <c r="HK168" s="46"/>
      <c r="HL168" s="46"/>
      <c r="HM168" s="46"/>
      <c r="HN168" s="46"/>
      <c r="HO168" s="46"/>
      <c r="HP168" s="46"/>
      <c r="HQ168" s="46"/>
      <c r="HR168" s="46"/>
      <c r="HS168" s="46"/>
      <c r="HT168" s="46"/>
      <c r="HU168" s="46"/>
      <c r="HV168" s="46"/>
      <c r="HW168" s="46"/>
      <c r="HX168" s="46"/>
      <c r="HY168" s="46"/>
      <c r="HZ168" s="46"/>
      <c r="IA168" s="46"/>
      <c r="IB168" s="46"/>
      <c r="IC168" s="46"/>
      <c r="ID168" s="46"/>
      <c r="IE168" s="46"/>
      <c r="IF168" s="46"/>
      <c r="IG168" s="46"/>
      <c r="IH168" s="46"/>
      <c r="II168" s="46"/>
      <c r="IJ168" s="46"/>
      <c r="IK168" s="46"/>
      <c r="IL168" s="46"/>
      <c r="IM168" s="46"/>
      <c r="IN168" s="46"/>
      <c r="IO168" s="46"/>
      <c r="IP168" s="46"/>
      <c r="IQ168" s="46"/>
      <c r="IR168" s="46"/>
      <c r="IS168" s="46"/>
      <c r="IT168" s="46"/>
      <c r="IU168" s="46"/>
      <c r="IV168" s="46"/>
      <c r="IW168" s="46"/>
      <c r="IX168" s="46"/>
      <c r="IY168" s="46"/>
      <c r="IZ168" s="46"/>
      <c r="JA168" s="46"/>
      <c r="JB168" s="46"/>
      <c r="JC168" s="46"/>
      <c r="JD168" s="46"/>
      <c r="JE168" s="46"/>
      <c r="JF168" s="46"/>
      <c r="JG168" s="46"/>
      <c r="JH168" s="46"/>
      <c r="JI168" s="46"/>
      <c r="JJ168" s="46"/>
      <c r="JK168" s="46"/>
      <c r="JL168" s="46"/>
      <c r="JM168" s="46"/>
      <c r="JN168" s="46"/>
      <c r="JO168" s="46"/>
      <c r="JP168" s="46"/>
      <c r="JQ168" s="46"/>
      <c r="JR168" s="46"/>
      <c r="JS168" s="46"/>
      <c r="JT168" s="46"/>
      <c r="JU168" s="46"/>
      <c r="JV168" s="46"/>
      <c r="JW168" s="46"/>
      <c r="JX168" s="46"/>
      <c r="JY168" s="46"/>
      <c r="JZ168" s="46"/>
      <c r="KA168" s="46"/>
      <c r="KB168" s="46"/>
      <c r="KC168" s="46"/>
      <c r="KD168" s="46"/>
      <c r="KE168" s="46"/>
      <c r="KF168" s="46"/>
      <c r="KG168" s="46"/>
      <c r="KH168" s="46"/>
      <c r="KI168" s="46"/>
      <c r="KJ168" s="46"/>
      <c r="KK168" s="46"/>
      <c r="KL168" s="46"/>
      <c r="KM168" s="46"/>
      <c r="KN168" s="46"/>
      <c r="KO168" s="46"/>
      <c r="KP168" s="46"/>
      <c r="KQ168" s="46"/>
      <c r="KR168" s="46"/>
      <c r="KS168" s="46"/>
      <c r="KT168" s="46"/>
      <c r="KU168" s="46"/>
      <c r="KV168" s="46"/>
      <c r="KW168" s="46"/>
      <c r="KX168" s="46"/>
      <c r="KY168" s="46"/>
      <c r="KZ168" s="46"/>
      <c r="LA168" s="46"/>
      <c r="LB168" s="46"/>
      <c r="LC168" s="46"/>
      <c r="LD168" s="46"/>
      <c r="LE168" s="46"/>
      <c r="LF168" s="46"/>
      <c r="LG168" s="46"/>
      <c r="LH168" s="46"/>
      <c r="LI168" s="46"/>
      <c r="LJ168" s="46"/>
      <c r="LK168" s="46"/>
      <c r="LL168" s="46"/>
      <c r="LM168" s="46"/>
      <c r="LN168" s="46"/>
      <c r="LO168" s="46"/>
      <c r="LP168" s="46"/>
      <c r="LQ168" s="46"/>
      <c r="LR168" s="46"/>
      <c r="LS168" s="46"/>
      <c r="LT168" s="46"/>
      <c r="LU168" s="46"/>
      <c r="LV168" s="46"/>
      <c r="LW168" s="46"/>
      <c r="LX168" s="46"/>
      <c r="LY168" s="46"/>
      <c r="LZ168" s="46"/>
      <c r="MA168" s="46"/>
      <c r="MB168" s="46"/>
      <c r="MC168" s="46"/>
      <c r="MD168" s="46"/>
      <c r="ME168" s="46"/>
      <c r="MF168" s="46"/>
      <c r="MG168" s="46"/>
      <c r="MH168" s="46"/>
      <c r="MI168" s="46"/>
      <c r="MJ168" s="46"/>
      <c r="MK168" s="46"/>
      <c r="ML168" s="46"/>
      <c r="MM168" s="46"/>
      <c r="MN168" s="46"/>
      <c r="MO168" s="46"/>
      <c r="MP168" s="46"/>
      <c r="MQ168" s="46"/>
      <c r="MR168" s="46"/>
      <c r="MS168" s="46"/>
      <c r="MT168" s="46"/>
      <c r="MU168" s="46"/>
      <c r="MV168" s="46"/>
      <c r="MW168" s="46"/>
      <c r="MX168" s="46"/>
      <c r="MY168" s="46"/>
      <c r="MZ168" s="46"/>
      <c r="NA168" s="46"/>
      <c r="NB168" s="46"/>
      <c r="NC168" s="46"/>
      <c r="ND168" s="46"/>
      <c r="NE168" s="46"/>
      <c r="NF168" s="46"/>
      <c r="NG168" s="46"/>
      <c r="NH168" s="46"/>
      <c r="NI168" s="46"/>
      <c r="NJ168" s="46"/>
      <c r="NK168" s="46"/>
      <c r="NL168" s="46"/>
      <c r="NM168" s="46"/>
      <c r="NN168" s="46"/>
      <c r="NO168" s="46"/>
      <c r="NP168" s="46"/>
      <c r="NQ168" s="46"/>
      <c r="NR168" s="46"/>
      <c r="NS168" s="46"/>
      <c r="NT168" s="46"/>
      <c r="NU168" s="46"/>
      <c r="NV168" s="46"/>
      <c r="NW168" s="46"/>
      <c r="NX168" s="46"/>
      <c r="NY168" s="46"/>
      <c r="NZ168" s="46"/>
      <c r="OA168" s="46"/>
      <c r="OB168" s="46"/>
      <c r="OC168" s="46"/>
      <c r="OD168" s="46"/>
      <c r="OE168" s="46"/>
      <c r="OF168" s="46"/>
      <c r="OG168" s="46"/>
    </row>
    <row r="169" spans="1:397" s="51" customFormat="1" ht="13.5" x14ac:dyDescent="0.25">
      <c r="A169" s="40">
        <v>57126</v>
      </c>
      <c r="B169" s="41" t="s">
        <v>381</v>
      </c>
      <c r="C169" s="49">
        <v>1444992.7943781987</v>
      </c>
      <c r="D169" s="42">
        <v>1.6869700000000001E-3</v>
      </c>
      <c r="E169" s="49">
        <v>231414.03</v>
      </c>
      <c r="F169" s="65">
        <v>1441669.3109511288</v>
      </c>
      <c r="G169" s="66">
        <v>1673083.3409511289</v>
      </c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  <c r="GO169" s="46"/>
      <c r="GP169" s="46"/>
      <c r="GQ169" s="46"/>
      <c r="GR169" s="46"/>
      <c r="GS169" s="46"/>
      <c r="GT169" s="46"/>
      <c r="GU169" s="46"/>
      <c r="GV169" s="46"/>
      <c r="GW169" s="46"/>
      <c r="GX169" s="46"/>
      <c r="GY169" s="46"/>
      <c r="GZ169" s="46"/>
      <c r="HA169" s="46"/>
      <c r="HB169" s="46"/>
      <c r="HC169" s="46"/>
      <c r="HD169" s="46"/>
      <c r="HE169" s="46"/>
      <c r="HF169" s="46"/>
      <c r="HG169" s="46"/>
      <c r="HH169" s="46"/>
      <c r="HI169" s="46"/>
      <c r="HJ169" s="46"/>
      <c r="HK169" s="46"/>
      <c r="HL169" s="46"/>
      <c r="HM169" s="46"/>
      <c r="HN169" s="46"/>
      <c r="HO169" s="46"/>
      <c r="HP169" s="46"/>
      <c r="HQ169" s="46"/>
      <c r="HR169" s="46"/>
      <c r="HS169" s="46"/>
      <c r="HT169" s="46"/>
      <c r="HU169" s="46"/>
      <c r="HV169" s="46"/>
      <c r="HW169" s="46"/>
      <c r="HX169" s="46"/>
      <c r="HY169" s="46"/>
      <c r="HZ169" s="46"/>
      <c r="IA169" s="46"/>
      <c r="IB169" s="46"/>
      <c r="IC169" s="46"/>
      <c r="ID169" s="46"/>
      <c r="IE169" s="46"/>
      <c r="IF169" s="46"/>
      <c r="IG169" s="46"/>
      <c r="IH169" s="46"/>
      <c r="II169" s="46"/>
      <c r="IJ169" s="46"/>
      <c r="IK169" s="46"/>
      <c r="IL169" s="46"/>
      <c r="IM169" s="46"/>
      <c r="IN169" s="46"/>
      <c r="IO169" s="46"/>
      <c r="IP169" s="46"/>
      <c r="IQ169" s="46"/>
      <c r="IR169" s="46"/>
      <c r="IS169" s="46"/>
      <c r="IT169" s="46"/>
      <c r="IU169" s="46"/>
      <c r="IV169" s="46"/>
      <c r="IW169" s="46"/>
      <c r="IX169" s="46"/>
      <c r="IY169" s="46"/>
      <c r="IZ169" s="46"/>
      <c r="JA169" s="46"/>
      <c r="JB169" s="46"/>
      <c r="JC169" s="46"/>
      <c r="JD169" s="46"/>
      <c r="JE169" s="46"/>
      <c r="JF169" s="46"/>
      <c r="JG169" s="46"/>
      <c r="JH169" s="46"/>
      <c r="JI169" s="46"/>
      <c r="JJ169" s="46"/>
      <c r="JK169" s="46"/>
      <c r="JL169" s="46"/>
      <c r="JM169" s="46"/>
      <c r="JN169" s="46"/>
      <c r="JO169" s="46"/>
      <c r="JP169" s="46"/>
      <c r="JQ169" s="46"/>
      <c r="JR169" s="46"/>
      <c r="JS169" s="46"/>
      <c r="JT169" s="46"/>
      <c r="JU169" s="46"/>
      <c r="JV169" s="46"/>
      <c r="JW169" s="46"/>
      <c r="JX169" s="46"/>
      <c r="JY169" s="46"/>
      <c r="JZ169" s="46"/>
      <c r="KA169" s="46"/>
      <c r="KB169" s="46"/>
      <c r="KC169" s="46"/>
      <c r="KD169" s="46"/>
      <c r="KE169" s="46"/>
      <c r="KF169" s="46"/>
      <c r="KG169" s="46"/>
      <c r="KH169" s="46"/>
      <c r="KI169" s="46"/>
      <c r="KJ169" s="46"/>
      <c r="KK169" s="46"/>
      <c r="KL169" s="46"/>
      <c r="KM169" s="46"/>
      <c r="KN169" s="46"/>
      <c r="KO169" s="46"/>
      <c r="KP169" s="46"/>
      <c r="KQ169" s="46"/>
      <c r="KR169" s="46"/>
      <c r="KS169" s="46"/>
      <c r="KT169" s="46"/>
      <c r="KU169" s="46"/>
      <c r="KV169" s="46"/>
      <c r="KW169" s="46"/>
      <c r="KX169" s="46"/>
      <c r="KY169" s="46"/>
      <c r="KZ169" s="46"/>
      <c r="LA169" s="46"/>
      <c r="LB169" s="46"/>
      <c r="LC169" s="46"/>
      <c r="LD169" s="46"/>
      <c r="LE169" s="46"/>
      <c r="LF169" s="46"/>
      <c r="LG169" s="46"/>
      <c r="LH169" s="46"/>
      <c r="LI169" s="46"/>
      <c r="LJ169" s="46"/>
      <c r="LK169" s="46"/>
      <c r="LL169" s="46"/>
      <c r="LM169" s="46"/>
      <c r="LN169" s="46"/>
      <c r="LO169" s="46"/>
      <c r="LP169" s="46"/>
      <c r="LQ169" s="46"/>
      <c r="LR169" s="46"/>
      <c r="LS169" s="46"/>
      <c r="LT169" s="46"/>
      <c r="LU169" s="46"/>
      <c r="LV169" s="46"/>
      <c r="LW169" s="46"/>
      <c r="LX169" s="46"/>
      <c r="LY169" s="46"/>
      <c r="LZ169" s="46"/>
      <c r="MA169" s="46"/>
      <c r="MB169" s="46"/>
      <c r="MC169" s="46"/>
      <c r="MD169" s="46"/>
      <c r="ME169" s="46"/>
      <c r="MF169" s="46"/>
      <c r="MG169" s="46"/>
      <c r="MH169" s="46"/>
      <c r="MI169" s="46"/>
      <c r="MJ169" s="46"/>
      <c r="MK169" s="46"/>
      <c r="ML169" s="46"/>
      <c r="MM169" s="46"/>
      <c r="MN169" s="46"/>
      <c r="MO169" s="46"/>
      <c r="MP169" s="46"/>
      <c r="MQ169" s="46"/>
      <c r="MR169" s="46"/>
      <c r="MS169" s="46"/>
      <c r="MT169" s="46"/>
      <c r="MU169" s="46"/>
      <c r="MV169" s="46"/>
      <c r="MW169" s="46"/>
      <c r="MX169" s="46"/>
      <c r="MY169" s="46"/>
      <c r="MZ169" s="46"/>
      <c r="NA169" s="46"/>
      <c r="NB169" s="46"/>
      <c r="NC169" s="46"/>
      <c r="ND169" s="46"/>
      <c r="NE169" s="46"/>
      <c r="NF169" s="46"/>
      <c r="NG169" s="46"/>
      <c r="NH169" s="46"/>
      <c r="NI169" s="46"/>
      <c r="NJ169" s="46"/>
      <c r="NK169" s="46"/>
      <c r="NL169" s="46"/>
      <c r="NM169" s="46"/>
      <c r="NN169" s="46"/>
      <c r="NO169" s="46"/>
      <c r="NP169" s="46"/>
      <c r="NQ169" s="46"/>
      <c r="NR169" s="46"/>
      <c r="NS169" s="46"/>
      <c r="NT169" s="46"/>
      <c r="NU169" s="46"/>
      <c r="NV169" s="46"/>
      <c r="NW169" s="46"/>
      <c r="NX169" s="46"/>
      <c r="NY169" s="46"/>
      <c r="NZ169" s="46"/>
      <c r="OA169" s="46"/>
      <c r="OB169" s="46"/>
      <c r="OC169" s="46"/>
      <c r="OD169" s="46"/>
      <c r="OE169" s="46"/>
      <c r="OF169" s="46"/>
      <c r="OG169" s="46"/>
    </row>
    <row r="170" spans="1:397" s="51" customFormat="1" ht="13.5" x14ac:dyDescent="0.25">
      <c r="A170" s="40">
        <v>57128</v>
      </c>
      <c r="B170" s="41" t="s">
        <v>421</v>
      </c>
      <c r="C170" s="49">
        <v>11660185.694697356</v>
      </c>
      <c r="D170" s="42">
        <v>1.361279E-2</v>
      </c>
      <c r="E170" s="49">
        <v>2003794.18</v>
      </c>
      <c r="F170" s="65">
        <v>11633367.267599553</v>
      </c>
      <c r="G170" s="66">
        <v>13637161.447599553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  <c r="HV170" s="46"/>
      <c r="HW170" s="46"/>
      <c r="HX170" s="46"/>
      <c r="HY170" s="46"/>
      <c r="HZ170" s="46"/>
      <c r="IA170" s="46"/>
      <c r="IB170" s="46"/>
      <c r="IC170" s="46"/>
      <c r="ID170" s="46"/>
      <c r="IE170" s="46"/>
      <c r="IF170" s="46"/>
      <c r="IG170" s="46"/>
      <c r="IH170" s="46"/>
      <c r="II170" s="46"/>
      <c r="IJ170" s="46"/>
      <c r="IK170" s="46"/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  <c r="IW170" s="46"/>
      <c r="IX170" s="46"/>
      <c r="IY170" s="46"/>
      <c r="IZ170" s="46"/>
      <c r="JA170" s="46"/>
      <c r="JB170" s="46"/>
      <c r="JC170" s="46"/>
      <c r="JD170" s="46"/>
      <c r="JE170" s="46"/>
      <c r="JF170" s="46"/>
      <c r="JG170" s="46"/>
      <c r="JH170" s="46"/>
      <c r="JI170" s="46"/>
      <c r="JJ170" s="46"/>
      <c r="JK170" s="46"/>
      <c r="JL170" s="46"/>
      <c r="JM170" s="46"/>
      <c r="JN170" s="46"/>
      <c r="JO170" s="46"/>
      <c r="JP170" s="46"/>
      <c r="JQ170" s="46"/>
      <c r="JR170" s="46"/>
      <c r="JS170" s="46"/>
      <c r="JT170" s="46"/>
      <c r="JU170" s="46"/>
      <c r="JV170" s="46"/>
      <c r="JW170" s="46"/>
      <c r="JX170" s="46"/>
      <c r="JY170" s="46"/>
      <c r="JZ170" s="46"/>
      <c r="KA170" s="46"/>
      <c r="KB170" s="46"/>
      <c r="KC170" s="46"/>
      <c r="KD170" s="46"/>
      <c r="KE170" s="46"/>
      <c r="KF170" s="46"/>
      <c r="KG170" s="46"/>
      <c r="KH170" s="46"/>
      <c r="KI170" s="46"/>
      <c r="KJ170" s="46"/>
      <c r="KK170" s="46"/>
      <c r="KL170" s="46"/>
      <c r="KM170" s="46"/>
      <c r="KN170" s="46"/>
      <c r="KO170" s="46"/>
      <c r="KP170" s="46"/>
      <c r="KQ170" s="46"/>
      <c r="KR170" s="46"/>
      <c r="KS170" s="46"/>
      <c r="KT170" s="46"/>
      <c r="KU170" s="46"/>
      <c r="KV170" s="46"/>
      <c r="KW170" s="46"/>
      <c r="KX170" s="46"/>
      <c r="KY170" s="46"/>
      <c r="KZ170" s="46"/>
      <c r="LA170" s="46"/>
      <c r="LB170" s="46"/>
      <c r="LC170" s="46"/>
      <c r="LD170" s="46"/>
      <c r="LE170" s="46"/>
      <c r="LF170" s="46"/>
      <c r="LG170" s="46"/>
      <c r="LH170" s="46"/>
      <c r="LI170" s="46"/>
      <c r="LJ170" s="46"/>
      <c r="LK170" s="46"/>
      <c r="LL170" s="46"/>
      <c r="LM170" s="46"/>
      <c r="LN170" s="46"/>
      <c r="LO170" s="46"/>
      <c r="LP170" s="46"/>
      <c r="LQ170" s="46"/>
      <c r="LR170" s="46"/>
      <c r="LS170" s="46"/>
      <c r="LT170" s="46"/>
      <c r="LU170" s="46"/>
      <c r="LV170" s="46"/>
      <c r="LW170" s="46"/>
      <c r="LX170" s="46"/>
      <c r="LY170" s="46"/>
      <c r="LZ170" s="46"/>
      <c r="MA170" s="46"/>
      <c r="MB170" s="46"/>
      <c r="MC170" s="46"/>
      <c r="MD170" s="46"/>
      <c r="ME170" s="46"/>
      <c r="MF170" s="46"/>
      <c r="MG170" s="46"/>
      <c r="MH170" s="46"/>
      <c r="MI170" s="46"/>
      <c r="MJ170" s="46"/>
      <c r="MK170" s="46"/>
      <c r="ML170" s="46"/>
      <c r="MM170" s="46"/>
      <c r="MN170" s="46"/>
      <c r="MO170" s="46"/>
      <c r="MP170" s="46"/>
      <c r="MQ170" s="46"/>
      <c r="MR170" s="46"/>
      <c r="MS170" s="46"/>
      <c r="MT170" s="46"/>
      <c r="MU170" s="46"/>
      <c r="MV170" s="46"/>
      <c r="MW170" s="46"/>
      <c r="MX170" s="46"/>
      <c r="MY170" s="46"/>
      <c r="MZ170" s="46"/>
      <c r="NA170" s="46"/>
      <c r="NB170" s="46"/>
      <c r="NC170" s="46"/>
      <c r="ND170" s="46"/>
      <c r="NE170" s="46"/>
      <c r="NF170" s="46"/>
      <c r="NG170" s="46"/>
      <c r="NH170" s="46"/>
      <c r="NI170" s="46"/>
      <c r="NJ170" s="46"/>
      <c r="NK170" s="46"/>
      <c r="NL170" s="46"/>
      <c r="NM170" s="46"/>
      <c r="NN170" s="46"/>
      <c r="NO170" s="46"/>
      <c r="NP170" s="46"/>
      <c r="NQ170" s="46"/>
      <c r="NR170" s="46"/>
      <c r="NS170" s="46"/>
      <c r="NT170" s="46"/>
      <c r="NU170" s="46"/>
      <c r="NV170" s="46"/>
      <c r="NW170" s="46"/>
      <c r="NX170" s="46"/>
      <c r="NY170" s="46"/>
      <c r="NZ170" s="46"/>
      <c r="OA170" s="46"/>
      <c r="OB170" s="46"/>
      <c r="OC170" s="46"/>
      <c r="OD170" s="46"/>
      <c r="OE170" s="46"/>
      <c r="OF170" s="46"/>
      <c r="OG170" s="46"/>
    </row>
    <row r="171" spans="1:397" s="51" customFormat="1" ht="13.5" x14ac:dyDescent="0.25">
      <c r="A171" s="40">
        <v>57129</v>
      </c>
      <c r="B171" s="41" t="s">
        <v>422</v>
      </c>
      <c r="C171" s="49">
        <v>18122733.241667878</v>
      </c>
      <c r="D171" s="42">
        <v>2.1157550000000001E-2</v>
      </c>
      <c r="E171" s="49">
        <v>2901550.37</v>
      </c>
      <c r="F171" s="65">
        <v>18081050.955212042</v>
      </c>
      <c r="G171" s="66">
        <v>20982601.325212043</v>
      </c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  <c r="GO171" s="46"/>
      <c r="GP171" s="46"/>
      <c r="GQ171" s="46"/>
      <c r="GR171" s="46"/>
      <c r="GS171" s="46"/>
      <c r="GT171" s="46"/>
      <c r="GU171" s="46"/>
      <c r="GV171" s="46"/>
      <c r="GW171" s="46"/>
      <c r="GX171" s="46"/>
      <c r="GY171" s="46"/>
      <c r="GZ171" s="46"/>
      <c r="HA171" s="46"/>
      <c r="HB171" s="46"/>
      <c r="HC171" s="46"/>
      <c r="HD171" s="46"/>
      <c r="HE171" s="46"/>
      <c r="HF171" s="46"/>
      <c r="HG171" s="46"/>
      <c r="HH171" s="46"/>
      <c r="HI171" s="46"/>
      <c r="HJ171" s="46"/>
      <c r="HK171" s="46"/>
      <c r="HL171" s="46"/>
      <c r="HM171" s="46"/>
      <c r="HN171" s="46"/>
      <c r="HO171" s="46"/>
      <c r="HP171" s="46"/>
      <c r="HQ171" s="46"/>
      <c r="HR171" s="46"/>
      <c r="HS171" s="46"/>
      <c r="HT171" s="46"/>
      <c r="HU171" s="46"/>
      <c r="HV171" s="46"/>
      <c r="HW171" s="46"/>
      <c r="HX171" s="46"/>
      <c r="HY171" s="46"/>
      <c r="HZ171" s="46"/>
      <c r="IA171" s="46"/>
      <c r="IB171" s="46"/>
      <c r="IC171" s="46"/>
      <c r="ID171" s="46"/>
      <c r="IE171" s="46"/>
      <c r="IF171" s="46"/>
      <c r="IG171" s="46"/>
      <c r="IH171" s="46"/>
      <c r="II171" s="46"/>
      <c r="IJ171" s="46"/>
      <c r="IK171" s="46"/>
      <c r="IL171" s="46"/>
      <c r="IM171" s="46"/>
      <c r="IN171" s="46"/>
      <c r="IO171" s="46"/>
      <c r="IP171" s="46"/>
      <c r="IQ171" s="46"/>
      <c r="IR171" s="46"/>
      <c r="IS171" s="46"/>
      <c r="IT171" s="46"/>
      <c r="IU171" s="46"/>
      <c r="IV171" s="46"/>
      <c r="IW171" s="46"/>
      <c r="IX171" s="46"/>
      <c r="IY171" s="46"/>
      <c r="IZ171" s="46"/>
      <c r="JA171" s="46"/>
      <c r="JB171" s="46"/>
      <c r="JC171" s="46"/>
      <c r="JD171" s="46"/>
      <c r="JE171" s="46"/>
      <c r="JF171" s="46"/>
      <c r="JG171" s="46"/>
      <c r="JH171" s="46"/>
      <c r="JI171" s="46"/>
      <c r="JJ171" s="46"/>
      <c r="JK171" s="46"/>
      <c r="JL171" s="46"/>
      <c r="JM171" s="46"/>
      <c r="JN171" s="46"/>
      <c r="JO171" s="46"/>
      <c r="JP171" s="46"/>
      <c r="JQ171" s="46"/>
      <c r="JR171" s="46"/>
      <c r="JS171" s="46"/>
      <c r="JT171" s="46"/>
      <c r="JU171" s="46"/>
      <c r="JV171" s="46"/>
      <c r="JW171" s="46"/>
      <c r="JX171" s="46"/>
      <c r="JY171" s="46"/>
      <c r="JZ171" s="46"/>
      <c r="KA171" s="46"/>
      <c r="KB171" s="46"/>
      <c r="KC171" s="46"/>
      <c r="KD171" s="46"/>
      <c r="KE171" s="46"/>
      <c r="KF171" s="46"/>
      <c r="KG171" s="46"/>
      <c r="KH171" s="46"/>
      <c r="KI171" s="46"/>
      <c r="KJ171" s="46"/>
      <c r="KK171" s="46"/>
      <c r="KL171" s="46"/>
      <c r="KM171" s="46"/>
      <c r="KN171" s="46"/>
      <c r="KO171" s="46"/>
      <c r="KP171" s="46"/>
      <c r="KQ171" s="46"/>
      <c r="KR171" s="46"/>
      <c r="KS171" s="46"/>
      <c r="KT171" s="46"/>
      <c r="KU171" s="46"/>
      <c r="KV171" s="46"/>
      <c r="KW171" s="46"/>
      <c r="KX171" s="46"/>
      <c r="KY171" s="46"/>
      <c r="KZ171" s="46"/>
      <c r="LA171" s="46"/>
      <c r="LB171" s="46"/>
      <c r="LC171" s="46"/>
      <c r="LD171" s="46"/>
      <c r="LE171" s="46"/>
      <c r="LF171" s="46"/>
      <c r="LG171" s="46"/>
      <c r="LH171" s="46"/>
      <c r="LI171" s="46"/>
      <c r="LJ171" s="46"/>
      <c r="LK171" s="46"/>
      <c r="LL171" s="46"/>
      <c r="LM171" s="46"/>
      <c r="LN171" s="46"/>
      <c r="LO171" s="46"/>
      <c r="LP171" s="46"/>
      <c r="LQ171" s="46"/>
      <c r="LR171" s="46"/>
      <c r="LS171" s="46"/>
      <c r="LT171" s="46"/>
      <c r="LU171" s="46"/>
      <c r="LV171" s="46"/>
      <c r="LW171" s="46"/>
      <c r="LX171" s="46"/>
      <c r="LY171" s="46"/>
      <c r="LZ171" s="46"/>
      <c r="MA171" s="46"/>
      <c r="MB171" s="46"/>
      <c r="MC171" s="46"/>
      <c r="MD171" s="46"/>
      <c r="ME171" s="46"/>
      <c r="MF171" s="46"/>
      <c r="MG171" s="46"/>
      <c r="MH171" s="46"/>
      <c r="MI171" s="46"/>
      <c r="MJ171" s="46"/>
      <c r="MK171" s="46"/>
      <c r="ML171" s="46"/>
      <c r="MM171" s="46"/>
      <c r="MN171" s="46"/>
      <c r="MO171" s="46"/>
      <c r="MP171" s="46"/>
      <c r="MQ171" s="46"/>
      <c r="MR171" s="46"/>
      <c r="MS171" s="46"/>
      <c r="MT171" s="46"/>
      <c r="MU171" s="46"/>
      <c r="MV171" s="46"/>
      <c r="MW171" s="46"/>
      <c r="MX171" s="46"/>
      <c r="MY171" s="46"/>
      <c r="MZ171" s="46"/>
      <c r="NA171" s="46"/>
      <c r="NB171" s="46"/>
      <c r="NC171" s="46"/>
      <c r="ND171" s="46"/>
      <c r="NE171" s="46"/>
      <c r="NF171" s="46"/>
      <c r="NG171" s="46"/>
      <c r="NH171" s="46"/>
      <c r="NI171" s="46"/>
      <c r="NJ171" s="46"/>
      <c r="NK171" s="46"/>
      <c r="NL171" s="46"/>
      <c r="NM171" s="46"/>
      <c r="NN171" s="46"/>
      <c r="NO171" s="46"/>
      <c r="NP171" s="46"/>
      <c r="NQ171" s="46"/>
      <c r="NR171" s="46"/>
      <c r="NS171" s="46"/>
      <c r="NT171" s="46"/>
      <c r="NU171" s="46"/>
      <c r="NV171" s="46"/>
      <c r="NW171" s="46"/>
      <c r="NX171" s="46"/>
      <c r="NY171" s="46"/>
      <c r="NZ171" s="46"/>
      <c r="OA171" s="46"/>
      <c r="OB171" s="46"/>
      <c r="OC171" s="46"/>
      <c r="OD171" s="46"/>
      <c r="OE171" s="46"/>
      <c r="OF171" s="46"/>
      <c r="OG171" s="46"/>
    </row>
    <row r="172" spans="1:397" s="51" customFormat="1" ht="13.5" x14ac:dyDescent="0.25">
      <c r="A172" s="40">
        <v>57139</v>
      </c>
      <c r="B172" s="41" t="s">
        <v>423</v>
      </c>
      <c r="C172" s="49">
        <v>2207314.9975831816</v>
      </c>
      <c r="D172" s="42">
        <v>2.5769500000000002E-3</v>
      </c>
      <c r="E172" s="49">
        <v>353811.12</v>
      </c>
      <c r="F172" s="65">
        <v>2202238.1730887406</v>
      </c>
      <c r="G172" s="66">
        <v>2556049.2930887407</v>
      </c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  <c r="GO172" s="46"/>
      <c r="GP172" s="46"/>
      <c r="GQ172" s="46"/>
      <c r="GR172" s="46"/>
      <c r="GS172" s="46"/>
      <c r="GT172" s="46"/>
      <c r="GU172" s="46"/>
      <c r="GV172" s="46"/>
      <c r="GW172" s="46"/>
      <c r="GX172" s="46"/>
      <c r="GY172" s="46"/>
      <c r="GZ172" s="46"/>
      <c r="HA172" s="46"/>
      <c r="HB172" s="46"/>
      <c r="HC172" s="46"/>
      <c r="HD172" s="46"/>
      <c r="HE172" s="46"/>
      <c r="HF172" s="46"/>
      <c r="HG172" s="46"/>
      <c r="HH172" s="46"/>
      <c r="HI172" s="46"/>
      <c r="HJ172" s="46"/>
      <c r="HK172" s="46"/>
      <c r="HL172" s="46"/>
      <c r="HM172" s="46"/>
      <c r="HN172" s="46"/>
      <c r="HO172" s="46"/>
      <c r="HP172" s="46"/>
      <c r="HQ172" s="46"/>
      <c r="HR172" s="46"/>
      <c r="HS172" s="46"/>
      <c r="HT172" s="46"/>
      <c r="HU172" s="46"/>
      <c r="HV172" s="46"/>
      <c r="HW172" s="46"/>
      <c r="HX172" s="46"/>
      <c r="HY172" s="46"/>
      <c r="HZ172" s="46"/>
      <c r="IA172" s="46"/>
      <c r="IB172" s="46"/>
      <c r="IC172" s="46"/>
      <c r="ID172" s="46"/>
      <c r="IE172" s="46"/>
      <c r="IF172" s="46"/>
      <c r="IG172" s="46"/>
      <c r="IH172" s="46"/>
      <c r="II172" s="46"/>
      <c r="IJ172" s="46"/>
      <c r="IK172" s="46"/>
      <c r="IL172" s="46"/>
      <c r="IM172" s="46"/>
      <c r="IN172" s="46"/>
      <c r="IO172" s="46"/>
      <c r="IP172" s="46"/>
      <c r="IQ172" s="46"/>
      <c r="IR172" s="46"/>
      <c r="IS172" s="46"/>
      <c r="IT172" s="46"/>
      <c r="IU172" s="46"/>
      <c r="IV172" s="46"/>
      <c r="IW172" s="46"/>
      <c r="IX172" s="46"/>
      <c r="IY172" s="46"/>
      <c r="IZ172" s="46"/>
      <c r="JA172" s="46"/>
      <c r="JB172" s="46"/>
      <c r="JC172" s="46"/>
      <c r="JD172" s="46"/>
      <c r="JE172" s="46"/>
      <c r="JF172" s="46"/>
      <c r="JG172" s="46"/>
      <c r="JH172" s="46"/>
      <c r="JI172" s="46"/>
      <c r="JJ172" s="46"/>
      <c r="JK172" s="46"/>
      <c r="JL172" s="46"/>
      <c r="JM172" s="46"/>
      <c r="JN172" s="46"/>
      <c r="JO172" s="46"/>
      <c r="JP172" s="46"/>
      <c r="JQ172" s="46"/>
      <c r="JR172" s="46"/>
      <c r="JS172" s="46"/>
      <c r="JT172" s="46"/>
      <c r="JU172" s="46"/>
      <c r="JV172" s="46"/>
      <c r="JW172" s="46"/>
      <c r="JX172" s="46"/>
      <c r="JY172" s="46"/>
      <c r="JZ172" s="46"/>
      <c r="KA172" s="46"/>
      <c r="KB172" s="46"/>
      <c r="KC172" s="46"/>
      <c r="KD172" s="46"/>
      <c r="KE172" s="46"/>
      <c r="KF172" s="46"/>
      <c r="KG172" s="46"/>
      <c r="KH172" s="46"/>
      <c r="KI172" s="46"/>
      <c r="KJ172" s="46"/>
      <c r="KK172" s="46"/>
      <c r="KL172" s="46"/>
      <c r="KM172" s="46"/>
      <c r="KN172" s="46"/>
      <c r="KO172" s="46"/>
      <c r="KP172" s="46"/>
      <c r="KQ172" s="46"/>
      <c r="KR172" s="46"/>
      <c r="KS172" s="46"/>
      <c r="KT172" s="46"/>
      <c r="KU172" s="46"/>
      <c r="KV172" s="46"/>
      <c r="KW172" s="46"/>
      <c r="KX172" s="46"/>
      <c r="KY172" s="46"/>
      <c r="KZ172" s="46"/>
      <c r="LA172" s="46"/>
      <c r="LB172" s="46"/>
      <c r="LC172" s="46"/>
      <c r="LD172" s="46"/>
      <c r="LE172" s="46"/>
      <c r="LF172" s="46"/>
      <c r="LG172" s="46"/>
      <c r="LH172" s="46"/>
      <c r="LI172" s="46"/>
      <c r="LJ172" s="46"/>
      <c r="LK172" s="46"/>
      <c r="LL172" s="46"/>
      <c r="LM172" s="46"/>
      <c r="LN172" s="46"/>
      <c r="LO172" s="46"/>
      <c r="LP172" s="46"/>
      <c r="LQ172" s="46"/>
      <c r="LR172" s="46"/>
      <c r="LS172" s="46"/>
      <c r="LT172" s="46"/>
      <c r="LU172" s="46"/>
      <c r="LV172" s="46"/>
      <c r="LW172" s="46"/>
      <c r="LX172" s="46"/>
      <c r="LY172" s="46"/>
      <c r="LZ172" s="46"/>
      <c r="MA172" s="46"/>
      <c r="MB172" s="46"/>
      <c r="MC172" s="46"/>
      <c r="MD172" s="46"/>
      <c r="ME172" s="46"/>
      <c r="MF172" s="46"/>
      <c r="MG172" s="46"/>
      <c r="MH172" s="46"/>
      <c r="MI172" s="46"/>
      <c r="MJ172" s="46"/>
      <c r="MK172" s="46"/>
      <c r="ML172" s="46"/>
      <c r="MM172" s="46"/>
      <c r="MN172" s="46"/>
      <c r="MO172" s="46"/>
      <c r="MP172" s="46"/>
      <c r="MQ172" s="46"/>
      <c r="MR172" s="46"/>
      <c r="MS172" s="46"/>
      <c r="MT172" s="46"/>
      <c r="MU172" s="46"/>
      <c r="MV172" s="46"/>
      <c r="MW172" s="46"/>
      <c r="MX172" s="46"/>
      <c r="MY172" s="46"/>
      <c r="MZ172" s="46"/>
      <c r="NA172" s="46"/>
      <c r="NB172" s="46"/>
      <c r="NC172" s="46"/>
      <c r="ND172" s="46"/>
      <c r="NE172" s="46"/>
      <c r="NF172" s="46"/>
      <c r="NG172" s="46"/>
      <c r="NH172" s="46"/>
      <c r="NI172" s="46"/>
      <c r="NJ172" s="46"/>
      <c r="NK172" s="46"/>
      <c r="NL172" s="46"/>
      <c r="NM172" s="46"/>
      <c r="NN172" s="46"/>
      <c r="NO172" s="46"/>
      <c r="NP172" s="46"/>
      <c r="NQ172" s="46"/>
      <c r="NR172" s="46"/>
      <c r="NS172" s="46"/>
      <c r="NT172" s="46"/>
      <c r="NU172" s="46"/>
      <c r="NV172" s="46"/>
      <c r="NW172" s="46"/>
      <c r="NX172" s="46"/>
      <c r="NY172" s="46"/>
      <c r="NZ172" s="46"/>
      <c r="OA172" s="46"/>
      <c r="OB172" s="46"/>
      <c r="OC172" s="46"/>
      <c r="OD172" s="46"/>
      <c r="OE172" s="46"/>
      <c r="OF172" s="46"/>
      <c r="OG172" s="46"/>
    </row>
    <row r="173" spans="1:397" s="51" customFormat="1" ht="13.5" x14ac:dyDescent="0.25">
      <c r="A173" s="40">
        <v>57140</v>
      </c>
      <c r="B173" s="41" t="s">
        <v>424</v>
      </c>
      <c r="C173" s="49">
        <v>555796.76845953497</v>
      </c>
      <c r="D173" s="42">
        <v>6.4886999999999996E-4</v>
      </c>
      <c r="E173" s="49">
        <v>88986.63</v>
      </c>
      <c r="F173" s="65">
        <v>554518.43589207809</v>
      </c>
      <c r="G173" s="66">
        <v>643505.0658920781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  <c r="GO173" s="46"/>
      <c r="GP173" s="46"/>
      <c r="GQ173" s="46"/>
      <c r="GR173" s="46"/>
      <c r="GS173" s="46"/>
      <c r="GT173" s="46"/>
      <c r="GU173" s="46"/>
      <c r="GV173" s="46"/>
      <c r="GW173" s="46"/>
      <c r="GX173" s="46"/>
      <c r="GY173" s="46"/>
      <c r="GZ173" s="46"/>
      <c r="HA173" s="46"/>
      <c r="HB173" s="46"/>
      <c r="HC173" s="46"/>
      <c r="HD173" s="46"/>
      <c r="HE173" s="46"/>
      <c r="HF173" s="46"/>
      <c r="HG173" s="46"/>
      <c r="HH173" s="46"/>
      <c r="HI173" s="46"/>
      <c r="HJ173" s="46"/>
      <c r="HK173" s="46"/>
      <c r="HL173" s="46"/>
      <c r="HM173" s="46"/>
      <c r="HN173" s="46"/>
      <c r="HO173" s="46"/>
      <c r="HP173" s="46"/>
      <c r="HQ173" s="46"/>
      <c r="HR173" s="46"/>
      <c r="HS173" s="46"/>
      <c r="HT173" s="46"/>
      <c r="HU173" s="46"/>
      <c r="HV173" s="46"/>
      <c r="HW173" s="46"/>
      <c r="HX173" s="46"/>
      <c r="HY173" s="46"/>
      <c r="HZ173" s="46"/>
      <c r="IA173" s="46"/>
      <c r="IB173" s="46"/>
      <c r="IC173" s="46"/>
      <c r="ID173" s="46"/>
      <c r="IE173" s="46"/>
      <c r="IF173" s="46"/>
      <c r="IG173" s="46"/>
      <c r="IH173" s="46"/>
      <c r="II173" s="46"/>
      <c r="IJ173" s="46"/>
      <c r="IK173" s="46"/>
      <c r="IL173" s="46"/>
      <c r="IM173" s="46"/>
      <c r="IN173" s="46"/>
      <c r="IO173" s="46"/>
      <c r="IP173" s="46"/>
      <c r="IQ173" s="46"/>
      <c r="IR173" s="46"/>
      <c r="IS173" s="46"/>
      <c r="IT173" s="46"/>
      <c r="IU173" s="46"/>
      <c r="IV173" s="46"/>
      <c r="IW173" s="46"/>
      <c r="IX173" s="46"/>
      <c r="IY173" s="46"/>
      <c r="IZ173" s="46"/>
      <c r="JA173" s="46"/>
      <c r="JB173" s="46"/>
      <c r="JC173" s="46"/>
      <c r="JD173" s="46"/>
      <c r="JE173" s="46"/>
      <c r="JF173" s="46"/>
      <c r="JG173" s="46"/>
      <c r="JH173" s="46"/>
      <c r="JI173" s="46"/>
      <c r="JJ173" s="46"/>
      <c r="JK173" s="46"/>
      <c r="JL173" s="46"/>
      <c r="JM173" s="46"/>
      <c r="JN173" s="46"/>
      <c r="JO173" s="46"/>
      <c r="JP173" s="46"/>
      <c r="JQ173" s="46"/>
      <c r="JR173" s="46"/>
      <c r="JS173" s="46"/>
      <c r="JT173" s="46"/>
      <c r="JU173" s="46"/>
      <c r="JV173" s="46"/>
      <c r="JW173" s="46"/>
      <c r="JX173" s="46"/>
      <c r="JY173" s="46"/>
      <c r="JZ173" s="46"/>
      <c r="KA173" s="46"/>
      <c r="KB173" s="46"/>
      <c r="KC173" s="46"/>
      <c r="KD173" s="46"/>
      <c r="KE173" s="46"/>
      <c r="KF173" s="46"/>
      <c r="KG173" s="46"/>
      <c r="KH173" s="46"/>
      <c r="KI173" s="46"/>
      <c r="KJ173" s="46"/>
      <c r="KK173" s="46"/>
      <c r="KL173" s="46"/>
      <c r="KM173" s="46"/>
      <c r="KN173" s="46"/>
      <c r="KO173" s="46"/>
      <c r="KP173" s="46"/>
      <c r="KQ173" s="46"/>
      <c r="KR173" s="46"/>
      <c r="KS173" s="46"/>
      <c r="KT173" s="46"/>
      <c r="KU173" s="46"/>
      <c r="KV173" s="46"/>
      <c r="KW173" s="46"/>
      <c r="KX173" s="46"/>
      <c r="KY173" s="46"/>
      <c r="KZ173" s="46"/>
      <c r="LA173" s="46"/>
      <c r="LB173" s="46"/>
      <c r="LC173" s="46"/>
      <c r="LD173" s="46"/>
      <c r="LE173" s="46"/>
      <c r="LF173" s="46"/>
      <c r="LG173" s="46"/>
      <c r="LH173" s="46"/>
      <c r="LI173" s="46"/>
      <c r="LJ173" s="46"/>
      <c r="LK173" s="46"/>
      <c r="LL173" s="46"/>
      <c r="LM173" s="46"/>
      <c r="LN173" s="46"/>
      <c r="LO173" s="46"/>
      <c r="LP173" s="46"/>
      <c r="LQ173" s="46"/>
      <c r="LR173" s="46"/>
      <c r="LS173" s="46"/>
      <c r="LT173" s="46"/>
      <c r="LU173" s="46"/>
      <c r="LV173" s="46"/>
      <c r="LW173" s="46"/>
      <c r="LX173" s="46"/>
      <c r="LY173" s="46"/>
      <c r="LZ173" s="46"/>
      <c r="MA173" s="46"/>
      <c r="MB173" s="46"/>
      <c r="MC173" s="46"/>
      <c r="MD173" s="46"/>
      <c r="ME173" s="46"/>
      <c r="MF173" s="46"/>
      <c r="MG173" s="46"/>
      <c r="MH173" s="46"/>
      <c r="MI173" s="46"/>
      <c r="MJ173" s="46"/>
      <c r="MK173" s="46"/>
      <c r="ML173" s="46"/>
      <c r="MM173" s="46"/>
      <c r="MN173" s="46"/>
      <c r="MO173" s="46"/>
      <c r="MP173" s="46"/>
      <c r="MQ173" s="46"/>
      <c r="MR173" s="46"/>
      <c r="MS173" s="46"/>
      <c r="MT173" s="46"/>
      <c r="MU173" s="46"/>
      <c r="MV173" s="46"/>
      <c r="MW173" s="46"/>
      <c r="MX173" s="46"/>
      <c r="MY173" s="46"/>
      <c r="MZ173" s="46"/>
      <c r="NA173" s="46"/>
      <c r="NB173" s="46"/>
      <c r="NC173" s="46"/>
      <c r="ND173" s="46"/>
      <c r="NE173" s="46"/>
      <c r="NF173" s="46"/>
      <c r="NG173" s="46"/>
      <c r="NH173" s="46"/>
      <c r="NI173" s="46"/>
      <c r="NJ173" s="46"/>
      <c r="NK173" s="46"/>
      <c r="NL173" s="46"/>
      <c r="NM173" s="46"/>
      <c r="NN173" s="46"/>
      <c r="NO173" s="46"/>
      <c r="NP173" s="46"/>
      <c r="NQ173" s="46"/>
      <c r="NR173" s="46"/>
      <c r="NS173" s="46"/>
      <c r="NT173" s="46"/>
      <c r="NU173" s="46"/>
      <c r="NV173" s="46"/>
      <c r="NW173" s="46"/>
      <c r="NX173" s="46"/>
      <c r="NY173" s="46"/>
      <c r="NZ173" s="46"/>
      <c r="OA173" s="46"/>
      <c r="OB173" s="46"/>
      <c r="OC173" s="46"/>
      <c r="OD173" s="46"/>
      <c r="OE173" s="46"/>
      <c r="OF173" s="46"/>
      <c r="OG173" s="46"/>
    </row>
    <row r="174" spans="1:397" s="51" customFormat="1" ht="13.5" x14ac:dyDescent="0.25">
      <c r="A174" s="40">
        <v>57141</v>
      </c>
      <c r="B174" s="41" t="s">
        <v>425</v>
      </c>
      <c r="C174" s="49">
        <v>267812.3778669968</v>
      </c>
      <c r="D174" s="42">
        <v>3.1265999999999998E-4</v>
      </c>
      <c r="E174" s="49">
        <v>42895.74</v>
      </c>
      <c r="F174" s="65">
        <v>267196.40939790272</v>
      </c>
      <c r="G174" s="66">
        <v>310092.14939790271</v>
      </c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  <c r="HV174" s="46"/>
      <c r="HW174" s="46"/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  <c r="IW174" s="46"/>
      <c r="IX174" s="46"/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/>
      <c r="JJ174" s="46"/>
      <c r="JK174" s="46"/>
      <c r="JL174" s="46"/>
      <c r="JM174" s="46"/>
      <c r="JN174" s="46"/>
      <c r="JO174" s="46"/>
      <c r="JP174" s="46"/>
      <c r="JQ174" s="46"/>
      <c r="JR174" s="46"/>
      <c r="JS174" s="46"/>
      <c r="JT174" s="46"/>
      <c r="JU174" s="46"/>
      <c r="JV174" s="46"/>
      <c r="JW174" s="46"/>
      <c r="JX174" s="46"/>
      <c r="JY174" s="46"/>
      <c r="JZ174" s="46"/>
      <c r="KA174" s="46"/>
      <c r="KB174" s="46"/>
      <c r="KC174" s="46"/>
      <c r="KD174" s="46"/>
      <c r="KE174" s="46"/>
      <c r="KF174" s="46"/>
      <c r="KG174" s="46"/>
      <c r="KH174" s="46"/>
      <c r="KI174" s="46"/>
      <c r="KJ174" s="46"/>
      <c r="KK174" s="46"/>
      <c r="KL174" s="46"/>
      <c r="KM174" s="46"/>
      <c r="KN174" s="46"/>
      <c r="KO174" s="46"/>
      <c r="KP174" s="46"/>
      <c r="KQ174" s="46"/>
      <c r="KR174" s="46"/>
      <c r="KS174" s="46"/>
      <c r="KT174" s="46"/>
      <c r="KU174" s="46"/>
      <c r="KV174" s="46"/>
      <c r="KW174" s="46"/>
      <c r="KX174" s="46"/>
      <c r="KY174" s="46"/>
      <c r="KZ174" s="46"/>
      <c r="LA174" s="46"/>
      <c r="LB174" s="46"/>
      <c r="LC174" s="46"/>
      <c r="LD174" s="46"/>
      <c r="LE174" s="46"/>
      <c r="LF174" s="46"/>
      <c r="LG174" s="46"/>
      <c r="LH174" s="46"/>
      <c r="LI174" s="46"/>
      <c r="LJ174" s="46"/>
      <c r="LK174" s="46"/>
      <c r="LL174" s="46"/>
      <c r="LM174" s="46"/>
      <c r="LN174" s="46"/>
      <c r="LO174" s="46"/>
      <c r="LP174" s="46"/>
      <c r="LQ174" s="46"/>
      <c r="LR174" s="46"/>
      <c r="LS174" s="46"/>
      <c r="LT174" s="46"/>
      <c r="LU174" s="46"/>
      <c r="LV174" s="46"/>
      <c r="LW174" s="46"/>
      <c r="LX174" s="46"/>
      <c r="LY174" s="46"/>
      <c r="LZ174" s="46"/>
      <c r="MA174" s="46"/>
      <c r="MB174" s="46"/>
      <c r="MC174" s="46"/>
      <c r="MD174" s="46"/>
      <c r="ME174" s="46"/>
      <c r="MF174" s="46"/>
      <c r="MG174" s="46"/>
      <c r="MH174" s="46"/>
      <c r="MI174" s="46"/>
      <c r="MJ174" s="46"/>
      <c r="MK174" s="46"/>
      <c r="ML174" s="46"/>
      <c r="MM174" s="46"/>
      <c r="MN174" s="46"/>
      <c r="MO174" s="46"/>
      <c r="MP174" s="46"/>
      <c r="MQ174" s="46"/>
      <c r="MR174" s="46"/>
      <c r="MS174" s="46"/>
      <c r="MT174" s="46"/>
      <c r="MU174" s="46"/>
      <c r="MV174" s="46"/>
      <c r="MW174" s="46"/>
      <c r="MX174" s="46"/>
      <c r="MY174" s="46"/>
      <c r="MZ174" s="46"/>
      <c r="NA174" s="46"/>
      <c r="NB174" s="46"/>
      <c r="NC174" s="46"/>
      <c r="ND174" s="46"/>
      <c r="NE174" s="46"/>
      <c r="NF174" s="46"/>
      <c r="NG174" s="46"/>
      <c r="NH174" s="46"/>
      <c r="NI174" s="46"/>
      <c r="NJ174" s="46"/>
      <c r="NK174" s="46"/>
      <c r="NL174" s="46"/>
      <c r="NM174" s="46"/>
      <c r="NN174" s="46"/>
      <c r="NO174" s="46"/>
      <c r="NP174" s="46"/>
      <c r="NQ174" s="46"/>
      <c r="NR174" s="46"/>
      <c r="NS174" s="46"/>
      <c r="NT174" s="46"/>
      <c r="NU174" s="46"/>
      <c r="NV174" s="46"/>
      <c r="NW174" s="46"/>
      <c r="NX174" s="46"/>
      <c r="NY174" s="46"/>
      <c r="NZ174" s="46"/>
      <c r="OA174" s="46"/>
      <c r="OB174" s="46"/>
      <c r="OC174" s="46"/>
      <c r="OD174" s="46"/>
      <c r="OE174" s="46"/>
      <c r="OF174" s="46"/>
      <c r="OG174" s="46"/>
    </row>
    <row r="175" spans="1:397" s="51" customFormat="1" ht="13.5" x14ac:dyDescent="0.25">
      <c r="A175" s="40">
        <v>58374</v>
      </c>
      <c r="B175" s="41" t="s">
        <v>428</v>
      </c>
      <c r="C175" s="49">
        <v>1791531.6983430514</v>
      </c>
      <c r="D175" s="42">
        <v>2.0915399999999998E-3</v>
      </c>
      <c r="E175" s="49">
        <v>287292.57</v>
      </c>
      <c r="F175" s="65">
        <v>1787411.1754368625</v>
      </c>
      <c r="G175" s="66">
        <v>2074703.7454368626</v>
      </c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  <c r="FI175" s="46"/>
      <c r="FJ175" s="46"/>
      <c r="FK175" s="46"/>
      <c r="FL175" s="46"/>
      <c r="FM175" s="46"/>
      <c r="FN175" s="46"/>
      <c r="FO175" s="46"/>
      <c r="FP175" s="46"/>
      <c r="FQ175" s="46"/>
      <c r="FR175" s="46"/>
      <c r="FS175" s="46"/>
      <c r="FT175" s="46"/>
      <c r="FU175" s="46"/>
      <c r="FV175" s="46"/>
      <c r="FW175" s="46"/>
      <c r="FX175" s="46"/>
      <c r="FY175" s="46"/>
      <c r="FZ175" s="46"/>
      <c r="GA175" s="46"/>
      <c r="GB175" s="46"/>
      <c r="GC175" s="46"/>
      <c r="GD175" s="46"/>
      <c r="GE175" s="46"/>
      <c r="GF175" s="46"/>
      <c r="GG175" s="46"/>
      <c r="GH175" s="46"/>
      <c r="GI175" s="46"/>
      <c r="GJ175" s="46"/>
      <c r="GK175" s="46"/>
      <c r="GL175" s="46"/>
      <c r="GM175" s="46"/>
      <c r="GN175" s="46"/>
      <c r="GO175" s="46"/>
      <c r="GP175" s="46"/>
      <c r="GQ175" s="46"/>
      <c r="GR175" s="46"/>
      <c r="GS175" s="46"/>
      <c r="GT175" s="46"/>
      <c r="GU175" s="46"/>
      <c r="GV175" s="46"/>
      <c r="GW175" s="46"/>
      <c r="GX175" s="46"/>
      <c r="GY175" s="46"/>
      <c r="GZ175" s="46"/>
      <c r="HA175" s="46"/>
      <c r="HB175" s="46"/>
      <c r="HC175" s="46"/>
      <c r="HD175" s="46"/>
      <c r="HE175" s="46"/>
      <c r="HF175" s="46"/>
      <c r="HG175" s="46"/>
      <c r="HH175" s="46"/>
      <c r="HI175" s="46"/>
      <c r="HJ175" s="46"/>
      <c r="HK175" s="46"/>
      <c r="HL175" s="46"/>
      <c r="HM175" s="46"/>
      <c r="HN175" s="46"/>
      <c r="HO175" s="46"/>
      <c r="HP175" s="46"/>
      <c r="HQ175" s="46"/>
      <c r="HR175" s="46"/>
      <c r="HS175" s="46"/>
      <c r="HT175" s="46"/>
      <c r="HU175" s="46"/>
      <c r="HV175" s="46"/>
      <c r="HW175" s="46"/>
      <c r="HX175" s="46"/>
      <c r="HY175" s="46"/>
      <c r="HZ175" s="46"/>
      <c r="IA175" s="46"/>
      <c r="IB175" s="46"/>
      <c r="IC175" s="46"/>
      <c r="ID175" s="46"/>
      <c r="IE175" s="46"/>
      <c r="IF175" s="46"/>
      <c r="IG175" s="46"/>
      <c r="IH175" s="46"/>
      <c r="II175" s="46"/>
      <c r="IJ175" s="46"/>
      <c r="IK175" s="46"/>
      <c r="IL175" s="46"/>
      <c r="IM175" s="46"/>
      <c r="IN175" s="46"/>
      <c r="IO175" s="46"/>
      <c r="IP175" s="46"/>
      <c r="IQ175" s="46"/>
      <c r="IR175" s="46"/>
      <c r="IS175" s="46"/>
      <c r="IT175" s="46"/>
      <c r="IU175" s="46"/>
      <c r="IV175" s="46"/>
      <c r="IW175" s="46"/>
      <c r="IX175" s="46"/>
      <c r="IY175" s="46"/>
      <c r="IZ175" s="46"/>
      <c r="JA175" s="46"/>
      <c r="JB175" s="46"/>
      <c r="JC175" s="46"/>
      <c r="JD175" s="46"/>
      <c r="JE175" s="46"/>
      <c r="JF175" s="46"/>
      <c r="JG175" s="46"/>
      <c r="JH175" s="46"/>
      <c r="JI175" s="46"/>
      <c r="JJ175" s="46"/>
      <c r="JK175" s="46"/>
      <c r="JL175" s="46"/>
      <c r="JM175" s="46"/>
      <c r="JN175" s="46"/>
      <c r="JO175" s="46"/>
      <c r="JP175" s="46"/>
      <c r="JQ175" s="46"/>
      <c r="JR175" s="46"/>
      <c r="JS175" s="46"/>
      <c r="JT175" s="46"/>
      <c r="JU175" s="46"/>
      <c r="JV175" s="46"/>
      <c r="JW175" s="46"/>
      <c r="JX175" s="46"/>
      <c r="JY175" s="46"/>
      <c r="JZ175" s="46"/>
      <c r="KA175" s="46"/>
      <c r="KB175" s="46"/>
      <c r="KC175" s="46"/>
      <c r="KD175" s="46"/>
      <c r="KE175" s="46"/>
      <c r="KF175" s="46"/>
      <c r="KG175" s="46"/>
      <c r="KH175" s="46"/>
      <c r="KI175" s="46"/>
      <c r="KJ175" s="46"/>
      <c r="KK175" s="46"/>
      <c r="KL175" s="46"/>
      <c r="KM175" s="46"/>
      <c r="KN175" s="46"/>
      <c r="KO175" s="46"/>
      <c r="KP175" s="46"/>
      <c r="KQ175" s="46"/>
      <c r="KR175" s="46"/>
      <c r="KS175" s="46"/>
      <c r="KT175" s="46"/>
      <c r="KU175" s="46"/>
      <c r="KV175" s="46"/>
      <c r="KW175" s="46"/>
      <c r="KX175" s="46"/>
      <c r="KY175" s="46"/>
      <c r="KZ175" s="46"/>
      <c r="LA175" s="46"/>
      <c r="LB175" s="46"/>
      <c r="LC175" s="46"/>
      <c r="LD175" s="46"/>
      <c r="LE175" s="46"/>
      <c r="LF175" s="46"/>
      <c r="LG175" s="46"/>
      <c r="LH175" s="46"/>
      <c r="LI175" s="46"/>
      <c r="LJ175" s="46"/>
      <c r="LK175" s="46"/>
      <c r="LL175" s="46"/>
      <c r="LM175" s="46"/>
      <c r="LN175" s="46"/>
      <c r="LO175" s="46"/>
      <c r="LP175" s="46"/>
      <c r="LQ175" s="46"/>
      <c r="LR175" s="46"/>
      <c r="LS175" s="46"/>
      <c r="LT175" s="46"/>
      <c r="LU175" s="46"/>
      <c r="LV175" s="46"/>
      <c r="LW175" s="46"/>
      <c r="LX175" s="46"/>
      <c r="LY175" s="46"/>
      <c r="LZ175" s="46"/>
      <c r="MA175" s="46"/>
      <c r="MB175" s="46"/>
      <c r="MC175" s="46"/>
      <c r="MD175" s="46"/>
      <c r="ME175" s="46"/>
      <c r="MF175" s="46"/>
      <c r="MG175" s="46"/>
      <c r="MH175" s="46"/>
      <c r="MI175" s="46"/>
      <c r="MJ175" s="46"/>
      <c r="MK175" s="46"/>
      <c r="ML175" s="46"/>
      <c r="MM175" s="46"/>
      <c r="MN175" s="46"/>
      <c r="MO175" s="46"/>
      <c r="MP175" s="46"/>
      <c r="MQ175" s="46"/>
      <c r="MR175" s="46"/>
      <c r="MS175" s="46"/>
      <c r="MT175" s="46"/>
      <c r="MU175" s="46"/>
      <c r="MV175" s="46"/>
      <c r="MW175" s="46"/>
      <c r="MX175" s="46"/>
      <c r="MY175" s="46"/>
      <c r="MZ175" s="46"/>
      <c r="NA175" s="46"/>
      <c r="NB175" s="46"/>
      <c r="NC175" s="46"/>
      <c r="ND175" s="46"/>
      <c r="NE175" s="46"/>
      <c r="NF175" s="46"/>
      <c r="NG175" s="46"/>
      <c r="NH175" s="46"/>
      <c r="NI175" s="46"/>
      <c r="NJ175" s="46"/>
      <c r="NK175" s="46"/>
      <c r="NL175" s="46"/>
      <c r="NM175" s="46"/>
      <c r="NN175" s="46"/>
      <c r="NO175" s="46"/>
      <c r="NP175" s="46"/>
      <c r="NQ175" s="46"/>
      <c r="NR175" s="46"/>
      <c r="NS175" s="46"/>
      <c r="NT175" s="46"/>
      <c r="NU175" s="46"/>
      <c r="NV175" s="46"/>
      <c r="NW175" s="46"/>
      <c r="NX175" s="46"/>
      <c r="NY175" s="46"/>
      <c r="NZ175" s="46"/>
      <c r="OA175" s="46"/>
      <c r="OB175" s="46"/>
      <c r="OC175" s="46"/>
      <c r="OD175" s="46"/>
      <c r="OE175" s="46"/>
      <c r="OF175" s="46"/>
      <c r="OG175" s="46"/>
    </row>
    <row r="176" spans="1:397" s="51" customFormat="1" ht="13.5" x14ac:dyDescent="0.25">
      <c r="A176" s="40">
        <v>58672</v>
      </c>
      <c r="B176" s="41" t="s">
        <v>430</v>
      </c>
      <c r="C176" s="49">
        <v>311043.01405629935</v>
      </c>
      <c r="D176" s="42">
        <v>3.6312999999999997E-4</v>
      </c>
      <c r="E176" s="49">
        <v>49791.76</v>
      </c>
      <c r="F176" s="65">
        <v>310327.61512396985</v>
      </c>
      <c r="G176" s="66">
        <v>360119.37512396986</v>
      </c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/>
      <c r="FA176" s="46"/>
      <c r="FB176" s="46"/>
      <c r="FC176" s="46"/>
      <c r="FD176" s="46"/>
      <c r="FE176" s="46"/>
      <c r="FF176" s="46"/>
      <c r="FG176" s="46"/>
      <c r="FH176" s="46"/>
      <c r="FI176" s="46"/>
      <c r="FJ176" s="46"/>
      <c r="FK176" s="46"/>
      <c r="FL176" s="46"/>
      <c r="FM176" s="46"/>
      <c r="FN176" s="46"/>
      <c r="FO176" s="46"/>
      <c r="FP176" s="46"/>
      <c r="FQ176" s="46"/>
      <c r="FR176" s="46"/>
      <c r="FS176" s="46"/>
      <c r="FT176" s="46"/>
      <c r="FU176" s="46"/>
      <c r="FV176" s="46"/>
      <c r="FW176" s="46"/>
      <c r="FX176" s="46"/>
      <c r="FY176" s="46"/>
      <c r="FZ176" s="46"/>
      <c r="GA176" s="46"/>
      <c r="GB176" s="46"/>
      <c r="GC176" s="46"/>
      <c r="GD176" s="46"/>
      <c r="GE176" s="46"/>
      <c r="GF176" s="46"/>
      <c r="GG176" s="46"/>
      <c r="GH176" s="46"/>
      <c r="GI176" s="46"/>
      <c r="GJ176" s="46"/>
      <c r="GK176" s="46"/>
      <c r="GL176" s="46"/>
      <c r="GM176" s="46"/>
      <c r="GN176" s="46"/>
      <c r="GO176" s="46"/>
      <c r="GP176" s="46"/>
      <c r="GQ176" s="46"/>
      <c r="GR176" s="46"/>
      <c r="GS176" s="46"/>
      <c r="GT176" s="46"/>
      <c r="GU176" s="46"/>
      <c r="GV176" s="46"/>
      <c r="GW176" s="46"/>
      <c r="GX176" s="46"/>
      <c r="GY176" s="46"/>
      <c r="GZ176" s="46"/>
      <c r="HA176" s="46"/>
      <c r="HB176" s="46"/>
      <c r="HC176" s="46"/>
      <c r="HD176" s="46"/>
      <c r="HE176" s="46"/>
      <c r="HF176" s="46"/>
      <c r="HG176" s="46"/>
      <c r="HH176" s="46"/>
      <c r="HI176" s="46"/>
      <c r="HJ176" s="46"/>
      <c r="HK176" s="46"/>
      <c r="HL176" s="46"/>
      <c r="HM176" s="46"/>
      <c r="HN176" s="46"/>
      <c r="HO176" s="46"/>
      <c r="HP176" s="46"/>
      <c r="HQ176" s="46"/>
      <c r="HR176" s="46"/>
      <c r="HS176" s="46"/>
      <c r="HT176" s="46"/>
      <c r="HU176" s="46"/>
      <c r="HV176" s="46"/>
      <c r="HW176" s="46"/>
      <c r="HX176" s="46"/>
      <c r="HY176" s="46"/>
      <c r="HZ176" s="46"/>
      <c r="IA176" s="46"/>
      <c r="IB176" s="46"/>
      <c r="IC176" s="46"/>
      <c r="ID176" s="46"/>
      <c r="IE176" s="46"/>
      <c r="IF176" s="46"/>
      <c r="IG176" s="46"/>
      <c r="IH176" s="46"/>
      <c r="II176" s="46"/>
      <c r="IJ176" s="46"/>
      <c r="IK176" s="46"/>
      <c r="IL176" s="46"/>
      <c r="IM176" s="46"/>
      <c r="IN176" s="46"/>
      <c r="IO176" s="46"/>
      <c r="IP176" s="46"/>
      <c r="IQ176" s="46"/>
      <c r="IR176" s="46"/>
      <c r="IS176" s="46"/>
      <c r="IT176" s="46"/>
      <c r="IU176" s="46"/>
      <c r="IV176" s="46"/>
      <c r="IW176" s="46"/>
      <c r="IX176" s="46"/>
      <c r="IY176" s="46"/>
      <c r="IZ176" s="46"/>
      <c r="JA176" s="46"/>
      <c r="JB176" s="46"/>
      <c r="JC176" s="46"/>
      <c r="JD176" s="46"/>
      <c r="JE176" s="46"/>
      <c r="JF176" s="46"/>
      <c r="JG176" s="46"/>
      <c r="JH176" s="46"/>
      <c r="JI176" s="46"/>
      <c r="JJ176" s="46"/>
      <c r="JK176" s="46"/>
      <c r="JL176" s="46"/>
      <c r="JM176" s="46"/>
      <c r="JN176" s="46"/>
      <c r="JO176" s="46"/>
      <c r="JP176" s="46"/>
      <c r="JQ176" s="46"/>
      <c r="JR176" s="46"/>
      <c r="JS176" s="46"/>
      <c r="JT176" s="46"/>
      <c r="JU176" s="46"/>
      <c r="JV176" s="46"/>
      <c r="JW176" s="46"/>
      <c r="JX176" s="46"/>
      <c r="JY176" s="46"/>
      <c r="JZ176" s="46"/>
      <c r="KA176" s="46"/>
      <c r="KB176" s="46"/>
      <c r="KC176" s="46"/>
      <c r="KD176" s="46"/>
      <c r="KE176" s="46"/>
      <c r="KF176" s="46"/>
      <c r="KG176" s="46"/>
      <c r="KH176" s="46"/>
      <c r="KI176" s="46"/>
      <c r="KJ176" s="46"/>
      <c r="KK176" s="46"/>
      <c r="KL176" s="46"/>
      <c r="KM176" s="46"/>
      <c r="KN176" s="46"/>
      <c r="KO176" s="46"/>
      <c r="KP176" s="46"/>
      <c r="KQ176" s="46"/>
      <c r="KR176" s="46"/>
      <c r="KS176" s="46"/>
      <c r="KT176" s="46"/>
      <c r="KU176" s="46"/>
      <c r="KV176" s="46"/>
      <c r="KW176" s="46"/>
      <c r="KX176" s="46"/>
      <c r="KY176" s="46"/>
      <c r="KZ176" s="46"/>
      <c r="LA176" s="46"/>
      <c r="LB176" s="46"/>
      <c r="LC176" s="46"/>
      <c r="LD176" s="46"/>
      <c r="LE176" s="46"/>
      <c r="LF176" s="46"/>
      <c r="LG176" s="46"/>
      <c r="LH176" s="46"/>
      <c r="LI176" s="46"/>
      <c r="LJ176" s="46"/>
      <c r="LK176" s="46"/>
      <c r="LL176" s="46"/>
      <c r="LM176" s="46"/>
      <c r="LN176" s="46"/>
      <c r="LO176" s="46"/>
      <c r="LP176" s="46"/>
      <c r="LQ176" s="46"/>
      <c r="LR176" s="46"/>
      <c r="LS176" s="46"/>
      <c r="LT176" s="46"/>
      <c r="LU176" s="46"/>
      <c r="LV176" s="46"/>
      <c r="LW176" s="46"/>
      <c r="LX176" s="46"/>
      <c r="LY176" s="46"/>
      <c r="LZ176" s="46"/>
      <c r="MA176" s="46"/>
      <c r="MB176" s="46"/>
      <c r="MC176" s="46"/>
      <c r="MD176" s="46"/>
      <c r="ME176" s="46"/>
      <c r="MF176" s="46"/>
      <c r="MG176" s="46"/>
      <c r="MH176" s="46"/>
      <c r="MI176" s="46"/>
      <c r="MJ176" s="46"/>
      <c r="MK176" s="46"/>
      <c r="ML176" s="46"/>
      <c r="MM176" s="46"/>
      <c r="MN176" s="46"/>
      <c r="MO176" s="46"/>
      <c r="MP176" s="46"/>
      <c r="MQ176" s="46"/>
      <c r="MR176" s="46"/>
      <c r="MS176" s="46"/>
      <c r="MT176" s="46"/>
      <c r="MU176" s="46"/>
      <c r="MV176" s="46"/>
      <c r="MW176" s="46"/>
      <c r="MX176" s="46"/>
      <c r="MY176" s="46"/>
      <c r="MZ176" s="46"/>
      <c r="NA176" s="46"/>
      <c r="NB176" s="46"/>
      <c r="NC176" s="46"/>
      <c r="ND176" s="46"/>
      <c r="NE176" s="46"/>
      <c r="NF176" s="46"/>
      <c r="NG176" s="46"/>
      <c r="NH176" s="46"/>
      <c r="NI176" s="46"/>
      <c r="NJ176" s="46"/>
      <c r="NK176" s="46"/>
      <c r="NL176" s="46"/>
      <c r="NM176" s="46"/>
      <c r="NN176" s="46"/>
      <c r="NO176" s="46"/>
      <c r="NP176" s="46"/>
      <c r="NQ176" s="46"/>
      <c r="NR176" s="46"/>
      <c r="NS176" s="46"/>
      <c r="NT176" s="46"/>
      <c r="NU176" s="46"/>
      <c r="NV176" s="46"/>
      <c r="NW176" s="46"/>
      <c r="NX176" s="46"/>
      <c r="NY176" s="46"/>
      <c r="NZ176" s="46"/>
      <c r="OA176" s="46"/>
      <c r="OB176" s="46"/>
      <c r="OC176" s="46"/>
      <c r="OD176" s="46"/>
      <c r="OE176" s="46"/>
      <c r="OF176" s="46"/>
      <c r="OG176" s="46"/>
    </row>
    <row r="177" spans="1:442" s="51" customFormat="1" ht="13.5" x14ac:dyDescent="0.25">
      <c r="A177" s="40">
        <v>58675</v>
      </c>
      <c r="B177" s="41" t="s">
        <v>381</v>
      </c>
      <c r="C177" s="49">
        <v>1934782.9683311428</v>
      </c>
      <c r="D177" s="42">
        <v>2.2587800000000002E-3</v>
      </c>
      <c r="E177" s="49">
        <v>309784.65000000002</v>
      </c>
      <c r="F177" s="65">
        <v>1930332.9675039812</v>
      </c>
      <c r="G177" s="66">
        <v>2240117.6175039811</v>
      </c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6"/>
      <c r="FR177" s="46"/>
      <c r="FS177" s="46"/>
      <c r="FT177" s="46"/>
      <c r="FU177" s="46"/>
      <c r="FV177" s="46"/>
      <c r="FW177" s="46"/>
      <c r="FX177" s="46"/>
      <c r="FY177" s="46"/>
      <c r="FZ177" s="46"/>
      <c r="GA177" s="46"/>
      <c r="GB177" s="46"/>
      <c r="GC177" s="46"/>
      <c r="GD177" s="46"/>
      <c r="GE177" s="46"/>
      <c r="GF177" s="46"/>
      <c r="GG177" s="46"/>
      <c r="GH177" s="46"/>
      <c r="GI177" s="46"/>
      <c r="GJ177" s="46"/>
      <c r="GK177" s="46"/>
      <c r="GL177" s="46"/>
      <c r="GM177" s="46"/>
      <c r="GN177" s="46"/>
      <c r="GO177" s="46"/>
      <c r="GP177" s="46"/>
      <c r="GQ177" s="46"/>
      <c r="GR177" s="46"/>
      <c r="GS177" s="46"/>
      <c r="GT177" s="46"/>
      <c r="GU177" s="46"/>
      <c r="GV177" s="46"/>
      <c r="GW177" s="46"/>
      <c r="GX177" s="46"/>
      <c r="GY177" s="46"/>
      <c r="GZ177" s="46"/>
      <c r="HA177" s="46"/>
      <c r="HB177" s="46"/>
      <c r="HC177" s="46"/>
      <c r="HD177" s="46"/>
      <c r="HE177" s="46"/>
      <c r="HF177" s="46"/>
      <c r="HG177" s="46"/>
      <c r="HH177" s="46"/>
      <c r="HI177" s="46"/>
      <c r="HJ177" s="46"/>
      <c r="HK177" s="46"/>
      <c r="HL177" s="46"/>
      <c r="HM177" s="46"/>
      <c r="HN177" s="46"/>
      <c r="HO177" s="46"/>
      <c r="HP177" s="46"/>
      <c r="HQ177" s="46"/>
      <c r="HR177" s="46"/>
      <c r="HS177" s="46"/>
      <c r="HT177" s="46"/>
      <c r="HU177" s="46"/>
      <c r="HV177" s="46"/>
      <c r="HW177" s="46"/>
      <c r="HX177" s="46"/>
      <c r="HY177" s="46"/>
      <c r="HZ177" s="46"/>
      <c r="IA177" s="46"/>
      <c r="IB177" s="46"/>
      <c r="IC177" s="46"/>
      <c r="ID177" s="46"/>
      <c r="IE177" s="46"/>
      <c r="IF177" s="46"/>
      <c r="IG177" s="46"/>
      <c r="IH177" s="46"/>
      <c r="II177" s="46"/>
      <c r="IJ177" s="46"/>
      <c r="IK177" s="46"/>
      <c r="IL177" s="46"/>
      <c r="IM177" s="46"/>
      <c r="IN177" s="46"/>
      <c r="IO177" s="46"/>
      <c r="IP177" s="46"/>
      <c r="IQ177" s="46"/>
      <c r="IR177" s="46"/>
      <c r="IS177" s="46"/>
      <c r="IT177" s="46"/>
      <c r="IU177" s="46"/>
      <c r="IV177" s="46"/>
      <c r="IW177" s="46"/>
      <c r="IX177" s="46"/>
      <c r="IY177" s="46"/>
      <c r="IZ177" s="46"/>
      <c r="JA177" s="46"/>
      <c r="JB177" s="46"/>
      <c r="JC177" s="46"/>
      <c r="JD177" s="46"/>
      <c r="JE177" s="46"/>
      <c r="JF177" s="46"/>
      <c r="JG177" s="46"/>
      <c r="JH177" s="46"/>
      <c r="JI177" s="46"/>
      <c r="JJ177" s="46"/>
      <c r="JK177" s="46"/>
      <c r="JL177" s="46"/>
      <c r="JM177" s="46"/>
      <c r="JN177" s="46"/>
      <c r="JO177" s="46"/>
      <c r="JP177" s="46"/>
      <c r="JQ177" s="46"/>
      <c r="JR177" s="46"/>
      <c r="JS177" s="46"/>
      <c r="JT177" s="46"/>
      <c r="JU177" s="46"/>
      <c r="JV177" s="46"/>
      <c r="JW177" s="46"/>
      <c r="JX177" s="46"/>
      <c r="JY177" s="46"/>
      <c r="JZ177" s="46"/>
      <c r="KA177" s="46"/>
      <c r="KB177" s="46"/>
      <c r="KC177" s="46"/>
      <c r="KD177" s="46"/>
      <c r="KE177" s="46"/>
      <c r="KF177" s="46"/>
      <c r="KG177" s="46"/>
      <c r="KH177" s="46"/>
      <c r="KI177" s="46"/>
      <c r="KJ177" s="46"/>
      <c r="KK177" s="46"/>
      <c r="KL177" s="46"/>
      <c r="KM177" s="46"/>
      <c r="KN177" s="46"/>
      <c r="KO177" s="46"/>
      <c r="KP177" s="46"/>
      <c r="KQ177" s="46"/>
      <c r="KR177" s="46"/>
      <c r="KS177" s="46"/>
      <c r="KT177" s="46"/>
      <c r="KU177" s="46"/>
      <c r="KV177" s="46"/>
      <c r="KW177" s="46"/>
      <c r="KX177" s="46"/>
      <c r="KY177" s="46"/>
      <c r="KZ177" s="46"/>
      <c r="LA177" s="46"/>
      <c r="LB177" s="46"/>
      <c r="LC177" s="46"/>
      <c r="LD177" s="46"/>
      <c r="LE177" s="46"/>
      <c r="LF177" s="46"/>
      <c r="LG177" s="46"/>
      <c r="LH177" s="46"/>
      <c r="LI177" s="46"/>
      <c r="LJ177" s="46"/>
      <c r="LK177" s="46"/>
      <c r="LL177" s="46"/>
      <c r="LM177" s="46"/>
      <c r="LN177" s="46"/>
      <c r="LO177" s="46"/>
      <c r="LP177" s="46"/>
      <c r="LQ177" s="46"/>
      <c r="LR177" s="46"/>
      <c r="LS177" s="46"/>
      <c r="LT177" s="46"/>
      <c r="LU177" s="46"/>
      <c r="LV177" s="46"/>
      <c r="LW177" s="46"/>
      <c r="LX177" s="46"/>
      <c r="LY177" s="46"/>
      <c r="LZ177" s="46"/>
      <c r="MA177" s="46"/>
      <c r="MB177" s="46"/>
      <c r="MC177" s="46"/>
      <c r="MD177" s="46"/>
      <c r="ME177" s="46"/>
      <c r="MF177" s="46"/>
      <c r="MG177" s="46"/>
      <c r="MH177" s="46"/>
      <c r="MI177" s="46"/>
      <c r="MJ177" s="46"/>
      <c r="MK177" s="46"/>
      <c r="ML177" s="46"/>
      <c r="MM177" s="46"/>
      <c r="MN177" s="46"/>
      <c r="MO177" s="46"/>
      <c r="MP177" s="46"/>
      <c r="MQ177" s="46"/>
      <c r="MR177" s="46"/>
      <c r="MS177" s="46"/>
      <c r="MT177" s="46"/>
      <c r="MU177" s="46"/>
      <c r="MV177" s="46"/>
      <c r="MW177" s="46"/>
      <c r="MX177" s="46"/>
      <c r="MY177" s="46"/>
      <c r="MZ177" s="46"/>
      <c r="NA177" s="46"/>
      <c r="NB177" s="46"/>
      <c r="NC177" s="46"/>
      <c r="ND177" s="46"/>
      <c r="NE177" s="46"/>
      <c r="NF177" s="46"/>
      <c r="NG177" s="46"/>
      <c r="NH177" s="46"/>
      <c r="NI177" s="46"/>
      <c r="NJ177" s="46"/>
      <c r="NK177" s="46"/>
      <c r="NL177" s="46"/>
      <c r="NM177" s="46"/>
      <c r="NN177" s="46"/>
      <c r="NO177" s="46"/>
      <c r="NP177" s="46"/>
      <c r="NQ177" s="46"/>
      <c r="NR177" s="46"/>
      <c r="NS177" s="46"/>
      <c r="NT177" s="46"/>
      <c r="NU177" s="46"/>
      <c r="NV177" s="46"/>
      <c r="NW177" s="46"/>
      <c r="NX177" s="46"/>
      <c r="NY177" s="46"/>
      <c r="NZ177" s="46"/>
      <c r="OA177" s="46"/>
      <c r="OB177" s="46"/>
      <c r="OC177" s="46"/>
      <c r="OD177" s="46"/>
      <c r="OE177" s="46"/>
      <c r="OF177" s="46"/>
      <c r="OG177" s="46"/>
    </row>
    <row r="178" spans="1:442" s="51" customFormat="1" ht="13.5" x14ac:dyDescent="0.25">
      <c r="A178" s="40">
        <v>58676</v>
      </c>
      <c r="B178" s="41" t="s">
        <v>431</v>
      </c>
      <c r="C178" s="49">
        <v>1996069.9114526918</v>
      </c>
      <c r="D178" s="42">
        <v>2.3303299999999998E-3</v>
      </c>
      <c r="E178" s="49">
        <v>319634.28999999998</v>
      </c>
      <c r="F178" s="65">
        <v>1991478.9506563507</v>
      </c>
      <c r="G178" s="66">
        <v>2311113.2406563507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  <c r="FI178" s="46"/>
      <c r="FJ178" s="46"/>
      <c r="FK178" s="46"/>
      <c r="FL178" s="46"/>
      <c r="FM178" s="46"/>
      <c r="FN178" s="46"/>
      <c r="FO178" s="46"/>
      <c r="FP178" s="46"/>
      <c r="FQ178" s="46"/>
      <c r="FR178" s="46"/>
      <c r="FS178" s="46"/>
      <c r="FT178" s="46"/>
      <c r="FU178" s="46"/>
      <c r="FV178" s="46"/>
      <c r="FW178" s="46"/>
      <c r="FX178" s="46"/>
      <c r="FY178" s="46"/>
      <c r="FZ178" s="46"/>
      <c r="GA178" s="46"/>
      <c r="GB178" s="46"/>
      <c r="GC178" s="46"/>
      <c r="GD178" s="46"/>
      <c r="GE178" s="46"/>
      <c r="GF178" s="46"/>
      <c r="GG178" s="46"/>
      <c r="GH178" s="46"/>
      <c r="GI178" s="46"/>
      <c r="GJ178" s="46"/>
      <c r="GK178" s="46"/>
      <c r="GL178" s="46"/>
      <c r="GM178" s="46"/>
      <c r="GN178" s="46"/>
      <c r="GO178" s="46"/>
      <c r="GP178" s="46"/>
      <c r="GQ178" s="46"/>
      <c r="GR178" s="46"/>
      <c r="GS178" s="46"/>
      <c r="GT178" s="46"/>
      <c r="GU178" s="46"/>
      <c r="GV178" s="46"/>
      <c r="GW178" s="46"/>
      <c r="GX178" s="46"/>
      <c r="GY178" s="46"/>
      <c r="GZ178" s="46"/>
      <c r="HA178" s="46"/>
      <c r="HB178" s="46"/>
      <c r="HC178" s="46"/>
      <c r="HD178" s="46"/>
      <c r="HE178" s="46"/>
      <c r="HF178" s="46"/>
      <c r="HG178" s="46"/>
      <c r="HH178" s="46"/>
      <c r="HI178" s="46"/>
      <c r="HJ178" s="46"/>
      <c r="HK178" s="46"/>
      <c r="HL178" s="46"/>
      <c r="HM178" s="46"/>
      <c r="HN178" s="46"/>
      <c r="HO178" s="46"/>
      <c r="HP178" s="46"/>
      <c r="HQ178" s="46"/>
      <c r="HR178" s="46"/>
      <c r="HS178" s="46"/>
      <c r="HT178" s="46"/>
      <c r="HU178" s="46"/>
      <c r="HV178" s="46"/>
      <c r="HW178" s="46"/>
      <c r="HX178" s="46"/>
      <c r="HY178" s="46"/>
      <c r="HZ178" s="46"/>
      <c r="IA178" s="46"/>
      <c r="IB178" s="46"/>
      <c r="IC178" s="46"/>
      <c r="ID178" s="46"/>
      <c r="IE178" s="46"/>
      <c r="IF178" s="46"/>
      <c r="IG178" s="46"/>
      <c r="IH178" s="46"/>
      <c r="II178" s="46"/>
      <c r="IJ178" s="46"/>
      <c r="IK178" s="46"/>
      <c r="IL178" s="46"/>
      <c r="IM178" s="46"/>
      <c r="IN178" s="46"/>
      <c r="IO178" s="46"/>
      <c r="IP178" s="46"/>
      <c r="IQ178" s="46"/>
      <c r="IR178" s="46"/>
      <c r="IS178" s="46"/>
      <c r="IT178" s="46"/>
      <c r="IU178" s="46"/>
      <c r="IV178" s="46"/>
      <c r="IW178" s="46"/>
      <c r="IX178" s="46"/>
      <c r="IY178" s="46"/>
      <c r="IZ178" s="46"/>
      <c r="JA178" s="46"/>
      <c r="JB178" s="46"/>
      <c r="JC178" s="46"/>
      <c r="JD178" s="46"/>
      <c r="JE178" s="46"/>
      <c r="JF178" s="46"/>
      <c r="JG178" s="46"/>
      <c r="JH178" s="46"/>
      <c r="JI178" s="46"/>
      <c r="JJ178" s="46"/>
      <c r="JK178" s="46"/>
      <c r="JL178" s="46"/>
      <c r="JM178" s="46"/>
      <c r="JN178" s="46"/>
      <c r="JO178" s="46"/>
      <c r="JP178" s="46"/>
      <c r="JQ178" s="46"/>
      <c r="JR178" s="46"/>
      <c r="JS178" s="46"/>
      <c r="JT178" s="46"/>
      <c r="JU178" s="46"/>
      <c r="JV178" s="46"/>
      <c r="JW178" s="46"/>
      <c r="JX178" s="46"/>
      <c r="JY178" s="46"/>
      <c r="JZ178" s="46"/>
      <c r="KA178" s="46"/>
      <c r="KB178" s="46"/>
      <c r="KC178" s="46"/>
      <c r="KD178" s="46"/>
      <c r="KE178" s="46"/>
      <c r="KF178" s="46"/>
      <c r="KG178" s="46"/>
      <c r="KH178" s="46"/>
      <c r="KI178" s="46"/>
      <c r="KJ178" s="46"/>
      <c r="KK178" s="46"/>
      <c r="KL178" s="46"/>
      <c r="KM178" s="46"/>
      <c r="KN178" s="46"/>
      <c r="KO178" s="46"/>
      <c r="KP178" s="46"/>
      <c r="KQ178" s="46"/>
      <c r="KR178" s="46"/>
      <c r="KS178" s="46"/>
      <c r="KT178" s="46"/>
      <c r="KU178" s="46"/>
      <c r="KV178" s="46"/>
      <c r="KW178" s="46"/>
      <c r="KX178" s="46"/>
      <c r="KY178" s="46"/>
      <c r="KZ178" s="46"/>
      <c r="LA178" s="46"/>
      <c r="LB178" s="46"/>
      <c r="LC178" s="46"/>
      <c r="LD178" s="46"/>
      <c r="LE178" s="46"/>
      <c r="LF178" s="46"/>
      <c r="LG178" s="46"/>
      <c r="LH178" s="46"/>
      <c r="LI178" s="46"/>
      <c r="LJ178" s="46"/>
      <c r="LK178" s="46"/>
      <c r="LL178" s="46"/>
      <c r="LM178" s="46"/>
      <c r="LN178" s="46"/>
      <c r="LO178" s="46"/>
      <c r="LP178" s="46"/>
      <c r="LQ178" s="46"/>
      <c r="LR178" s="46"/>
      <c r="LS178" s="46"/>
      <c r="LT178" s="46"/>
      <c r="LU178" s="46"/>
      <c r="LV178" s="46"/>
      <c r="LW178" s="46"/>
      <c r="LX178" s="46"/>
      <c r="LY178" s="46"/>
      <c r="LZ178" s="46"/>
      <c r="MA178" s="46"/>
      <c r="MB178" s="46"/>
      <c r="MC178" s="46"/>
      <c r="MD178" s="46"/>
      <c r="ME178" s="46"/>
      <c r="MF178" s="46"/>
      <c r="MG178" s="46"/>
      <c r="MH178" s="46"/>
      <c r="MI178" s="46"/>
      <c r="MJ178" s="46"/>
      <c r="MK178" s="46"/>
      <c r="ML178" s="46"/>
      <c r="MM178" s="46"/>
      <c r="MN178" s="46"/>
      <c r="MO178" s="46"/>
      <c r="MP178" s="46"/>
      <c r="MQ178" s="46"/>
      <c r="MR178" s="46"/>
      <c r="MS178" s="46"/>
      <c r="MT178" s="46"/>
      <c r="MU178" s="46"/>
      <c r="MV178" s="46"/>
      <c r="MW178" s="46"/>
      <c r="MX178" s="46"/>
      <c r="MY178" s="46"/>
      <c r="MZ178" s="46"/>
      <c r="NA178" s="46"/>
      <c r="NB178" s="46"/>
      <c r="NC178" s="46"/>
      <c r="ND178" s="46"/>
      <c r="NE178" s="46"/>
      <c r="NF178" s="46"/>
      <c r="NG178" s="46"/>
      <c r="NH178" s="46"/>
      <c r="NI178" s="46"/>
      <c r="NJ178" s="46"/>
      <c r="NK178" s="46"/>
      <c r="NL178" s="46"/>
      <c r="NM178" s="46"/>
      <c r="NN178" s="46"/>
      <c r="NO178" s="46"/>
      <c r="NP178" s="46"/>
      <c r="NQ178" s="46"/>
      <c r="NR178" s="46"/>
      <c r="NS178" s="46"/>
      <c r="NT178" s="46"/>
      <c r="NU178" s="46"/>
      <c r="NV178" s="46"/>
      <c r="NW178" s="46"/>
      <c r="NX178" s="46"/>
      <c r="NY178" s="46"/>
      <c r="NZ178" s="46"/>
      <c r="OA178" s="46"/>
      <c r="OB178" s="46"/>
      <c r="OC178" s="46"/>
      <c r="OD178" s="46"/>
      <c r="OE178" s="46"/>
      <c r="OF178" s="46"/>
      <c r="OG178" s="46"/>
    </row>
    <row r="179" spans="1:442" s="51" customFormat="1" ht="13.5" x14ac:dyDescent="0.25">
      <c r="A179" s="40">
        <v>58677</v>
      </c>
      <c r="B179" s="41" t="s">
        <v>432</v>
      </c>
      <c r="C179" s="49">
        <v>944863.92855275865</v>
      </c>
      <c r="D179" s="42">
        <v>1.1030899999999999E-3</v>
      </c>
      <c r="E179" s="49">
        <v>151255.65</v>
      </c>
      <c r="F179" s="65">
        <v>942690.74151708733</v>
      </c>
      <c r="G179" s="66">
        <v>1093946.3915170874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  <c r="GO179" s="46"/>
      <c r="GP179" s="46"/>
      <c r="GQ179" s="46"/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/>
      <c r="HQ179" s="46"/>
      <c r="HR179" s="46"/>
      <c r="HS179" s="46"/>
      <c r="HT179" s="46"/>
      <c r="HU179" s="46"/>
      <c r="HV179" s="46"/>
      <c r="HW179" s="46"/>
      <c r="HX179" s="46"/>
      <c r="HY179" s="46"/>
      <c r="HZ179" s="46"/>
      <c r="IA179" s="46"/>
      <c r="IB179" s="46"/>
      <c r="IC179" s="46"/>
      <c r="ID179" s="46"/>
      <c r="IE179" s="46"/>
      <c r="IF179" s="46"/>
      <c r="IG179" s="46"/>
      <c r="IH179" s="46"/>
      <c r="II179" s="46"/>
      <c r="IJ179" s="46"/>
      <c r="IK179" s="46"/>
      <c r="IL179" s="46"/>
      <c r="IM179" s="46"/>
      <c r="IN179" s="46"/>
      <c r="IO179" s="46"/>
      <c r="IP179" s="46"/>
      <c r="IQ179" s="46"/>
      <c r="IR179" s="46"/>
      <c r="IS179" s="46"/>
      <c r="IT179" s="46"/>
      <c r="IU179" s="46"/>
      <c r="IV179" s="46"/>
      <c r="IW179" s="46"/>
      <c r="IX179" s="46"/>
      <c r="IY179" s="46"/>
      <c r="IZ179" s="46"/>
      <c r="JA179" s="46"/>
      <c r="JB179" s="46"/>
      <c r="JC179" s="46"/>
      <c r="JD179" s="46"/>
      <c r="JE179" s="46"/>
      <c r="JF179" s="46"/>
      <c r="JG179" s="46"/>
      <c r="JH179" s="46"/>
      <c r="JI179" s="46"/>
      <c r="JJ179" s="46"/>
      <c r="JK179" s="46"/>
      <c r="JL179" s="46"/>
      <c r="JM179" s="46"/>
      <c r="JN179" s="46"/>
      <c r="JO179" s="46"/>
      <c r="JP179" s="46"/>
      <c r="JQ179" s="46"/>
      <c r="JR179" s="46"/>
      <c r="JS179" s="46"/>
      <c r="JT179" s="46"/>
      <c r="JU179" s="46"/>
      <c r="JV179" s="46"/>
      <c r="JW179" s="46"/>
      <c r="JX179" s="46"/>
      <c r="JY179" s="46"/>
      <c r="JZ179" s="46"/>
      <c r="KA179" s="46"/>
      <c r="KB179" s="46"/>
      <c r="KC179" s="46"/>
      <c r="KD179" s="46"/>
      <c r="KE179" s="46"/>
      <c r="KF179" s="46"/>
      <c r="KG179" s="46"/>
      <c r="KH179" s="46"/>
      <c r="KI179" s="46"/>
      <c r="KJ179" s="46"/>
      <c r="KK179" s="46"/>
      <c r="KL179" s="46"/>
      <c r="KM179" s="46"/>
      <c r="KN179" s="46"/>
      <c r="KO179" s="46"/>
      <c r="KP179" s="46"/>
      <c r="KQ179" s="46"/>
      <c r="KR179" s="46"/>
      <c r="KS179" s="46"/>
      <c r="KT179" s="46"/>
      <c r="KU179" s="46"/>
      <c r="KV179" s="46"/>
      <c r="KW179" s="46"/>
      <c r="KX179" s="46"/>
      <c r="KY179" s="46"/>
      <c r="KZ179" s="46"/>
      <c r="LA179" s="46"/>
      <c r="LB179" s="46"/>
      <c r="LC179" s="46"/>
      <c r="LD179" s="46"/>
      <c r="LE179" s="46"/>
      <c r="LF179" s="46"/>
      <c r="LG179" s="46"/>
      <c r="LH179" s="46"/>
      <c r="LI179" s="46"/>
      <c r="LJ179" s="46"/>
      <c r="LK179" s="46"/>
      <c r="LL179" s="46"/>
      <c r="LM179" s="46"/>
      <c r="LN179" s="46"/>
      <c r="LO179" s="46"/>
      <c r="LP179" s="46"/>
      <c r="LQ179" s="46"/>
      <c r="LR179" s="46"/>
      <c r="LS179" s="46"/>
      <c r="LT179" s="46"/>
      <c r="LU179" s="46"/>
      <c r="LV179" s="46"/>
      <c r="LW179" s="46"/>
      <c r="LX179" s="46"/>
      <c r="LY179" s="46"/>
      <c r="LZ179" s="46"/>
      <c r="MA179" s="46"/>
      <c r="MB179" s="46"/>
      <c r="MC179" s="46"/>
      <c r="MD179" s="46"/>
      <c r="ME179" s="46"/>
      <c r="MF179" s="46"/>
      <c r="MG179" s="46"/>
      <c r="MH179" s="46"/>
      <c r="MI179" s="46"/>
      <c r="MJ179" s="46"/>
      <c r="MK179" s="46"/>
      <c r="ML179" s="46"/>
      <c r="MM179" s="46"/>
      <c r="MN179" s="46"/>
      <c r="MO179" s="46"/>
      <c r="MP179" s="46"/>
      <c r="MQ179" s="46"/>
      <c r="MR179" s="46"/>
      <c r="MS179" s="46"/>
      <c r="MT179" s="46"/>
      <c r="MU179" s="46"/>
      <c r="MV179" s="46"/>
      <c r="MW179" s="46"/>
      <c r="MX179" s="46"/>
      <c r="MY179" s="46"/>
      <c r="MZ179" s="46"/>
      <c r="NA179" s="46"/>
      <c r="NB179" s="46"/>
      <c r="NC179" s="46"/>
      <c r="ND179" s="46"/>
      <c r="NE179" s="46"/>
      <c r="NF179" s="46"/>
      <c r="NG179" s="46"/>
      <c r="NH179" s="46"/>
      <c r="NI179" s="46"/>
      <c r="NJ179" s="46"/>
      <c r="NK179" s="46"/>
      <c r="NL179" s="46"/>
      <c r="NM179" s="46"/>
      <c r="NN179" s="46"/>
      <c r="NO179" s="46"/>
      <c r="NP179" s="46"/>
      <c r="NQ179" s="46"/>
      <c r="NR179" s="46"/>
      <c r="NS179" s="46"/>
      <c r="NT179" s="46"/>
      <c r="NU179" s="46"/>
      <c r="NV179" s="46"/>
      <c r="NW179" s="46"/>
      <c r="NX179" s="46"/>
      <c r="NY179" s="46"/>
      <c r="NZ179" s="46"/>
      <c r="OA179" s="46"/>
      <c r="OB179" s="46"/>
      <c r="OC179" s="46"/>
      <c r="OD179" s="46"/>
      <c r="OE179" s="46"/>
      <c r="OF179" s="46"/>
      <c r="OG179" s="46"/>
    </row>
    <row r="180" spans="1:442" s="51" customFormat="1" ht="13.5" x14ac:dyDescent="0.25">
      <c r="A180" s="40">
        <v>58678</v>
      </c>
      <c r="B180" s="41" t="s">
        <v>433</v>
      </c>
      <c r="C180" s="49">
        <v>29696.971600616576</v>
      </c>
      <c r="D180" s="42">
        <v>3.4669999999999998E-5</v>
      </c>
      <c r="E180" s="49">
        <v>4754.1100000000006</v>
      </c>
      <c r="F180" s="65">
        <v>29628.668565935161</v>
      </c>
      <c r="G180" s="66">
        <v>34382.778565935165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  <c r="FI180" s="46"/>
      <c r="FJ180" s="46"/>
      <c r="FK180" s="46"/>
      <c r="FL180" s="46"/>
      <c r="FM180" s="46"/>
      <c r="FN180" s="46"/>
      <c r="FO180" s="46"/>
      <c r="FP180" s="46"/>
      <c r="FQ180" s="46"/>
      <c r="FR180" s="46"/>
      <c r="FS180" s="46"/>
      <c r="FT180" s="46"/>
      <c r="FU180" s="46"/>
      <c r="FV180" s="46"/>
      <c r="FW180" s="46"/>
      <c r="FX180" s="46"/>
      <c r="FY180" s="46"/>
      <c r="FZ180" s="46"/>
      <c r="GA180" s="46"/>
      <c r="GB180" s="46"/>
      <c r="GC180" s="46"/>
      <c r="GD180" s="46"/>
      <c r="GE180" s="46"/>
      <c r="GF180" s="46"/>
      <c r="GG180" s="46"/>
      <c r="GH180" s="46"/>
      <c r="GI180" s="46"/>
      <c r="GJ180" s="46"/>
      <c r="GK180" s="46"/>
      <c r="GL180" s="46"/>
      <c r="GM180" s="46"/>
      <c r="GN180" s="46"/>
      <c r="GO180" s="46"/>
      <c r="GP180" s="46"/>
      <c r="GQ180" s="46"/>
      <c r="GR180" s="46"/>
      <c r="GS180" s="46"/>
      <c r="GT180" s="46"/>
      <c r="GU180" s="46"/>
      <c r="GV180" s="46"/>
      <c r="GW180" s="46"/>
      <c r="GX180" s="46"/>
      <c r="GY180" s="46"/>
      <c r="GZ180" s="46"/>
      <c r="HA180" s="46"/>
      <c r="HB180" s="46"/>
      <c r="HC180" s="46"/>
      <c r="HD180" s="46"/>
      <c r="HE180" s="46"/>
      <c r="HF180" s="46"/>
      <c r="HG180" s="46"/>
      <c r="HH180" s="46"/>
      <c r="HI180" s="46"/>
      <c r="HJ180" s="46"/>
      <c r="HK180" s="46"/>
      <c r="HL180" s="46"/>
      <c r="HM180" s="46"/>
      <c r="HN180" s="46"/>
      <c r="HO180" s="46"/>
      <c r="HP180" s="46"/>
      <c r="HQ180" s="46"/>
      <c r="HR180" s="46"/>
      <c r="HS180" s="46"/>
      <c r="HT180" s="46"/>
      <c r="HU180" s="46"/>
      <c r="HV180" s="46"/>
      <c r="HW180" s="46"/>
      <c r="HX180" s="46"/>
      <c r="HY180" s="46"/>
      <c r="HZ180" s="46"/>
      <c r="IA180" s="46"/>
      <c r="IB180" s="46"/>
      <c r="IC180" s="46"/>
      <c r="ID180" s="46"/>
      <c r="IE180" s="46"/>
      <c r="IF180" s="46"/>
      <c r="IG180" s="46"/>
      <c r="IH180" s="46"/>
      <c r="II180" s="46"/>
      <c r="IJ180" s="46"/>
      <c r="IK180" s="46"/>
      <c r="IL180" s="46"/>
      <c r="IM180" s="46"/>
      <c r="IN180" s="46"/>
      <c r="IO180" s="46"/>
      <c r="IP180" s="46"/>
      <c r="IQ180" s="46"/>
      <c r="IR180" s="46"/>
      <c r="IS180" s="46"/>
      <c r="IT180" s="46"/>
      <c r="IU180" s="46"/>
      <c r="IV180" s="46"/>
      <c r="IW180" s="46"/>
      <c r="IX180" s="46"/>
      <c r="IY180" s="46"/>
      <c r="IZ180" s="46"/>
      <c r="JA180" s="46"/>
      <c r="JB180" s="46"/>
      <c r="JC180" s="46"/>
      <c r="JD180" s="46"/>
      <c r="JE180" s="46"/>
      <c r="JF180" s="46"/>
      <c r="JG180" s="46"/>
      <c r="JH180" s="46"/>
      <c r="JI180" s="46"/>
      <c r="JJ180" s="46"/>
      <c r="JK180" s="46"/>
      <c r="JL180" s="46"/>
      <c r="JM180" s="46"/>
      <c r="JN180" s="46"/>
      <c r="JO180" s="46"/>
      <c r="JP180" s="46"/>
      <c r="JQ180" s="46"/>
      <c r="JR180" s="46"/>
      <c r="JS180" s="46"/>
      <c r="JT180" s="46"/>
      <c r="JU180" s="46"/>
      <c r="JV180" s="46"/>
      <c r="JW180" s="46"/>
      <c r="JX180" s="46"/>
      <c r="JY180" s="46"/>
      <c r="JZ180" s="46"/>
      <c r="KA180" s="46"/>
      <c r="KB180" s="46"/>
      <c r="KC180" s="46"/>
      <c r="KD180" s="46"/>
      <c r="KE180" s="46"/>
      <c r="KF180" s="46"/>
      <c r="KG180" s="46"/>
      <c r="KH180" s="46"/>
      <c r="KI180" s="46"/>
      <c r="KJ180" s="46"/>
      <c r="KK180" s="46"/>
      <c r="KL180" s="46"/>
      <c r="KM180" s="46"/>
      <c r="KN180" s="46"/>
      <c r="KO180" s="46"/>
      <c r="KP180" s="46"/>
      <c r="KQ180" s="46"/>
      <c r="KR180" s="46"/>
      <c r="KS180" s="46"/>
      <c r="KT180" s="46"/>
      <c r="KU180" s="46"/>
      <c r="KV180" s="46"/>
      <c r="KW180" s="46"/>
      <c r="KX180" s="46"/>
      <c r="KY180" s="46"/>
      <c r="KZ180" s="46"/>
      <c r="LA180" s="46"/>
      <c r="LB180" s="46"/>
      <c r="LC180" s="46"/>
      <c r="LD180" s="46"/>
      <c r="LE180" s="46"/>
      <c r="LF180" s="46"/>
      <c r="LG180" s="46"/>
      <c r="LH180" s="46"/>
      <c r="LI180" s="46"/>
      <c r="LJ180" s="46"/>
      <c r="LK180" s="46"/>
      <c r="LL180" s="46"/>
      <c r="LM180" s="46"/>
      <c r="LN180" s="46"/>
      <c r="LO180" s="46"/>
      <c r="LP180" s="46"/>
      <c r="LQ180" s="46"/>
      <c r="LR180" s="46"/>
      <c r="LS180" s="46"/>
      <c r="LT180" s="46"/>
      <c r="LU180" s="46"/>
      <c r="LV180" s="46"/>
      <c r="LW180" s="46"/>
      <c r="LX180" s="46"/>
      <c r="LY180" s="46"/>
      <c r="LZ180" s="46"/>
      <c r="MA180" s="46"/>
      <c r="MB180" s="46"/>
      <c r="MC180" s="46"/>
      <c r="MD180" s="46"/>
      <c r="ME180" s="46"/>
      <c r="MF180" s="46"/>
      <c r="MG180" s="46"/>
      <c r="MH180" s="46"/>
      <c r="MI180" s="46"/>
      <c r="MJ180" s="46"/>
      <c r="MK180" s="46"/>
      <c r="ML180" s="46"/>
      <c r="MM180" s="46"/>
      <c r="MN180" s="46"/>
      <c r="MO180" s="46"/>
      <c r="MP180" s="46"/>
      <c r="MQ180" s="46"/>
      <c r="MR180" s="46"/>
      <c r="MS180" s="46"/>
      <c r="MT180" s="46"/>
      <c r="MU180" s="46"/>
      <c r="MV180" s="46"/>
      <c r="MW180" s="46"/>
      <c r="MX180" s="46"/>
      <c r="MY180" s="46"/>
      <c r="MZ180" s="46"/>
      <c r="NA180" s="46"/>
      <c r="NB180" s="46"/>
      <c r="NC180" s="46"/>
      <c r="ND180" s="46"/>
      <c r="NE180" s="46"/>
      <c r="NF180" s="46"/>
      <c r="NG180" s="46"/>
      <c r="NH180" s="46"/>
      <c r="NI180" s="46"/>
      <c r="NJ180" s="46"/>
      <c r="NK180" s="46"/>
      <c r="NL180" s="46"/>
      <c r="NM180" s="46"/>
      <c r="NN180" s="46"/>
      <c r="NO180" s="46"/>
      <c r="NP180" s="46"/>
      <c r="NQ180" s="46"/>
      <c r="NR180" s="46"/>
      <c r="NS180" s="46"/>
      <c r="NT180" s="46"/>
      <c r="NU180" s="46"/>
      <c r="NV180" s="46"/>
      <c r="NW180" s="46"/>
      <c r="NX180" s="46"/>
      <c r="NY180" s="46"/>
      <c r="NZ180" s="46"/>
      <c r="OA180" s="46"/>
      <c r="OB180" s="46"/>
      <c r="OC180" s="46"/>
      <c r="OD180" s="46"/>
      <c r="OE180" s="46"/>
      <c r="OF180" s="46"/>
      <c r="OG180" s="46"/>
    </row>
    <row r="181" spans="1:442" s="51" customFormat="1" ht="13.5" x14ac:dyDescent="0.25">
      <c r="A181" s="40">
        <v>58680</v>
      </c>
      <c r="B181" s="41" t="s">
        <v>434</v>
      </c>
      <c r="C181" s="49">
        <v>415252.23138918122</v>
      </c>
      <c r="D181" s="42">
        <v>4.8479000000000003E-4</v>
      </c>
      <c r="E181" s="49">
        <v>115610.54</v>
      </c>
      <c r="F181" s="65">
        <v>414297.15125698614</v>
      </c>
      <c r="G181" s="66">
        <v>529907.69125698612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  <c r="GO181" s="46"/>
      <c r="GP181" s="46"/>
      <c r="GQ181" s="46"/>
      <c r="GR181" s="46"/>
      <c r="GS181" s="46"/>
      <c r="GT181" s="46"/>
      <c r="GU181" s="46"/>
      <c r="GV181" s="46"/>
      <c r="GW181" s="46"/>
      <c r="GX181" s="46"/>
      <c r="GY181" s="46"/>
      <c r="GZ181" s="46"/>
      <c r="HA181" s="46"/>
      <c r="HB181" s="46"/>
      <c r="HC181" s="46"/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/>
      <c r="HQ181" s="46"/>
      <c r="HR181" s="46"/>
      <c r="HS181" s="46"/>
      <c r="HT181" s="46"/>
      <c r="HU181" s="46"/>
      <c r="HV181" s="46"/>
      <c r="HW181" s="46"/>
      <c r="HX181" s="46"/>
      <c r="HY181" s="46"/>
      <c r="HZ181" s="46"/>
      <c r="IA181" s="46"/>
      <c r="IB181" s="46"/>
      <c r="IC181" s="46"/>
      <c r="ID181" s="46"/>
      <c r="IE181" s="46"/>
      <c r="IF181" s="46"/>
      <c r="IG181" s="46"/>
      <c r="IH181" s="46"/>
      <c r="II181" s="46"/>
      <c r="IJ181" s="46"/>
      <c r="IK181" s="46"/>
      <c r="IL181" s="46"/>
      <c r="IM181" s="46"/>
      <c r="IN181" s="46"/>
      <c r="IO181" s="46"/>
      <c r="IP181" s="46"/>
      <c r="IQ181" s="46"/>
      <c r="IR181" s="46"/>
      <c r="IS181" s="46"/>
      <c r="IT181" s="46"/>
      <c r="IU181" s="46"/>
      <c r="IV181" s="46"/>
      <c r="IW181" s="46"/>
      <c r="IX181" s="46"/>
      <c r="IY181" s="46"/>
      <c r="IZ181" s="46"/>
      <c r="JA181" s="46"/>
      <c r="JB181" s="46"/>
      <c r="JC181" s="46"/>
      <c r="JD181" s="46"/>
      <c r="JE181" s="46"/>
      <c r="JF181" s="46"/>
      <c r="JG181" s="46"/>
      <c r="JH181" s="46"/>
      <c r="JI181" s="46"/>
      <c r="JJ181" s="46"/>
      <c r="JK181" s="46"/>
      <c r="JL181" s="46"/>
      <c r="JM181" s="46"/>
      <c r="JN181" s="46"/>
      <c r="JO181" s="46"/>
      <c r="JP181" s="46"/>
      <c r="JQ181" s="46"/>
      <c r="JR181" s="46"/>
      <c r="JS181" s="46"/>
      <c r="JT181" s="46"/>
      <c r="JU181" s="46"/>
      <c r="JV181" s="46"/>
      <c r="JW181" s="46"/>
      <c r="JX181" s="46"/>
      <c r="JY181" s="46"/>
      <c r="JZ181" s="46"/>
      <c r="KA181" s="46"/>
      <c r="KB181" s="46"/>
      <c r="KC181" s="46"/>
      <c r="KD181" s="46"/>
      <c r="KE181" s="46"/>
      <c r="KF181" s="46"/>
      <c r="KG181" s="46"/>
      <c r="KH181" s="46"/>
      <c r="KI181" s="46"/>
      <c r="KJ181" s="46"/>
      <c r="KK181" s="46"/>
      <c r="KL181" s="46"/>
      <c r="KM181" s="46"/>
      <c r="KN181" s="46"/>
      <c r="KO181" s="46"/>
      <c r="KP181" s="46"/>
      <c r="KQ181" s="46"/>
      <c r="KR181" s="46"/>
      <c r="KS181" s="46"/>
      <c r="KT181" s="46"/>
      <c r="KU181" s="46"/>
      <c r="KV181" s="46"/>
      <c r="KW181" s="46"/>
      <c r="KX181" s="46"/>
      <c r="KY181" s="46"/>
      <c r="KZ181" s="46"/>
      <c r="LA181" s="46"/>
      <c r="LB181" s="46"/>
      <c r="LC181" s="46"/>
      <c r="LD181" s="46"/>
      <c r="LE181" s="46"/>
      <c r="LF181" s="46"/>
      <c r="LG181" s="46"/>
      <c r="LH181" s="46"/>
      <c r="LI181" s="46"/>
      <c r="LJ181" s="46"/>
      <c r="LK181" s="46"/>
      <c r="LL181" s="46"/>
      <c r="LM181" s="46"/>
      <c r="LN181" s="46"/>
      <c r="LO181" s="46"/>
      <c r="LP181" s="46"/>
      <c r="LQ181" s="46"/>
      <c r="LR181" s="46"/>
      <c r="LS181" s="46"/>
      <c r="LT181" s="46"/>
      <c r="LU181" s="46"/>
      <c r="LV181" s="46"/>
      <c r="LW181" s="46"/>
      <c r="LX181" s="46"/>
      <c r="LY181" s="46"/>
      <c r="LZ181" s="46"/>
      <c r="MA181" s="46"/>
      <c r="MB181" s="46"/>
      <c r="MC181" s="46"/>
      <c r="MD181" s="46"/>
      <c r="ME181" s="46"/>
      <c r="MF181" s="46"/>
      <c r="MG181" s="46"/>
      <c r="MH181" s="46"/>
      <c r="MI181" s="46"/>
      <c r="MJ181" s="46"/>
      <c r="MK181" s="46"/>
      <c r="ML181" s="46"/>
      <c r="MM181" s="46"/>
      <c r="MN181" s="46"/>
      <c r="MO181" s="46"/>
      <c r="MP181" s="46"/>
      <c r="MQ181" s="46"/>
      <c r="MR181" s="46"/>
      <c r="MS181" s="46"/>
      <c r="MT181" s="46"/>
      <c r="MU181" s="46"/>
      <c r="MV181" s="46"/>
      <c r="MW181" s="46"/>
      <c r="MX181" s="46"/>
      <c r="MY181" s="46"/>
      <c r="MZ181" s="46"/>
      <c r="NA181" s="46"/>
      <c r="NB181" s="46"/>
      <c r="NC181" s="46"/>
      <c r="ND181" s="46"/>
      <c r="NE181" s="46"/>
      <c r="NF181" s="46"/>
      <c r="NG181" s="46"/>
      <c r="NH181" s="46"/>
      <c r="NI181" s="46"/>
      <c r="NJ181" s="46"/>
      <c r="NK181" s="46"/>
      <c r="NL181" s="46"/>
      <c r="NM181" s="46"/>
      <c r="NN181" s="46"/>
      <c r="NO181" s="46"/>
      <c r="NP181" s="46"/>
      <c r="NQ181" s="46"/>
      <c r="NR181" s="46"/>
      <c r="NS181" s="46"/>
      <c r="NT181" s="46"/>
      <c r="NU181" s="46"/>
      <c r="NV181" s="46"/>
      <c r="NW181" s="46"/>
      <c r="NX181" s="46"/>
      <c r="NY181" s="46"/>
      <c r="NZ181" s="46"/>
      <c r="OA181" s="46"/>
      <c r="OB181" s="46"/>
      <c r="OC181" s="46"/>
      <c r="OD181" s="46"/>
      <c r="OE181" s="46"/>
      <c r="OF181" s="46"/>
      <c r="OG181" s="46"/>
    </row>
    <row r="182" spans="1:442" s="51" customFormat="1" ht="13.5" x14ac:dyDescent="0.25">
      <c r="A182" s="40">
        <v>58681</v>
      </c>
      <c r="B182" s="41" t="s">
        <v>435</v>
      </c>
      <c r="C182" s="49">
        <v>570709.49633858714</v>
      </c>
      <c r="D182" s="42">
        <v>6.6628E-4</v>
      </c>
      <c r="E182" s="49">
        <v>91397.099999999991</v>
      </c>
      <c r="F182" s="65">
        <v>569396.86449700838</v>
      </c>
      <c r="G182" s="66">
        <v>660793.96449700836</v>
      </c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/>
      <c r="FA182" s="46"/>
      <c r="FB182" s="46"/>
      <c r="FC182" s="46"/>
      <c r="FD182" s="46"/>
      <c r="FE182" s="46"/>
      <c r="FF182" s="46"/>
      <c r="FG182" s="46"/>
      <c r="FH182" s="46"/>
      <c r="FI182" s="46"/>
      <c r="FJ182" s="46"/>
      <c r="FK182" s="46"/>
      <c r="FL182" s="46"/>
      <c r="FM182" s="46"/>
      <c r="FN182" s="46"/>
      <c r="FO182" s="46"/>
      <c r="FP182" s="46"/>
      <c r="FQ182" s="46"/>
      <c r="FR182" s="46"/>
      <c r="FS182" s="46"/>
      <c r="FT182" s="46"/>
      <c r="FU182" s="46"/>
      <c r="FV182" s="46"/>
      <c r="FW182" s="46"/>
      <c r="FX182" s="46"/>
      <c r="FY182" s="46"/>
      <c r="FZ182" s="46"/>
      <c r="GA182" s="46"/>
      <c r="GB182" s="46"/>
      <c r="GC182" s="46"/>
      <c r="GD182" s="46"/>
      <c r="GE182" s="46"/>
      <c r="GF182" s="46"/>
      <c r="GG182" s="46"/>
      <c r="GH182" s="46"/>
      <c r="GI182" s="46"/>
      <c r="GJ182" s="46"/>
      <c r="GK182" s="46"/>
      <c r="GL182" s="46"/>
      <c r="GM182" s="46"/>
      <c r="GN182" s="46"/>
      <c r="GO182" s="46"/>
      <c r="GP182" s="46"/>
      <c r="GQ182" s="46"/>
      <c r="GR182" s="46"/>
      <c r="GS182" s="46"/>
      <c r="GT182" s="46"/>
      <c r="GU182" s="46"/>
      <c r="GV182" s="46"/>
      <c r="GW182" s="46"/>
      <c r="GX182" s="46"/>
      <c r="GY182" s="46"/>
      <c r="GZ182" s="46"/>
      <c r="HA182" s="46"/>
      <c r="HB182" s="46"/>
      <c r="HC182" s="46"/>
      <c r="HD182" s="46"/>
      <c r="HE182" s="46"/>
      <c r="HF182" s="46"/>
      <c r="HG182" s="46"/>
      <c r="HH182" s="46"/>
      <c r="HI182" s="46"/>
      <c r="HJ182" s="46"/>
      <c r="HK182" s="46"/>
      <c r="HL182" s="46"/>
      <c r="HM182" s="46"/>
      <c r="HN182" s="46"/>
      <c r="HO182" s="46"/>
      <c r="HP182" s="46"/>
      <c r="HQ182" s="46"/>
      <c r="HR182" s="46"/>
      <c r="HS182" s="46"/>
      <c r="HT182" s="46"/>
      <c r="HU182" s="46"/>
      <c r="HV182" s="46"/>
      <c r="HW182" s="46"/>
      <c r="HX182" s="46"/>
      <c r="HY182" s="46"/>
      <c r="HZ182" s="46"/>
      <c r="IA182" s="46"/>
      <c r="IB182" s="46"/>
      <c r="IC182" s="46"/>
      <c r="ID182" s="46"/>
      <c r="IE182" s="46"/>
      <c r="IF182" s="46"/>
      <c r="IG182" s="46"/>
      <c r="IH182" s="46"/>
      <c r="II182" s="46"/>
      <c r="IJ182" s="46"/>
      <c r="IK182" s="46"/>
      <c r="IL182" s="46"/>
      <c r="IM182" s="46"/>
      <c r="IN182" s="46"/>
      <c r="IO182" s="46"/>
      <c r="IP182" s="46"/>
      <c r="IQ182" s="46"/>
      <c r="IR182" s="46"/>
      <c r="IS182" s="46"/>
      <c r="IT182" s="46"/>
      <c r="IU182" s="46"/>
      <c r="IV182" s="46"/>
      <c r="IW182" s="46"/>
      <c r="IX182" s="46"/>
      <c r="IY182" s="46"/>
      <c r="IZ182" s="46"/>
      <c r="JA182" s="46"/>
      <c r="JB182" s="46"/>
      <c r="JC182" s="46"/>
      <c r="JD182" s="46"/>
      <c r="JE182" s="46"/>
      <c r="JF182" s="46"/>
      <c r="JG182" s="46"/>
      <c r="JH182" s="46"/>
      <c r="JI182" s="46"/>
      <c r="JJ182" s="46"/>
      <c r="JK182" s="46"/>
      <c r="JL182" s="46"/>
      <c r="JM182" s="46"/>
      <c r="JN182" s="46"/>
      <c r="JO182" s="46"/>
      <c r="JP182" s="46"/>
      <c r="JQ182" s="46"/>
      <c r="JR182" s="46"/>
      <c r="JS182" s="46"/>
      <c r="JT182" s="46"/>
      <c r="JU182" s="46"/>
      <c r="JV182" s="46"/>
      <c r="JW182" s="46"/>
      <c r="JX182" s="46"/>
      <c r="JY182" s="46"/>
      <c r="JZ182" s="46"/>
      <c r="KA182" s="46"/>
      <c r="KB182" s="46"/>
      <c r="KC182" s="46"/>
      <c r="KD182" s="46"/>
      <c r="KE182" s="46"/>
      <c r="KF182" s="46"/>
      <c r="KG182" s="46"/>
      <c r="KH182" s="46"/>
      <c r="KI182" s="46"/>
      <c r="KJ182" s="46"/>
      <c r="KK182" s="46"/>
      <c r="KL182" s="46"/>
      <c r="KM182" s="46"/>
      <c r="KN182" s="46"/>
      <c r="KO182" s="46"/>
      <c r="KP182" s="46"/>
      <c r="KQ182" s="46"/>
      <c r="KR182" s="46"/>
      <c r="KS182" s="46"/>
      <c r="KT182" s="46"/>
      <c r="KU182" s="46"/>
      <c r="KV182" s="46"/>
      <c r="KW182" s="46"/>
      <c r="KX182" s="46"/>
      <c r="KY182" s="46"/>
      <c r="KZ182" s="46"/>
      <c r="LA182" s="46"/>
      <c r="LB182" s="46"/>
      <c r="LC182" s="46"/>
      <c r="LD182" s="46"/>
      <c r="LE182" s="46"/>
      <c r="LF182" s="46"/>
      <c r="LG182" s="46"/>
      <c r="LH182" s="46"/>
      <c r="LI182" s="46"/>
      <c r="LJ182" s="46"/>
      <c r="LK182" s="46"/>
      <c r="LL182" s="46"/>
      <c r="LM182" s="46"/>
      <c r="LN182" s="46"/>
      <c r="LO182" s="46"/>
      <c r="LP182" s="46"/>
      <c r="LQ182" s="46"/>
      <c r="LR182" s="46"/>
      <c r="LS182" s="46"/>
      <c r="LT182" s="46"/>
      <c r="LU182" s="46"/>
      <c r="LV182" s="46"/>
      <c r="LW182" s="46"/>
      <c r="LX182" s="46"/>
      <c r="LY182" s="46"/>
      <c r="LZ182" s="46"/>
      <c r="MA182" s="46"/>
      <c r="MB182" s="46"/>
      <c r="MC182" s="46"/>
      <c r="MD182" s="46"/>
      <c r="ME182" s="46"/>
      <c r="MF182" s="46"/>
      <c r="MG182" s="46"/>
      <c r="MH182" s="46"/>
      <c r="MI182" s="46"/>
      <c r="MJ182" s="46"/>
      <c r="MK182" s="46"/>
      <c r="ML182" s="46"/>
      <c r="MM182" s="46"/>
      <c r="MN182" s="46"/>
      <c r="MO182" s="46"/>
      <c r="MP182" s="46"/>
      <c r="MQ182" s="46"/>
      <c r="MR182" s="46"/>
      <c r="MS182" s="46"/>
      <c r="MT182" s="46"/>
      <c r="MU182" s="46"/>
      <c r="MV182" s="46"/>
      <c r="MW182" s="46"/>
      <c r="MX182" s="46"/>
      <c r="MY182" s="46"/>
      <c r="MZ182" s="46"/>
      <c r="NA182" s="46"/>
      <c r="NB182" s="46"/>
      <c r="NC182" s="46"/>
      <c r="ND182" s="46"/>
      <c r="NE182" s="46"/>
      <c r="NF182" s="46"/>
      <c r="NG182" s="46"/>
      <c r="NH182" s="46"/>
      <c r="NI182" s="46"/>
      <c r="NJ182" s="46"/>
      <c r="NK182" s="46"/>
      <c r="NL182" s="46"/>
      <c r="NM182" s="46"/>
      <c r="NN182" s="46"/>
      <c r="NO182" s="46"/>
      <c r="NP182" s="46"/>
      <c r="NQ182" s="46"/>
      <c r="NR182" s="46"/>
      <c r="NS182" s="46"/>
      <c r="NT182" s="46"/>
      <c r="NU182" s="46"/>
      <c r="NV182" s="46"/>
      <c r="NW182" s="46"/>
      <c r="NX182" s="46"/>
      <c r="NY182" s="46"/>
      <c r="NZ182" s="46"/>
      <c r="OA182" s="46"/>
      <c r="OB182" s="46"/>
      <c r="OC182" s="46"/>
      <c r="OD182" s="46"/>
      <c r="OE182" s="46"/>
      <c r="OF182" s="46"/>
      <c r="OG182" s="46"/>
    </row>
    <row r="183" spans="1:442" s="51" customFormat="1" ht="13.5" x14ac:dyDescent="0.25">
      <c r="A183" s="40">
        <v>58685</v>
      </c>
      <c r="B183" s="41" t="s">
        <v>436</v>
      </c>
      <c r="C183" s="49">
        <v>3506743.8071385133</v>
      </c>
      <c r="D183" s="42">
        <v>4.0939799999999997E-3</v>
      </c>
      <c r="E183" s="49">
        <v>561363.49</v>
      </c>
      <c r="F183" s="65">
        <v>3498678.2963820947</v>
      </c>
      <c r="G183" s="66">
        <v>4060041.786382095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/>
      <c r="FA183" s="46"/>
      <c r="FB183" s="46"/>
      <c r="FC183" s="46"/>
      <c r="FD183" s="46"/>
      <c r="FE183" s="46"/>
      <c r="FF183" s="46"/>
      <c r="FG183" s="46"/>
      <c r="FH183" s="46"/>
      <c r="FI183" s="46"/>
      <c r="FJ183" s="46"/>
      <c r="FK183" s="46"/>
      <c r="FL183" s="46"/>
      <c r="FM183" s="46"/>
      <c r="FN183" s="46"/>
      <c r="FO183" s="46"/>
      <c r="FP183" s="46"/>
      <c r="FQ183" s="46"/>
      <c r="FR183" s="46"/>
      <c r="FS183" s="46"/>
      <c r="FT183" s="46"/>
      <c r="FU183" s="46"/>
      <c r="FV183" s="46"/>
      <c r="FW183" s="46"/>
      <c r="FX183" s="46"/>
      <c r="FY183" s="46"/>
      <c r="FZ183" s="46"/>
      <c r="GA183" s="46"/>
      <c r="GB183" s="46"/>
      <c r="GC183" s="46"/>
      <c r="GD183" s="46"/>
      <c r="GE183" s="46"/>
      <c r="GF183" s="46"/>
      <c r="GG183" s="46"/>
      <c r="GH183" s="46"/>
      <c r="GI183" s="46"/>
      <c r="GJ183" s="46"/>
      <c r="GK183" s="46"/>
      <c r="GL183" s="46"/>
      <c r="GM183" s="46"/>
      <c r="GN183" s="46"/>
      <c r="GO183" s="46"/>
      <c r="GP183" s="46"/>
      <c r="GQ183" s="46"/>
      <c r="GR183" s="46"/>
      <c r="GS183" s="46"/>
      <c r="GT183" s="46"/>
      <c r="GU183" s="46"/>
      <c r="GV183" s="46"/>
      <c r="GW183" s="46"/>
      <c r="GX183" s="46"/>
      <c r="GY183" s="46"/>
      <c r="GZ183" s="46"/>
      <c r="HA183" s="46"/>
      <c r="HB183" s="46"/>
      <c r="HC183" s="46"/>
      <c r="HD183" s="46"/>
      <c r="HE183" s="46"/>
      <c r="HF183" s="46"/>
      <c r="HG183" s="46"/>
      <c r="HH183" s="46"/>
      <c r="HI183" s="46"/>
      <c r="HJ183" s="46"/>
      <c r="HK183" s="46"/>
      <c r="HL183" s="46"/>
      <c r="HM183" s="46"/>
      <c r="HN183" s="46"/>
      <c r="HO183" s="46"/>
      <c r="HP183" s="46"/>
      <c r="HQ183" s="46"/>
      <c r="HR183" s="46"/>
      <c r="HS183" s="46"/>
      <c r="HT183" s="46"/>
      <c r="HU183" s="46"/>
      <c r="HV183" s="46"/>
      <c r="HW183" s="46"/>
      <c r="HX183" s="46"/>
      <c r="HY183" s="46"/>
      <c r="HZ183" s="46"/>
      <c r="IA183" s="46"/>
      <c r="IB183" s="46"/>
      <c r="IC183" s="46"/>
      <c r="ID183" s="46"/>
      <c r="IE183" s="46"/>
      <c r="IF183" s="46"/>
      <c r="IG183" s="46"/>
      <c r="IH183" s="46"/>
      <c r="II183" s="46"/>
      <c r="IJ183" s="46"/>
      <c r="IK183" s="46"/>
      <c r="IL183" s="46"/>
      <c r="IM183" s="46"/>
      <c r="IN183" s="46"/>
      <c r="IO183" s="46"/>
      <c r="IP183" s="46"/>
      <c r="IQ183" s="46"/>
      <c r="IR183" s="46"/>
      <c r="IS183" s="46"/>
      <c r="IT183" s="46"/>
      <c r="IU183" s="46"/>
      <c r="IV183" s="46"/>
      <c r="IW183" s="46"/>
      <c r="IX183" s="46"/>
      <c r="IY183" s="46"/>
      <c r="IZ183" s="46"/>
      <c r="JA183" s="46"/>
      <c r="JB183" s="46"/>
      <c r="JC183" s="46"/>
      <c r="JD183" s="46"/>
      <c r="JE183" s="46"/>
      <c r="JF183" s="46"/>
      <c r="JG183" s="46"/>
      <c r="JH183" s="46"/>
      <c r="JI183" s="46"/>
      <c r="JJ183" s="46"/>
      <c r="JK183" s="46"/>
      <c r="JL183" s="46"/>
      <c r="JM183" s="46"/>
      <c r="JN183" s="46"/>
      <c r="JO183" s="46"/>
      <c r="JP183" s="46"/>
      <c r="JQ183" s="46"/>
      <c r="JR183" s="46"/>
      <c r="JS183" s="46"/>
      <c r="JT183" s="46"/>
      <c r="JU183" s="46"/>
      <c r="JV183" s="46"/>
      <c r="JW183" s="46"/>
      <c r="JX183" s="46"/>
      <c r="JY183" s="46"/>
      <c r="JZ183" s="46"/>
      <c r="KA183" s="46"/>
      <c r="KB183" s="46"/>
      <c r="KC183" s="46"/>
      <c r="KD183" s="46"/>
      <c r="KE183" s="46"/>
      <c r="KF183" s="46"/>
      <c r="KG183" s="46"/>
      <c r="KH183" s="46"/>
      <c r="KI183" s="46"/>
      <c r="KJ183" s="46"/>
      <c r="KK183" s="46"/>
      <c r="KL183" s="46"/>
      <c r="KM183" s="46"/>
      <c r="KN183" s="46"/>
      <c r="KO183" s="46"/>
      <c r="KP183" s="46"/>
      <c r="KQ183" s="46"/>
      <c r="KR183" s="46"/>
      <c r="KS183" s="46"/>
      <c r="KT183" s="46"/>
      <c r="KU183" s="46"/>
      <c r="KV183" s="46"/>
      <c r="KW183" s="46"/>
      <c r="KX183" s="46"/>
      <c r="KY183" s="46"/>
      <c r="KZ183" s="46"/>
      <c r="LA183" s="46"/>
      <c r="LB183" s="46"/>
      <c r="LC183" s="46"/>
      <c r="LD183" s="46"/>
      <c r="LE183" s="46"/>
      <c r="LF183" s="46"/>
      <c r="LG183" s="46"/>
      <c r="LH183" s="46"/>
      <c r="LI183" s="46"/>
      <c r="LJ183" s="46"/>
      <c r="LK183" s="46"/>
      <c r="LL183" s="46"/>
      <c r="LM183" s="46"/>
      <c r="LN183" s="46"/>
      <c r="LO183" s="46"/>
      <c r="LP183" s="46"/>
      <c r="LQ183" s="46"/>
      <c r="LR183" s="46"/>
      <c r="LS183" s="46"/>
      <c r="LT183" s="46"/>
      <c r="LU183" s="46"/>
      <c r="LV183" s="46"/>
      <c r="LW183" s="46"/>
      <c r="LX183" s="46"/>
      <c r="LY183" s="46"/>
      <c r="LZ183" s="46"/>
      <c r="MA183" s="46"/>
      <c r="MB183" s="46"/>
      <c r="MC183" s="46"/>
      <c r="MD183" s="46"/>
      <c r="ME183" s="46"/>
      <c r="MF183" s="46"/>
      <c r="MG183" s="46"/>
      <c r="MH183" s="46"/>
      <c r="MI183" s="46"/>
      <c r="MJ183" s="46"/>
      <c r="MK183" s="46"/>
      <c r="ML183" s="46"/>
      <c r="MM183" s="46"/>
      <c r="MN183" s="46"/>
      <c r="MO183" s="46"/>
      <c r="MP183" s="46"/>
      <c r="MQ183" s="46"/>
      <c r="MR183" s="46"/>
      <c r="MS183" s="46"/>
      <c r="MT183" s="46"/>
      <c r="MU183" s="46"/>
      <c r="MV183" s="46"/>
      <c r="MW183" s="46"/>
      <c r="MX183" s="46"/>
      <c r="MY183" s="46"/>
      <c r="MZ183" s="46"/>
      <c r="NA183" s="46"/>
      <c r="NB183" s="46"/>
      <c r="NC183" s="46"/>
      <c r="ND183" s="46"/>
      <c r="NE183" s="46"/>
      <c r="NF183" s="46"/>
      <c r="NG183" s="46"/>
      <c r="NH183" s="46"/>
      <c r="NI183" s="46"/>
      <c r="NJ183" s="46"/>
      <c r="NK183" s="46"/>
      <c r="NL183" s="46"/>
      <c r="NM183" s="46"/>
      <c r="NN183" s="46"/>
      <c r="NO183" s="46"/>
      <c r="NP183" s="46"/>
      <c r="NQ183" s="46"/>
      <c r="NR183" s="46"/>
      <c r="NS183" s="46"/>
      <c r="NT183" s="46"/>
      <c r="NU183" s="46"/>
      <c r="NV183" s="46"/>
      <c r="NW183" s="46"/>
      <c r="NX183" s="46"/>
      <c r="NY183" s="46"/>
      <c r="NZ183" s="46"/>
      <c r="OA183" s="46"/>
      <c r="OB183" s="46"/>
      <c r="OC183" s="46"/>
      <c r="OD183" s="46"/>
      <c r="OE183" s="46"/>
      <c r="OF183" s="46"/>
      <c r="OG183" s="46"/>
    </row>
    <row r="184" spans="1:442" s="51" customFormat="1" ht="13.5" x14ac:dyDescent="0.25">
      <c r="A184" s="40">
        <v>58690</v>
      </c>
      <c r="B184" s="41" t="s">
        <v>437</v>
      </c>
      <c r="C184" s="49">
        <v>5200105.0435505966</v>
      </c>
      <c r="D184" s="42">
        <v>6.0709099999999997E-3</v>
      </c>
      <c r="E184" s="49">
        <v>832477.28</v>
      </c>
      <c r="F184" s="65">
        <v>5188144.8019504305</v>
      </c>
      <c r="G184" s="66">
        <v>6020622.0819504308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/>
      <c r="FA184" s="46"/>
      <c r="FB184" s="46"/>
      <c r="FC184" s="46"/>
      <c r="FD184" s="46"/>
      <c r="FE184" s="46"/>
      <c r="FF184" s="46"/>
      <c r="FG184" s="46"/>
      <c r="FH184" s="46"/>
      <c r="FI184" s="46"/>
      <c r="FJ184" s="46"/>
      <c r="FK184" s="46"/>
      <c r="FL184" s="46"/>
      <c r="FM184" s="46"/>
      <c r="FN184" s="46"/>
      <c r="FO184" s="46"/>
      <c r="FP184" s="46"/>
      <c r="FQ184" s="46"/>
      <c r="FR184" s="46"/>
      <c r="FS184" s="46"/>
      <c r="FT184" s="46"/>
      <c r="FU184" s="46"/>
      <c r="FV184" s="46"/>
      <c r="FW184" s="46"/>
      <c r="FX184" s="46"/>
      <c r="FY184" s="46"/>
      <c r="FZ184" s="46"/>
      <c r="GA184" s="46"/>
      <c r="GB184" s="46"/>
      <c r="GC184" s="46"/>
      <c r="GD184" s="46"/>
      <c r="GE184" s="46"/>
      <c r="GF184" s="46"/>
      <c r="GG184" s="46"/>
      <c r="GH184" s="46"/>
      <c r="GI184" s="46"/>
      <c r="GJ184" s="46"/>
      <c r="GK184" s="46"/>
      <c r="GL184" s="46"/>
      <c r="GM184" s="46"/>
      <c r="GN184" s="46"/>
      <c r="GO184" s="46"/>
      <c r="GP184" s="46"/>
      <c r="GQ184" s="46"/>
      <c r="GR184" s="46"/>
      <c r="GS184" s="46"/>
      <c r="GT184" s="46"/>
      <c r="GU184" s="46"/>
      <c r="GV184" s="46"/>
      <c r="GW184" s="46"/>
      <c r="GX184" s="46"/>
      <c r="GY184" s="46"/>
      <c r="GZ184" s="46"/>
      <c r="HA184" s="46"/>
      <c r="HB184" s="46"/>
      <c r="HC184" s="46"/>
      <c r="HD184" s="46"/>
      <c r="HE184" s="46"/>
      <c r="HF184" s="46"/>
      <c r="HG184" s="46"/>
      <c r="HH184" s="46"/>
      <c r="HI184" s="46"/>
      <c r="HJ184" s="46"/>
      <c r="HK184" s="46"/>
      <c r="HL184" s="46"/>
      <c r="HM184" s="46"/>
      <c r="HN184" s="46"/>
      <c r="HO184" s="46"/>
      <c r="HP184" s="46"/>
      <c r="HQ184" s="46"/>
      <c r="HR184" s="46"/>
      <c r="HS184" s="46"/>
      <c r="HT184" s="46"/>
      <c r="HU184" s="46"/>
      <c r="HV184" s="46"/>
      <c r="HW184" s="46"/>
      <c r="HX184" s="46"/>
      <c r="HY184" s="46"/>
      <c r="HZ184" s="46"/>
      <c r="IA184" s="46"/>
      <c r="IB184" s="46"/>
      <c r="IC184" s="46"/>
      <c r="ID184" s="46"/>
      <c r="IE184" s="46"/>
      <c r="IF184" s="46"/>
      <c r="IG184" s="46"/>
      <c r="IH184" s="46"/>
      <c r="II184" s="46"/>
      <c r="IJ184" s="46"/>
      <c r="IK184" s="46"/>
      <c r="IL184" s="46"/>
      <c r="IM184" s="46"/>
      <c r="IN184" s="46"/>
      <c r="IO184" s="46"/>
      <c r="IP184" s="46"/>
      <c r="IQ184" s="46"/>
      <c r="IR184" s="46"/>
      <c r="IS184" s="46"/>
      <c r="IT184" s="46"/>
      <c r="IU184" s="46"/>
      <c r="IV184" s="46"/>
      <c r="IW184" s="46"/>
      <c r="IX184" s="46"/>
      <c r="IY184" s="46"/>
      <c r="IZ184" s="46"/>
      <c r="JA184" s="46"/>
      <c r="JB184" s="46"/>
      <c r="JC184" s="46"/>
      <c r="JD184" s="46"/>
      <c r="JE184" s="46"/>
      <c r="JF184" s="46"/>
      <c r="JG184" s="46"/>
      <c r="JH184" s="46"/>
      <c r="JI184" s="46"/>
      <c r="JJ184" s="46"/>
      <c r="JK184" s="46"/>
      <c r="JL184" s="46"/>
      <c r="JM184" s="46"/>
      <c r="JN184" s="46"/>
      <c r="JO184" s="46"/>
      <c r="JP184" s="46"/>
      <c r="JQ184" s="46"/>
      <c r="JR184" s="46"/>
      <c r="JS184" s="46"/>
      <c r="JT184" s="46"/>
      <c r="JU184" s="46"/>
      <c r="JV184" s="46"/>
      <c r="JW184" s="46"/>
      <c r="JX184" s="46"/>
      <c r="JY184" s="46"/>
      <c r="JZ184" s="46"/>
      <c r="KA184" s="46"/>
      <c r="KB184" s="46"/>
      <c r="KC184" s="46"/>
      <c r="KD184" s="46"/>
      <c r="KE184" s="46"/>
      <c r="KF184" s="46"/>
      <c r="KG184" s="46"/>
      <c r="KH184" s="46"/>
      <c r="KI184" s="46"/>
      <c r="KJ184" s="46"/>
      <c r="KK184" s="46"/>
      <c r="KL184" s="46"/>
      <c r="KM184" s="46"/>
      <c r="KN184" s="46"/>
      <c r="KO184" s="46"/>
      <c r="KP184" s="46"/>
      <c r="KQ184" s="46"/>
      <c r="KR184" s="46"/>
      <c r="KS184" s="46"/>
      <c r="KT184" s="46"/>
      <c r="KU184" s="46"/>
      <c r="KV184" s="46"/>
      <c r="KW184" s="46"/>
      <c r="KX184" s="46"/>
      <c r="KY184" s="46"/>
      <c r="KZ184" s="46"/>
      <c r="LA184" s="46"/>
      <c r="LB184" s="46"/>
      <c r="LC184" s="46"/>
      <c r="LD184" s="46"/>
      <c r="LE184" s="46"/>
      <c r="LF184" s="46"/>
      <c r="LG184" s="46"/>
      <c r="LH184" s="46"/>
      <c r="LI184" s="46"/>
      <c r="LJ184" s="46"/>
      <c r="LK184" s="46"/>
      <c r="LL184" s="46"/>
      <c r="LM184" s="46"/>
      <c r="LN184" s="46"/>
      <c r="LO184" s="46"/>
      <c r="LP184" s="46"/>
      <c r="LQ184" s="46"/>
      <c r="LR184" s="46"/>
      <c r="LS184" s="46"/>
      <c r="LT184" s="46"/>
      <c r="LU184" s="46"/>
      <c r="LV184" s="46"/>
      <c r="LW184" s="46"/>
      <c r="LX184" s="46"/>
      <c r="LY184" s="46"/>
      <c r="LZ184" s="46"/>
      <c r="MA184" s="46"/>
      <c r="MB184" s="46"/>
      <c r="MC184" s="46"/>
      <c r="MD184" s="46"/>
      <c r="ME184" s="46"/>
      <c r="MF184" s="46"/>
      <c r="MG184" s="46"/>
      <c r="MH184" s="46"/>
      <c r="MI184" s="46"/>
      <c r="MJ184" s="46"/>
      <c r="MK184" s="46"/>
      <c r="ML184" s="46"/>
      <c r="MM184" s="46"/>
      <c r="MN184" s="46"/>
      <c r="MO184" s="46"/>
      <c r="MP184" s="46"/>
      <c r="MQ184" s="46"/>
      <c r="MR184" s="46"/>
      <c r="MS184" s="46"/>
      <c r="MT184" s="46"/>
      <c r="MU184" s="46"/>
      <c r="MV184" s="46"/>
      <c r="MW184" s="46"/>
      <c r="MX184" s="46"/>
      <c r="MY184" s="46"/>
      <c r="MZ184" s="46"/>
      <c r="NA184" s="46"/>
      <c r="NB184" s="46"/>
      <c r="NC184" s="46"/>
      <c r="ND184" s="46"/>
      <c r="NE184" s="46"/>
      <c r="NF184" s="46"/>
      <c r="NG184" s="46"/>
      <c r="NH184" s="46"/>
      <c r="NI184" s="46"/>
      <c r="NJ184" s="46"/>
      <c r="NK184" s="46"/>
      <c r="NL184" s="46"/>
      <c r="NM184" s="46"/>
      <c r="NN184" s="46"/>
      <c r="NO184" s="46"/>
      <c r="NP184" s="46"/>
      <c r="NQ184" s="46"/>
      <c r="NR184" s="46"/>
      <c r="NS184" s="46"/>
      <c r="NT184" s="46"/>
      <c r="NU184" s="46"/>
      <c r="NV184" s="46"/>
      <c r="NW184" s="46"/>
      <c r="NX184" s="46"/>
      <c r="NY184" s="46"/>
      <c r="NZ184" s="46"/>
      <c r="OA184" s="46"/>
      <c r="OB184" s="46"/>
      <c r="OC184" s="46"/>
      <c r="OD184" s="46"/>
      <c r="OE184" s="46"/>
      <c r="OF184" s="46"/>
      <c r="OG184" s="46"/>
    </row>
    <row r="185" spans="1:442" s="4" customFormat="1" ht="13.5" thickBot="1" x14ac:dyDescent="0.25">
      <c r="A185" s="52"/>
      <c r="B185" s="52"/>
      <c r="C185" s="52"/>
      <c r="D185" s="52"/>
      <c r="E185" s="52"/>
      <c r="F185" s="47"/>
      <c r="G185" s="55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</row>
    <row r="186" spans="1:442" s="4" customFormat="1" ht="13.5" thickBot="1" x14ac:dyDescent="0.25">
      <c r="A186" s="27" t="s">
        <v>506</v>
      </c>
      <c r="B186" s="64" t="s">
        <v>509</v>
      </c>
      <c r="C186" s="55">
        <f>SUM(C51:C185)</f>
        <v>667543979.99999976</v>
      </c>
      <c r="D186" s="56">
        <f t="shared" ref="D186:G186" si="2">SUM(D51:D185)</f>
        <v>0.77933030000000003</v>
      </c>
      <c r="E186" s="55">
        <f t="shared" si="2"/>
        <v>107985070.72</v>
      </c>
      <c r="F186" s="55">
        <f t="shared" si="2"/>
        <v>666008628.84600008</v>
      </c>
      <c r="G186" s="55">
        <f t="shared" si="2"/>
        <v>773993699.56599998</v>
      </c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</row>
    <row r="187" spans="1:442" ht="15" x14ac:dyDescent="0.25">
      <c r="A187" s="38"/>
      <c r="B187" s="38"/>
      <c r="F187" s="4"/>
      <c r="G187" s="59"/>
    </row>
    <row r="188" spans="1:442" s="51" customFormat="1" ht="13.5" x14ac:dyDescent="0.25">
      <c r="A188" s="40">
        <v>1430</v>
      </c>
      <c r="B188" s="41" t="s">
        <v>131</v>
      </c>
      <c r="C188" s="49">
        <v>10883472</v>
      </c>
      <c r="D188" s="42">
        <v>1.2706E-2</v>
      </c>
      <c r="E188" s="49">
        <v>428690.56</v>
      </c>
      <c r="F188" s="65">
        <v>10858440.0144</v>
      </c>
      <c r="G188" s="66">
        <v>11287130.5744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46"/>
      <c r="KQ188" s="46"/>
      <c r="KR188" s="46"/>
      <c r="KS188" s="46"/>
      <c r="KT188" s="46"/>
      <c r="KU188" s="46"/>
      <c r="KV188" s="46"/>
      <c r="KW188" s="46"/>
      <c r="KX188" s="46"/>
      <c r="KY188" s="46"/>
      <c r="KZ188" s="46"/>
      <c r="LA188" s="46"/>
      <c r="LB188" s="46"/>
      <c r="LC188" s="46"/>
      <c r="LD188" s="46"/>
      <c r="LE188" s="46"/>
      <c r="LF188" s="46"/>
      <c r="LG188" s="46"/>
      <c r="LH188" s="46"/>
      <c r="LI188" s="46"/>
      <c r="LJ188" s="46"/>
      <c r="LK188" s="46"/>
      <c r="LL188" s="46"/>
      <c r="LM188" s="46"/>
      <c r="LN188" s="46"/>
      <c r="LO188" s="46"/>
      <c r="LP188" s="46"/>
      <c r="LQ188" s="46"/>
      <c r="LR188" s="46"/>
      <c r="LS188" s="46"/>
      <c r="LT188" s="46"/>
      <c r="LU188" s="46"/>
      <c r="LV188" s="46"/>
      <c r="LW188" s="46"/>
      <c r="LX188" s="46"/>
      <c r="LY188" s="46"/>
      <c r="LZ188" s="46"/>
      <c r="MA188" s="46"/>
      <c r="MB188" s="46"/>
      <c r="MC188" s="46"/>
      <c r="MD188" s="46"/>
      <c r="ME188" s="46"/>
      <c r="MF188" s="46"/>
      <c r="MG188" s="46"/>
      <c r="MH188" s="46"/>
      <c r="MI188" s="46"/>
      <c r="MJ188" s="46"/>
      <c r="MK188" s="46"/>
      <c r="ML188" s="46"/>
      <c r="MM188" s="46"/>
      <c r="MN188" s="46"/>
      <c r="MO188" s="46"/>
      <c r="MP188" s="46"/>
      <c r="MQ188" s="46"/>
      <c r="MR188" s="46"/>
      <c r="MS188" s="46"/>
      <c r="MT188" s="46"/>
      <c r="MU188" s="46"/>
      <c r="MV188" s="46"/>
      <c r="MW188" s="46"/>
      <c r="MX188" s="46"/>
      <c r="MY188" s="46"/>
      <c r="MZ188" s="46"/>
      <c r="NA188" s="46"/>
      <c r="NB188" s="46"/>
      <c r="NC188" s="46"/>
      <c r="ND188" s="46"/>
      <c r="NE188" s="46"/>
      <c r="NF188" s="46"/>
      <c r="NG188" s="46"/>
      <c r="NH188" s="46"/>
      <c r="NI188" s="46"/>
      <c r="NJ188" s="46"/>
      <c r="NK188" s="46"/>
      <c r="NL188" s="46"/>
      <c r="NM188" s="46"/>
      <c r="NN188" s="46"/>
      <c r="NO188" s="46"/>
      <c r="NP188" s="46"/>
      <c r="NQ188" s="46"/>
      <c r="NR188" s="46"/>
      <c r="NS188" s="46"/>
      <c r="NT188" s="46"/>
      <c r="NU188" s="46"/>
      <c r="NV188" s="46"/>
      <c r="NW188" s="46"/>
      <c r="NX188" s="46"/>
      <c r="NY188" s="46"/>
      <c r="NZ188" s="46"/>
      <c r="OA188" s="46"/>
      <c r="OB188" s="46"/>
      <c r="OC188" s="46"/>
      <c r="OD188" s="46"/>
      <c r="OE188" s="46"/>
      <c r="OF188" s="46"/>
      <c r="OG188" s="46"/>
    </row>
    <row r="189" spans="1:442" s="51" customFormat="1" ht="13.5" x14ac:dyDescent="0.25">
      <c r="A189" s="40">
        <v>1433</v>
      </c>
      <c r="B189" s="41" t="s">
        <v>132</v>
      </c>
      <c r="C189" s="49">
        <v>686028</v>
      </c>
      <c r="D189" s="42">
        <v>8.0090000000000001E-4</v>
      </c>
      <c r="E189" s="49">
        <v>229054.39</v>
      </c>
      <c r="F189" s="65">
        <v>684450.13560000004</v>
      </c>
      <c r="G189" s="66">
        <v>913504.52560000005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/>
      <c r="FA189" s="46"/>
      <c r="FB189" s="46"/>
      <c r="FC189" s="46"/>
      <c r="FD189" s="46"/>
      <c r="FE189" s="46"/>
      <c r="FF189" s="46"/>
      <c r="FG189" s="46"/>
      <c r="FH189" s="46"/>
      <c r="FI189" s="46"/>
      <c r="FJ189" s="46"/>
      <c r="FK189" s="46"/>
      <c r="FL189" s="46"/>
      <c r="FM189" s="46"/>
      <c r="FN189" s="46"/>
      <c r="FO189" s="46"/>
      <c r="FP189" s="46"/>
      <c r="FQ189" s="46"/>
      <c r="FR189" s="46"/>
      <c r="FS189" s="46"/>
      <c r="FT189" s="46"/>
      <c r="FU189" s="46"/>
      <c r="FV189" s="46"/>
      <c r="FW189" s="46"/>
      <c r="FX189" s="46"/>
      <c r="FY189" s="46"/>
      <c r="FZ189" s="46"/>
      <c r="GA189" s="46"/>
      <c r="GB189" s="46"/>
      <c r="GC189" s="46"/>
      <c r="GD189" s="46"/>
      <c r="GE189" s="46"/>
      <c r="GF189" s="46"/>
      <c r="GG189" s="46"/>
      <c r="GH189" s="46"/>
      <c r="GI189" s="46"/>
      <c r="GJ189" s="46"/>
      <c r="GK189" s="46"/>
      <c r="GL189" s="46"/>
      <c r="GM189" s="46"/>
      <c r="GN189" s="46"/>
      <c r="GO189" s="46"/>
      <c r="GP189" s="46"/>
      <c r="GQ189" s="46"/>
      <c r="GR189" s="46"/>
      <c r="GS189" s="46"/>
      <c r="GT189" s="46"/>
      <c r="GU189" s="46"/>
      <c r="GV189" s="46"/>
      <c r="GW189" s="46"/>
      <c r="GX189" s="46"/>
      <c r="GY189" s="46"/>
      <c r="GZ189" s="46"/>
      <c r="HA189" s="46"/>
      <c r="HB189" s="46"/>
      <c r="HC189" s="46"/>
      <c r="HD189" s="46"/>
      <c r="HE189" s="46"/>
      <c r="HF189" s="46"/>
      <c r="HG189" s="46"/>
      <c r="HH189" s="46"/>
      <c r="HI189" s="46"/>
      <c r="HJ189" s="46"/>
      <c r="HK189" s="46"/>
      <c r="HL189" s="46"/>
      <c r="HM189" s="46"/>
      <c r="HN189" s="46"/>
      <c r="HO189" s="46"/>
      <c r="HP189" s="46"/>
      <c r="HQ189" s="46"/>
      <c r="HR189" s="46"/>
      <c r="HS189" s="46"/>
      <c r="HT189" s="46"/>
      <c r="HU189" s="46"/>
      <c r="HV189" s="46"/>
      <c r="HW189" s="46"/>
      <c r="HX189" s="46"/>
      <c r="HY189" s="46"/>
      <c r="HZ189" s="46"/>
      <c r="IA189" s="46"/>
      <c r="IB189" s="46"/>
      <c r="IC189" s="46"/>
      <c r="ID189" s="46"/>
      <c r="IE189" s="46"/>
      <c r="IF189" s="46"/>
      <c r="IG189" s="46"/>
      <c r="IH189" s="46"/>
      <c r="II189" s="46"/>
      <c r="IJ189" s="46"/>
      <c r="IK189" s="46"/>
      <c r="IL189" s="46"/>
      <c r="IM189" s="46"/>
      <c r="IN189" s="46"/>
      <c r="IO189" s="46"/>
      <c r="IP189" s="46"/>
      <c r="IQ189" s="46"/>
      <c r="IR189" s="46"/>
      <c r="IS189" s="46"/>
      <c r="IT189" s="46"/>
      <c r="IU189" s="46"/>
      <c r="IV189" s="46"/>
      <c r="IW189" s="46"/>
      <c r="IX189" s="46"/>
      <c r="IY189" s="46"/>
      <c r="IZ189" s="46"/>
      <c r="JA189" s="46"/>
      <c r="JB189" s="46"/>
      <c r="JC189" s="46"/>
      <c r="JD189" s="46"/>
      <c r="JE189" s="46"/>
      <c r="JF189" s="46"/>
      <c r="JG189" s="46"/>
      <c r="JH189" s="46"/>
      <c r="JI189" s="46"/>
      <c r="JJ189" s="46"/>
      <c r="JK189" s="46"/>
      <c r="JL189" s="46"/>
      <c r="JM189" s="46"/>
      <c r="JN189" s="46"/>
      <c r="JO189" s="46"/>
      <c r="JP189" s="46"/>
      <c r="JQ189" s="46"/>
      <c r="JR189" s="46"/>
      <c r="JS189" s="46"/>
      <c r="JT189" s="46"/>
      <c r="JU189" s="46"/>
      <c r="JV189" s="46"/>
      <c r="JW189" s="46"/>
      <c r="JX189" s="46"/>
      <c r="JY189" s="46"/>
      <c r="JZ189" s="46"/>
      <c r="KA189" s="46"/>
      <c r="KB189" s="46"/>
      <c r="KC189" s="46"/>
      <c r="KD189" s="46"/>
      <c r="KE189" s="46"/>
      <c r="KF189" s="46"/>
      <c r="KG189" s="46"/>
      <c r="KH189" s="46"/>
      <c r="KI189" s="46"/>
      <c r="KJ189" s="46"/>
      <c r="KK189" s="46"/>
      <c r="KL189" s="46"/>
      <c r="KM189" s="46"/>
      <c r="KN189" s="46"/>
      <c r="KO189" s="46"/>
      <c r="KP189" s="46"/>
      <c r="KQ189" s="46"/>
      <c r="KR189" s="46"/>
      <c r="KS189" s="46"/>
      <c r="KT189" s="46"/>
      <c r="KU189" s="46"/>
      <c r="KV189" s="46"/>
      <c r="KW189" s="46"/>
      <c r="KX189" s="46"/>
      <c r="KY189" s="46"/>
      <c r="KZ189" s="46"/>
      <c r="LA189" s="46"/>
      <c r="LB189" s="46"/>
      <c r="LC189" s="46"/>
      <c r="LD189" s="46"/>
      <c r="LE189" s="46"/>
      <c r="LF189" s="46"/>
      <c r="LG189" s="46"/>
      <c r="LH189" s="46"/>
      <c r="LI189" s="46"/>
      <c r="LJ189" s="46"/>
      <c r="LK189" s="46"/>
      <c r="LL189" s="46"/>
      <c r="LM189" s="46"/>
      <c r="LN189" s="46"/>
      <c r="LO189" s="46"/>
      <c r="LP189" s="46"/>
      <c r="LQ189" s="46"/>
      <c r="LR189" s="46"/>
      <c r="LS189" s="46"/>
      <c r="LT189" s="46"/>
      <c r="LU189" s="46"/>
      <c r="LV189" s="46"/>
      <c r="LW189" s="46"/>
      <c r="LX189" s="46"/>
      <c r="LY189" s="46"/>
      <c r="LZ189" s="46"/>
      <c r="MA189" s="46"/>
      <c r="MB189" s="46"/>
      <c r="MC189" s="46"/>
      <c r="MD189" s="46"/>
      <c r="ME189" s="46"/>
      <c r="MF189" s="46"/>
      <c r="MG189" s="46"/>
      <c r="MH189" s="46"/>
      <c r="MI189" s="46"/>
      <c r="MJ189" s="46"/>
      <c r="MK189" s="46"/>
      <c r="ML189" s="46"/>
      <c r="MM189" s="46"/>
      <c r="MN189" s="46"/>
      <c r="MO189" s="46"/>
      <c r="MP189" s="46"/>
      <c r="MQ189" s="46"/>
      <c r="MR189" s="46"/>
      <c r="MS189" s="46"/>
      <c r="MT189" s="46"/>
      <c r="MU189" s="46"/>
      <c r="MV189" s="46"/>
      <c r="MW189" s="46"/>
      <c r="MX189" s="46"/>
      <c r="MY189" s="46"/>
      <c r="MZ189" s="46"/>
      <c r="NA189" s="46"/>
      <c r="NB189" s="46"/>
      <c r="NC189" s="46"/>
      <c r="ND189" s="46"/>
      <c r="NE189" s="46"/>
      <c r="NF189" s="46"/>
      <c r="NG189" s="46"/>
      <c r="NH189" s="46"/>
      <c r="NI189" s="46"/>
      <c r="NJ189" s="46"/>
      <c r="NK189" s="46"/>
      <c r="NL189" s="46"/>
      <c r="NM189" s="46"/>
      <c r="NN189" s="46"/>
      <c r="NO189" s="46"/>
      <c r="NP189" s="46"/>
      <c r="NQ189" s="46"/>
      <c r="NR189" s="46"/>
      <c r="NS189" s="46"/>
      <c r="NT189" s="46"/>
      <c r="NU189" s="46"/>
      <c r="NV189" s="46"/>
      <c r="NW189" s="46"/>
      <c r="NX189" s="46"/>
      <c r="NY189" s="46"/>
      <c r="NZ189" s="46"/>
      <c r="OA189" s="46"/>
      <c r="OB189" s="46"/>
      <c r="OC189" s="46"/>
      <c r="OD189" s="46"/>
      <c r="OE189" s="46"/>
      <c r="OF189" s="46"/>
      <c r="OG189" s="46"/>
    </row>
    <row r="190" spans="1:442" s="51" customFormat="1" ht="13.5" x14ac:dyDescent="0.25">
      <c r="A190" s="40">
        <v>1435</v>
      </c>
      <c r="B190" s="41" t="s">
        <v>134</v>
      </c>
      <c r="C190" s="49">
        <v>39000</v>
      </c>
      <c r="D190" s="42">
        <v>3.82E-5</v>
      </c>
      <c r="E190" s="49">
        <v>19676.759999999998</v>
      </c>
      <c r="F190" s="65">
        <v>38910.300000000003</v>
      </c>
      <c r="G190" s="66">
        <v>58587.06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  <c r="FI190" s="46"/>
      <c r="FJ190" s="46"/>
      <c r="FK190" s="46"/>
      <c r="FL190" s="46"/>
      <c r="FM190" s="46"/>
      <c r="FN190" s="46"/>
      <c r="FO190" s="46"/>
      <c r="FP190" s="46"/>
      <c r="FQ190" s="46"/>
      <c r="FR190" s="46"/>
      <c r="FS190" s="46"/>
      <c r="FT190" s="46"/>
      <c r="FU190" s="46"/>
      <c r="FV190" s="46"/>
      <c r="FW190" s="46"/>
      <c r="FX190" s="46"/>
      <c r="FY190" s="46"/>
      <c r="FZ190" s="46"/>
      <c r="GA190" s="46"/>
      <c r="GB190" s="46"/>
      <c r="GC190" s="46"/>
      <c r="GD190" s="46"/>
      <c r="GE190" s="46"/>
      <c r="GF190" s="46"/>
      <c r="GG190" s="46"/>
      <c r="GH190" s="46"/>
      <c r="GI190" s="46"/>
      <c r="GJ190" s="46"/>
      <c r="GK190" s="46"/>
      <c r="GL190" s="46"/>
      <c r="GM190" s="46"/>
      <c r="GN190" s="46"/>
      <c r="GO190" s="46"/>
      <c r="GP190" s="46"/>
      <c r="GQ190" s="46"/>
      <c r="GR190" s="46"/>
      <c r="GS190" s="46"/>
      <c r="GT190" s="46"/>
      <c r="GU190" s="46"/>
      <c r="GV190" s="46"/>
      <c r="GW190" s="46"/>
      <c r="GX190" s="46"/>
      <c r="GY190" s="46"/>
      <c r="GZ190" s="46"/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/>
      <c r="HQ190" s="46"/>
      <c r="HR190" s="46"/>
      <c r="HS190" s="46"/>
      <c r="HT190" s="46"/>
      <c r="HU190" s="46"/>
      <c r="HV190" s="46"/>
      <c r="HW190" s="46"/>
      <c r="HX190" s="46"/>
      <c r="HY190" s="46"/>
      <c r="HZ190" s="46"/>
      <c r="IA190" s="46"/>
      <c r="IB190" s="46"/>
      <c r="IC190" s="46"/>
      <c r="ID190" s="46"/>
      <c r="IE190" s="46"/>
      <c r="IF190" s="46"/>
      <c r="IG190" s="46"/>
      <c r="IH190" s="46"/>
      <c r="II190" s="46"/>
      <c r="IJ190" s="46"/>
      <c r="IK190" s="46"/>
      <c r="IL190" s="46"/>
      <c r="IM190" s="46"/>
      <c r="IN190" s="46"/>
      <c r="IO190" s="46"/>
      <c r="IP190" s="46"/>
      <c r="IQ190" s="46"/>
      <c r="IR190" s="46"/>
      <c r="IS190" s="46"/>
      <c r="IT190" s="46"/>
      <c r="IU190" s="46"/>
      <c r="IV190" s="46"/>
      <c r="IW190" s="46"/>
      <c r="IX190" s="46"/>
      <c r="IY190" s="46"/>
      <c r="IZ190" s="46"/>
      <c r="JA190" s="46"/>
      <c r="JB190" s="46"/>
      <c r="JC190" s="46"/>
      <c r="JD190" s="46"/>
      <c r="JE190" s="46"/>
      <c r="JF190" s="46"/>
      <c r="JG190" s="46"/>
      <c r="JH190" s="46"/>
      <c r="JI190" s="46"/>
      <c r="JJ190" s="46"/>
      <c r="JK190" s="46"/>
      <c r="JL190" s="46"/>
      <c r="JM190" s="46"/>
      <c r="JN190" s="46"/>
      <c r="JO190" s="46"/>
      <c r="JP190" s="46"/>
      <c r="JQ190" s="46"/>
      <c r="JR190" s="46"/>
      <c r="JS190" s="46"/>
      <c r="JT190" s="46"/>
      <c r="JU190" s="46"/>
      <c r="JV190" s="46"/>
      <c r="JW190" s="46"/>
      <c r="JX190" s="46"/>
      <c r="JY190" s="46"/>
      <c r="JZ190" s="46"/>
      <c r="KA190" s="46"/>
      <c r="KB190" s="46"/>
      <c r="KC190" s="46"/>
      <c r="KD190" s="46"/>
      <c r="KE190" s="46"/>
      <c r="KF190" s="46"/>
      <c r="KG190" s="46"/>
      <c r="KH190" s="46"/>
      <c r="KI190" s="46"/>
      <c r="KJ190" s="46"/>
      <c r="KK190" s="46"/>
      <c r="KL190" s="46"/>
      <c r="KM190" s="46"/>
      <c r="KN190" s="46"/>
      <c r="KO190" s="46"/>
      <c r="KP190" s="46"/>
      <c r="KQ190" s="46"/>
      <c r="KR190" s="46"/>
      <c r="KS190" s="46"/>
      <c r="KT190" s="46"/>
      <c r="KU190" s="46"/>
      <c r="KV190" s="46"/>
      <c r="KW190" s="46"/>
      <c r="KX190" s="46"/>
      <c r="KY190" s="46"/>
      <c r="KZ190" s="46"/>
      <c r="LA190" s="46"/>
      <c r="LB190" s="46"/>
      <c r="LC190" s="46"/>
      <c r="LD190" s="46"/>
      <c r="LE190" s="46"/>
      <c r="LF190" s="46"/>
      <c r="LG190" s="46"/>
      <c r="LH190" s="46"/>
      <c r="LI190" s="46"/>
      <c r="LJ190" s="46"/>
      <c r="LK190" s="46"/>
      <c r="LL190" s="46"/>
      <c r="LM190" s="46"/>
      <c r="LN190" s="46"/>
      <c r="LO190" s="46"/>
      <c r="LP190" s="46"/>
      <c r="LQ190" s="46"/>
      <c r="LR190" s="46"/>
      <c r="LS190" s="46"/>
      <c r="LT190" s="46"/>
      <c r="LU190" s="46"/>
      <c r="LV190" s="46"/>
      <c r="LW190" s="46"/>
      <c r="LX190" s="46"/>
      <c r="LY190" s="46"/>
      <c r="LZ190" s="46"/>
      <c r="MA190" s="46"/>
      <c r="MB190" s="46"/>
      <c r="MC190" s="46"/>
      <c r="MD190" s="46"/>
      <c r="ME190" s="46"/>
      <c r="MF190" s="46"/>
      <c r="MG190" s="46"/>
      <c r="MH190" s="46"/>
      <c r="MI190" s="46"/>
      <c r="MJ190" s="46"/>
      <c r="MK190" s="46"/>
      <c r="ML190" s="46"/>
      <c r="MM190" s="46"/>
      <c r="MN190" s="46"/>
      <c r="MO190" s="46"/>
      <c r="MP190" s="46"/>
      <c r="MQ190" s="46"/>
      <c r="MR190" s="46"/>
      <c r="MS190" s="46"/>
      <c r="MT190" s="46"/>
      <c r="MU190" s="46"/>
      <c r="MV190" s="46"/>
      <c r="MW190" s="46"/>
      <c r="MX190" s="46"/>
      <c r="MY190" s="46"/>
      <c r="MZ190" s="46"/>
      <c r="NA190" s="46"/>
      <c r="NB190" s="46"/>
      <c r="NC190" s="46"/>
      <c r="ND190" s="46"/>
      <c r="NE190" s="46"/>
      <c r="NF190" s="46"/>
      <c r="NG190" s="46"/>
      <c r="NH190" s="46"/>
      <c r="NI190" s="46"/>
      <c r="NJ190" s="46"/>
      <c r="NK190" s="46"/>
      <c r="NL190" s="46"/>
      <c r="NM190" s="46"/>
      <c r="NN190" s="46"/>
      <c r="NO190" s="46"/>
      <c r="NP190" s="46"/>
      <c r="NQ190" s="46"/>
      <c r="NR190" s="46"/>
      <c r="NS190" s="46"/>
      <c r="NT190" s="46"/>
      <c r="NU190" s="46"/>
      <c r="NV190" s="46"/>
      <c r="NW190" s="46"/>
      <c r="NX190" s="46"/>
      <c r="NY190" s="46"/>
      <c r="NZ190" s="46"/>
      <c r="OA190" s="46"/>
      <c r="OB190" s="46"/>
      <c r="OC190" s="46"/>
      <c r="OD190" s="46"/>
      <c r="OE190" s="46"/>
      <c r="OF190" s="46"/>
      <c r="OG190" s="46"/>
    </row>
    <row r="191" spans="1:442" s="51" customFormat="1" ht="13.5" x14ac:dyDescent="0.25">
      <c r="A191" s="40">
        <v>1436</v>
      </c>
      <c r="B191" s="41" t="s">
        <v>135</v>
      </c>
      <c r="C191" s="49">
        <v>58452</v>
      </c>
      <c r="D191" s="42">
        <v>5.7099999999999999E-5</v>
      </c>
      <c r="E191" s="49">
        <v>96720.09</v>
      </c>
      <c r="F191" s="65">
        <v>58317.560400000002</v>
      </c>
      <c r="G191" s="66">
        <v>155037.65039999998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/>
      <c r="FA191" s="46"/>
      <c r="FB191" s="46"/>
      <c r="FC191" s="46"/>
      <c r="FD191" s="46"/>
      <c r="FE191" s="46"/>
      <c r="FF191" s="46"/>
      <c r="FG191" s="46"/>
      <c r="FH191" s="46"/>
      <c r="FI191" s="46"/>
      <c r="FJ191" s="46"/>
      <c r="FK191" s="46"/>
      <c r="FL191" s="46"/>
      <c r="FM191" s="46"/>
      <c r="FN191" s="46"/>
      <c r="FO191" s="46"/>
      <c r="FP191" s="46"/>
      <c r="FQ191" s="46"/>
      <c r="FR191" s="46"/>
      <c r="FS191" s="46"/>
      <c r="FT191" s="46"/>
      <c r="FU191" s="46"/>
      <c r="FV191" s="46"/>
      <c r="FW191" s="46"/>
      <c r="FX191" s="46"/>
      <c r="FY191" s="46"/>
      <c r="FZ191" s="46"/>
      <c r="GA191" s="46"/>
      <c r="GB191" s="46"/>
      <c r="GC191" s="46"/>
      <c r="GD191" s="46"/>
      <c r="GE191" s="46"/>
      <c r="GF191" s="46"/>
      <c r="GG191" s="46"/>
      <c r="GH191" s="46"/>
      <c r="GI191" s="46"/>
      <c r="GJ191" s="46"/>
      <c r="GK191" s="46"/>
      <c r="GL191" s="46"/>
      <c r="GM191" s="46"/>
      <c r="GN191" s="46"/>
      <c r="GO191" s="46"/>
      <c r="GP191" s="46"/>
      <c r="GQ191" s="46"/>
      <c r="GR191" s="46"/>
      <c r="GS191" s="46"/>
      <c r="GT191" s="46"/>
      <c r="GU191" s="46"/>
      <c r="GV191" s="46"/>
      <c r="GW191" s="46"/>
      <c r="GX191" s="46"/>
      <c r="GY191" s="46"/>
      <c r="GZ191" s="46"/>
      <c r="HA191" s="46"/>
      <c r="HB191" s="46"/>
      <c r="HC191" s="46"/>
      <c r="HD191" s="46"/>
      <c r="HE191" s="46"/>
      <c r="HF191" s="46"/>
      <c r="HG191" s="46"/>
      <c r="HH191" s="46"/>
      <c r="HI191" s="46"/>
      <c r="HJ191" s="46"/>
      <c r="HK191" s="46"/>
      <c r="HL191" s="46"/>
      <c r="HM191" s="46"/>
      <c r="HN191" s="46"/>
      <c r="HO191" s="46"/>
      <c r="HP191" s="46"/>
      <c r="HQ191" s="46"/>
      <c r="HR191" s="46"/>
      <c r="HS191" s="46"/>
      <c r="HT191" s="46"/>
      <c r="HU191" s="46"/>
      <c r="HV191" s="46"/>
      <c r="HW191" s="46"/>
      <c r="HX191" s="46"/>
      <c r="HY191" s="46"/>
      <c r="HZ191" s="46"/>
      <c r="IA191" s="46"/>
      <c r="IB191" s="46"/>
      <c r="IC191" s="46"/>
      <c r="ID191" s="46"/>
      <c r="IE191" s="46"/>
      <c r="IF191" s="46"/>
      <c r="IG191" s="46"/>
      <c r="IH191" s="46"/>
      <c r="II191" s="46"/>
      <c r="IJ191" s="46"/>
      <c r="IK191" s="46"/>
      <c r="IL191" s="46"/>
      <c r="IM191" s="46"/>
      <c r="IN191" s="46"/>
      <c r="IO191" s="46"/>
      <c r="IP191" s="46"/>
      <c r="IQ191" s="46"/>
      <c r="IR191" s="46"/>
      <c r="IS191" s="46"/>
      <c r="IT191" s="46"/>
      <c r="IU191" s="46"/>
      <c r="IV191" s="46"/>
      <c r="IW191" s="46"/>
      <c r="IX191" s="46"/>
      <c r="IY191" s="46"/>
      <c r="IZ191" s="46"/>
      <c r="JA191" s="46"/>
      <c r="JB191" s="46"/>
      <c r="JC191" s="46"/>
      <c r="JD191" s="46"/>
      <c r="JE191" s="46"/>
      <c r="JF191" s="46"/>
      <c r="JG191" s="46"/>
      <c r="JH191" s="46"/>
      <c r="JI191" s="46"/>
      <c r="JJ191" s="46"/>
      <c r="JK191" s="46"/>
      <c r="JL191" s="46"/>
      <c r="JM191" s="46"/>
      <c r="JN191" s="46"/>
      <c r="JO191" s="46"/>
      <c r="JP191" s="46"/>
      <c r="JQ191" s="46"/>
      <c r="JR191" s="46"/>
      <c r="JS191" s="46"/>
      <c r="JT191" s="46"/>
      <c r="JU191" s="46"/>
      <c r="JV191" s="46"/>
      <c r="JW191" s="46"/>
      <c r="JX191" s="46"/>
      <c r="JY191" s="46"/>
      <c r="JZ191" s="46"/>
      <c r="KA191" s="46"/>
      <c r="KB191" s="46"/>
      <c r="KC191" s="46"/>
      <c r="KD191" s="46"/>
      <c r="KE191" s="46"/>
      <c r="KF191" s="46"/>
      <c r="KG191" s="46"/>
      <c r="KH191" s="46"/>
      <c r="KI191" s="46"/>
      <c r="KJ191" s="46"/>
      <c r="KK191" s="46"/>
      <c r="KL191" s="46"/>
      <c r="KM191" s="46"/>
      <c r="KN191" s="46"/>
      <c r="KO191" s="46"/>
      <c r="KP191" s="46"/>
      <c r="KQ191" s="46"/>
      <c r="KR191" s="46"/>
      <c r="KS191" s="46"/>
      <c r="KT191" s="46"/>
      <c r="KU191" s="46"/>
      <c r="KV191" s="46"/>
      <c r="KW191" s="46"/>
      <c r="KX191" s="46"/>
      <c r="KY191" s="46"/>
      <c r="KZ191" s="46"/>
      <c r="LA191" s="46"/>
      <c r="LB191" s="46"/>
      <c r="LC191" s="46"/>
      <c r="LD191" s="46"/>
      <c r="LE191" s="46"/>
      <c r="LF191" s="46"/>
      <c r="LG191" s="46"/>
      <c r="LH191" s="46"/>
      <c r="LI191" s="46"/>
      <c r="LJ191" s="46"/>
      <c r="LK191" s="46"/>
      <c r="LL191" s="46"/>
      <c r="LM191" s="46"/>
      <c r="LN191" s="46"/>
      <c r="LO191" s="46"/>
      <c r="LP191" s="46"/>
      <c r="LQ191" s="46"/>
      <c r="LR191" s="46"/>
      <c r="LS191" s="46"/>
      <c r="LT191" s="46"/>
      <c r="LU191" s="46"/>
      <c r="LV191" s="46"/>
      <c r="LW191" s="46"/>
      <c r="LX191" s="46"/>
      <c r="LY191" s="46"/>
      <c r="LZ191" s="46"/>
      <c r="MA191" s="46"/>
      <c r="MB191" s="46"/>
      <c r="MC191" s="46"/>
      <c r="MD191" s="46"/>
      <c r="ME191" s="46"/>
      <c r="MF191" s="46"/>
      <c r="MG191" s="46"/>
      <c r="MH191" s="46"/>
      <c r="MI191" s="46"/>
      <c r="MJ191" s="46"/>
      <c r="MK191" s="46"/>
      <c r="ML191" s="46"/>
      <c r="MM191" s="46"/>
      <c r="MN191" s="46"/>
      <c r="MO191" s="46"/>
      <c r="MP191" s="46"/>
      <c r="MQ191" s="46"/>
      <c r="MR191" s="46"/>
      <c r="MS191" s="46"/>
      <c r="MT191" s="46"/>
      <c r="MU191" s="46"/>
      <c r="MV191" s="46"/>
      <c r="MW191" s="46"/>
      <c r="MX191" s="46"/>
      <c r="MY191" s="46"/>
      <c r="MZ191" s="46"/>
      <c r="NA191" s="46"/>
      <c r="NB191" s="46"/>
      <c r="NC191" s="46"/>
      <c r="ND191" s="46"/>
      <c r="NE191" s="46"/>
      <c r="NF191" s="46"/>
      <c r="NG191" s="46"/>
      <c r="NH191" s="46"/>
      <c r="NI191" s="46"/>
      <c r="NJ191" s="46"/>
      <c r="NK191" s="46"/>
      <c r="NL191" s="46"/>
      <c r="NM191" s="46"/>
      <c r="NN191" s="46"/>
      <c r="NO191" s="46"/>
      <c r="NP191" s="46"/>
      <c r="NQ191" s="46"/>
      <c r="NR191" s="46"/>
      <c r="NS191" s="46"/>
      <c r="NT191" s="46"/>
      <c r="NU191" s="46"/>
      <c r="NV191" s="46"/>
      <c r="NW191" s="46"/>
      <c r="NX191" s="46"/>
      <c r="NY191" s="46"/>
      <c r="NZ191" s="46"/>
      <c r="OA191" s="46"/>
      <c r="OB191" s="46"/>
      <c r="OC191" s="46"/>
      <c r="OD191" s="46"/>
      <c r="OE191" s="46"/>
      <c r="OF191" s="46"/>
      <c r="OG191" s="46"/>
    </row>
    <row r="192" spans="1:442" s="51" customFormat="1" ht="13.5" x14ac:dyDescent="0.25">
      <c r="A192" s="40">
        <v>1437</v>
      </c>
      <c r="B192" s="41" t="s">
        <v>136</v>
      </c>
      <c r="C192" s="49">
        <v>136440</v>
      </c>
      <c r="D192" s="42">
        <v>1.3339999999999999E-4</v>
      </c>
      <c r="E192" s="49">
        <v>60225.31</v>
      </c>
      <c r="F192" s="65">
        <v>136126.18799999999</v>
      </c>
      <c r="G192" s="66">
        <v>196351.49799999999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/>
      <c r="FA192" s="46"/>
      <c r="FB192" s="46"/>
      <c r="FC192" s="46"/>
      <c r="FD192" s="46"/>
      <c r="FE192" s="46"/>
      <c r="FF192" s="46"/>
      <c r="FG192" s="46"/>
      <c r="FH192" s="46"/>
      <c r="FI192" s="46"/>
      <c r="FJ192" s="46"/>
      <c r="FK192" s="46"/>
      <c r="FL192" s="46"/>
      <c r="FM192" s="46"/>
      <c r="FN192" s="46"/>
      <c r="FO192" s="46"/>
      <c r="FP192" s="46"/>
      <c r="FQ192" s="46"/>
      <c r="FR192" s="46"/>
      <c r="FS192" s="46"/>
      <c r="FT192" s="46"/>
      <c r="FU192" s="46"/>
      <c r="FV192" s="46"/>
      <c r="FW192" s="46"/>
      <c r="FX192" s="46"/>
      <c r="FY192" s="46"/>
      <c r="FZ192" s="46"/>
      <c r="GA192" s="46"/>
      <c r="GB192" s="46"/>
      <c r="GC192" s="46"/>
      <c r="GD192" s="46"/>
      <c r="GE192" s="46"/>
      <c r="GF192" s="46"/>
      <c r="GG192" s="46"/>
      <c r="GH192" s="46"/>
      <c r="GI192" s="46"/>
      <c r="GJ192" s="46"/>
      <c r="GK192" s="46"/>
      <c r="GL192" s="46"/>
      <c r="GM192" s="46"/>
      <c r="GN192" s="46"/>
      <c r="GO192" s="46"/>
      <c r="GP192" s="46"/>
      <c r="GQ192" s="46"/>
      <c r="GR192" s="46"/>
      <c r="GS192" s="46"/>
      <c r="GT192" s="46"/>
      <c r="GU192" s="46"/>
      <c r="GV192" s="46"/>
      <c r="GW192" s="46"/>
      <c r="GX192" s="46"/>
      <c r="GY192" s="46"/>
      <c r="GZ192" s="46"/>
      <c r="HA192" s="46"/>
      <c r="HB192" s="46"/>
      <c r="HC192" s="46"/>
      <c r="HD192" s="46"/>
      <c r="HE192" s="46"/>
      <c r="HF192" s="46"/>
      <c r="HG192" s="46"/>
      <c r="HH192" s="46"/>
      <c r="HI192" s="46"/>
      <c r="HJ192" s="46"/>
      <c r="HK192" s="46"/>
      <c r="HL192" s="46"/>
      <c r="HM192" s="46"/>
      <c r="HN192" s="46"/>
      <c r="HO192" s="46"/>
      <c r="HP192" s="46"/>
      <c r="HQ192" s="46"/>
      <c r="HR192" s="46"/>
      <c r="HS192" s="46"/>
      <c r="HT192" s="46"/>
      <c r="HU192" s="46"/>
      <c r="HV192" s="46"/>
      <c r="HW192" s="46"/>
      <c r="HX192" s="46"/>
      <c r="HY192" s="46"/>
      <c r="HZ192" s="46"/>
      <c r="IA192" s="46"/>
      <c r="IB192" s="46"/>
      <c r="IC192" s="46"/>
      <c r="ID192" s="46"/>
      <c r="IE192" s="46"/>
      <c r="IF192" s="46"/>
      <c r="IG192" s="46"/>
      <c r="IH192" s="46"/>
      <c r="II192" s="46"/>
      <c r="IJ192" s="46"/>
      <c r="IK192" s="46"/>
      <c r="IL192" s="46"/>
      <c r="IM192" s="46"/>
      <c r="IN192" s="46"/>
      <c r="IO192" s="46"/>
      <c r="IP192" s="46"/>
      <c r="IQ192" s="46"/>
      <c r="IR192" s="46"/>
      <c r="IS192" s="46"/>
      <c r="IT192" s="46"/>
      <c r="IU192" s="46"/>
      <c r="IV192" s="46"/>
      <c r="IW192" s="46"/>
      <c r="IX192" s="46"/>
      <c r="IY192" s="46"/>
      <c r="IZ192" s="46"/>
      <c r="JA192" s="46"/>
      <c r="JB192" s="46"/>
      <c r="JC192" s="46"/>
      <c r="JD192" s="46"/>
      <c r="JE192" s="46"/>
      <c r="JF192" s="46"/>
      <c r="JG192" s="46"/>
      <c r="JH192" s="46"/>
      <c r="JI192" s="46"/>
      <c r="JJ192" s="46"/>
      <c r="JK192" s="46"/>
      <c r="JL192" s="46"/>
      <c r="JM192" s="46"/>
      <c r="JN192" s="46"/>
      <c r="JO192" s="46"/>
      <c r="JP192" s="46"/>
      <c r="JQ192" s="46"/>
      <c r="JR192" s="46"/>
      <c r="JS192" s="46"/>
      <c r="JT192" s="46"/>
      <c r="JU192" s="46"/>
      <c r="JV192" s="46"/>
      <c r="JW192" s="46"/>
      <c r="JX192" s="46"/>
      <c r="JY192" s="46"/>
      <c r="JZ192" s="46"/>
      <c r="KA192" s="46"/>
      <c r="KB192" s="46"/>
      <c r="KC192" s="46"/>
      <c r="KD192" s="46"/>
      <c r="KE192" s="46"/>
      <c r="KF192" s="46"/>
      <c r="KG192" s="46"/>
      <c r="KH192" s="46"/>
      <c r="KI192" s="46"/>
      <c r="KJ192" s="46"/>
      <c r="KK192" s="46"/>
      <c r="KL192" s="46"/>
      <c r="KM192" s="46"/>
      <c r="KN192" s="46"/>
      <c r="KO192" s="46"/>
      <c r="KP192" s="46"/>
      <c r="KQ192" s="46"/>
      <c r="KR192" s="46"/>
      <c r="KS192" s="46"/>
      <c r="KT192" s="46"/>
      <c r="KU192" s="46"/>
      <c r="KV192" s="46"/>
      <c r="KW192" s="46"/>
      <c r="KX192" s="46"/>
      <c r="KY192" s="46"/>
      <c r="KZ192" s="46"/>
      <c r="LA192" s="46"/>
      <c r="LB192" s="46"/>
      <c r="LC192" s="46"/>
      <c r="LD192" s="46"/>
      <c r="LE192" s="46"/>
      <c r="LF192" s="46"/>
      <c r="LG192" s="46"/>
      <c r="LH192" s="46"/>
      <c r="LI192" s="46"/>
      <c r="LJ192" s="46"/>
      <c r="LK192" s="46"/>
      <c r="LL192" s="46"/>
      <c r="LM192" s="46"/>
      <c r="LN192" s="46"/>
      <c r="LO192" s="46"/>
      <c r="LP192" s="46"/>
      <c r="LQ192" s="46"/>
      <c r="LR192" s="46"/>
      <c r="LS192" s="46"/>
      <c r="LT192" s="46"/>
      <c r="LU192" s="46"/>
      <c r="LV192" s="46"/>
      <c r="LW192" s="46"/>
      <c r="LX192" s="46"/>
      <c r="LY192" s="46"/>
      <c r="LZ192" s="46"/>
      <c r="MA192" s="46"/>
      <c r="MB192" s="46"/>
      <c r="MC192" s="46"/>
      <c r="MD192" s="46"/>
      <c r="ME192" s="46"/>
      <c r="MF192" s="46"/>
      <c r="MG192" s="46"/>
      <c r="MH192" s="46"/>
      <c r="MI192" s="46"/>
      <c r="MJ192" s="46"/>
      <c r="MK192" s="46"/>
      <c r="ML192" s="46"/>
      <c r="MM192" s="46"/>
      <c r="MN192" s="46"/>
      <c r="MO192" s="46"/>
      <c r="MP192" s="46"/>
      <c r="MQ192" s="46"/>
      <c r="MR192" s="46"/>
      <c r="MS192" s="46"/>
      <c r="MT192" s="46"/>
      <c r="MU192" s="46"/>
      <c r="MV192" s="46"/>
      <c r="MW192" s="46"/>
      <c r="MX192" s="46"/>
      <c r="MY192" s="46"/>
      <c r="MZ192" s="46"/>
      <c r="NA192" s="46"/>
      <c r="NB192" s="46"/>
      <c r="NC192" s="46"/>
      <c r="ND192" s="46"/>
      <c r="NE192" s="46"/>
      <c r="NF192" s="46"/>
      <c r="NG192" s="46"/>
      <c r="NH192" s="46"/>
      <c r="NI192" s="46"/>
      <c r="NJ192" s="46"/>
      <c r="NK192" s="46"/>
      <c r="NL192" s="46"/>
      <c r="NM192" s="46"/>
      <c r="NN192" s="46"/>
      <c r="NO192" s="46"/>
      <c r="NP192" s="46"/>
      <c r="NQ192" s="46"/>
      <c r="NR192" s="46"/>
      <c r="NS192" s="46"/>
      <c r="NT192" s="46"/>
      <c r="NU192" s="46"/>
      <c r="NV192" s="46"/>
      <c r="NW192" s="46"/>
      <c r="NX192" s="46"/>
      <c r="NY192" s="46"/>
      <c r="NZ192" s="46"/>
      <c r="OA192" s="46"/>
      <c r="OB192" s="46"/>
      <c r="OC192" s="46"/>
      <c r="OD192" s="46"/>
      <c r="OE192" s="46"/>
      <c r="OF192" s="46"/>
      <c r="OG192" s="46"/>
    </row>
    <row r="193" spans="1:397" s="51" customFormat="1" ht="13.5" x14ac:dyDescent="0.25">
      <c r="A193" s="40">
        <v>1438</v>
      </c>
      <c r="B193" s="41" t="s">
        <v>137</v>
      </c>
      <c r="C193" s="49">
        <v>125316</v>
      </c>
      <c r="D193" s="42">
        <v>1.225E-4</v>
      </c>
      <c r="E193" s="49">
        <v>77825.23000000001</v>
      </c>
      <c r="F193" s="65">
        <v>125027.77320000001</v>
      </c>
      <c r="G193" s="66">
        <v>202853.00320000004</v>
      </c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  <c r="FI193" s="46"/>
      <c r="FJ193" s="46"/>
      <c r="FK193" s="46"/>
      <c r="FL193" s="46"/>
      <c r="FM193" s="46"/>
      <c r="FN193" s="46"/>
      <c r="FO193" s="46"/>
      <c r="FP193" s="46"/>
      <c r="FQ193" s="46"/>
      <c r="FR193" s="46"/>
      <c r="FS193" s="46"/>
      <c r="FT193" s="46"/>
      <c r="FU193" s="46"/>
      <c r="FV193" s="46"/>
      <c r="FW193" s="46"/>
      <c r="FX193" s="46"/>
      <c r="FY193" s="46"/>
      <c r="FZ193" s="46"/>
      <c r="GA193" s="46"/>
      <c r="GB193" s="46"/>
      <c r="GC193" s="46"/>
      <c r="GD193" s="46"/>
      <c r="GE193" s="46"/>
      <c r="GF193" s="46"/>
      <c r="GG193" s="46"/>
      <c r="GH193" s="46"/>
      <c r="GI193" s="46"/>
      <c r="GJ193" s="46"/>
      <c r="GK193" s="46"/>
      <c r="GL193" s="46"/>
      <c r="GM193" s="46"/>
      <c r="GN193" s="46"/>
      <c r="GO193" s="46"/>
      <c r="GP193" s="46"/>
      <c r="GQ193" s="46"/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/>
      <c r="HT193" s="46"/>
      <c r="HU193" s="46"/>
      <c r="HV193" s="46"/>
      <c r="HW193" s="46"/>
      <c r="HX193" s="46"/>
      <c r="HY193" s="46"/>
      <c r="HZ193" s="46"/>
      <c r="IA193" s="46"/>
      <c r="IB193" s="46"/>
      <c r="IC193" s="46"/>
      <c r="ID193" s="46"/>
      <c r="IE193" s="46"/>
      <c r="IF193" s="46"/>
      <c r="IG193" s="46"/>
      <c r="IH193" s="46"/>
      <c r="II193" s="46"/>
      <c r="IJ193" s="46"/>
      <c r="IK193" s="46"/>
      <c r="IL193" s="46"/>
      <c r="IM193" s="46"/>
      <c r="IN193" s="46"/>
      <c r="IO193" s="46"/>
      <c r="IP193" s="46"/>
      <c r="IQ193" s="46"/>
      <c r="IR193" s="46"/>
      <c r="IS193" s="46"/>
      <c r="IT193" s="46"/>
      <c r="IU193" s="46"/>
      <c r="IV193" s="46"/>
      <c r="IW193" s="46"/>
      <c r="IX193" s="46"/>
      <c r="IY193" s="46"/>
      <c r="IZ193" s="46"/>
      <c r="JA193" s="46"/>
      <c r="JB193" s="46"/>
      <c r="JC193" s="46"/>
      <c r="JD193" s="46"/>
      <c r="JE193" s="46"/>
      <c r="JF193" s="46"/>
      <c r="JG193" s="46"/>
      <c r="JH193" s="46"/>
      <c r="JI193" s="46"/>
      <c r="JJ193" s="46"/>
      <c r="JK193" s="46"/>
      <c r="JL193" s="46"/>
      <c r="JM193" s="46"/>
      <c r="JN193" s="46"/>
      <c r="JO193" s="46"/>
      <c r="JP193" s="46"/>
      <c r="JQ193" s="46"/>
      <c r="JR193" s="46"/>
      <c r="JS193" s="46"/>
      <c r="JT193" s="46"/>
      <c r="JU193" s="46"/>
      <c r="JV193" s="46"/>
      <c r="JW193" s="46"/>
      <c r="JX193" s="46"/>
      <c r="JY193" s="46"/>
      <c r="JZ193" s="46"/>
      <c r="KA193" s="46"/>
      <c r="KB193" s="46"/>
      <c r="KC193" s="46"/>
      <c r="KD193" s="46"/>
      <c r="KE193" s="46"/>
      <c r="KF193" s="46"/>
      <c r="KG193" s="46"/>
      <c r="KH193" s="46"/>
      <c r="KI193" s="46"/>
      <c r="KJ193" s="46"/>
      <c r="KK193" s="46"/>
      <c r="KL193" s="46"/>
      <c r="KM193" s="46"/>
      <c r="KN193" s="46"/>
      <c r="KO193" s="46"/>
      <c r="KP193" s="46"/>
      <c r="KQ193" s="46"/>
      <c r="KR193" s="46"/>
      <c r="KS193" s="46"/>
      <c r="KT193" s="46"/>
      <c r="KU193" s="46"/>
      <c r="KV193" s="46"/>
      <c r="KW193" s="46"/>
      <c r="KX193" s="46"/>
      <c r="KY193" s="46"/>
      <c r="KZ193" s="46"/>
      <c r="LA193" s="46"/>
      <c r="LB193" s="46"/>
      <c r="LC193" s="46"/>
      <c r="LD193" s="46"/>
      <c r="LE193" s="46"/>
      <c r="LF193" s="46"/>
      <c r="LG193" s="46"/>
      <c r="LH193" s="46"/>
      <c r="LI193" s="46"/>
      <c r="LJ193" s="46"/>
      <c r="LK193" s="46"/>
      <c r="LL193" s="46"/>
      <c r="LM193" s="46"/>
      <c r="LN193" s="46"/>
      <c r="LO193" s="46"/>
      <c r="LP193" s="46"/>
      <c r="LQ193" s="46"/>
      <c r="LR193" s="46"/>
      <c r="LS193" s="46"/>
      <c r="LT193" s="46"/>
      <c r="LU193" s="46"/>
      <c r="LV193" s="46"/>
      <c r="LW193" s="46"/>
      <c r="LX193" s="46"/>
      <c r="LY193" s="46"/>
      <c r="LZ193" s="46"/>
      <c r="MA193" s="46"/>
      <c r="MB193" s="46"/>
      <c r="MC193" s="46"/>
      <c r="MD193" s="46"/>
      <c r="ME193" s="46"/>
      <c r="MF193" s="46"/>
      <c r="MG193" s="46"/>
      <c r="MH193" s="46"/>
      <c r="MI193" s="46"/>
      <c r="MJ193" s="46"/>
      <c r="MK193" s="46"/>
      <c r="ML193" s="46"/>
      <c r="MM193" s="46"/>
      <c r="MN193" s="46"/>
      <c r="MO193" s="46"/>
      <c r="MP193" s="46"/>
      <c r="MQ193" s="46"/>
      <c r="MR193" s="46"/>
      <c r="MS193" s="46"/>
      <c r="MT193" s="46"/>
      <c r="MU193" s="46"/>
      <c r="MV193" s="46"/>
      <c r="MW193" s="46"/>
      <c r="MX193" s="46"/>
      <c r="MY193" s="46"/>
      <c r="MZ193" s="46"/>
      <c r="NA193" s="46"/>
      <c r="NB193" s="46"/>
      <c r="NC193" s="46"/>
      <c r="ND193" s="46"/>
      <c r="NE193" s="46"/>
      <c r="NF193" s="46"/>
      <c r="NG193" s="46"/>
      <c r="NH193" s="46"/>
      <c r="NI193" s="46"/>
      <c r="NJ193" s="46"/>
      <c r="NK193" s="46"/>
      <c r="NL193" s="46"/>
      <c r="NM193" s="46"/>
      <c r="NN193" s="46"/>
      <c r="NO193" s="46"/>
      <c r="NP193" s="46"/>
      <c r="NQ193" s="46"/>
      <c r="NR193" s="46"/>
      <c r="NS193" s="46"/>
      <c r="NT193" s="46"/>
      <c r="NU193" s="46"/>
      <c r="NV193" s="46"/>
      <c r="NW193" s="46"/>
      <c r="NX193" s="46"/>
      <c r="NY193" s="46"/>
      <c r="NZ193" s="46"/>
      <c r="OA193" s="46"/>
      <c r="OB193" s="46"/>
      <c r="OC193" s="46"/>
      <c r="OD193" s="46"/>
      <c r="OE193" s="46"/>
      <c r="OF193" s="46"/>
      <c r="OG193" s="46"/>
    </row>
    <row r="194" spans="1:397" s="51" customFormat="1" ht="13.5" x14ac:dyDescent="0.25">
      <c r="A194" s="40">
        <v>1439</v>
      </c>
      <c r="B194" s="41" t="s">
        <v>138</v>
      </c>
      <c r="C194" s="49">
        <v>22056</v>
      </c>
      <c r="D194" s="42">
        <v>2.16E-5</v>
      </c>
      <c r="E194" s="49">
        <v>45662.92</v>
      </c>
      <c r="F194" s="65">
        <v>22005.271199999999</v>
      </c>
      <c r="G194" s="66">
        <v>67668.191200000001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  <c r="FI194" s="46"/>
      <c r="FJ194" s="46"/>
      <c r="FK194" s="46"/>
      <c r="FL194" s="46"/>
      <c r="FM194" s="46"/>
      <c r="FN194" s="46"/>
      <c r="FO194" s="46"/>
      <c r="FP194" s="46"/>
      <c r="FQ194" s="46"/>
      <c r="FR194" s="46"/>
      <c r="FS194" s="46"/>
      <c r="FT194" s="46"/>
      <c r="FU194" s="46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  <c r="GO194" s="46"/>
      <c r="GP194" s="46"/>
      <c r="GQ194" s="46"/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/>
      <c r="HT194" s="46"/>
      <c r="HU194" s="46"/>
      <c r="HV194" s="46"/>
      <c r="HW194" s="46"/>
      <c r="HX194" s="46"/>
      <c r="HY194" s="46"/>
      <c r="HZ194" s="46"/>
      <c r="IA194" s="46"/>
      <c r="IB194" s="46"/>
      <c r="IC194" s="46"/>
      <c r="ID194" s="46"/>
      <c r="IE194" s="46"/>
      <c r="IF194" s="46"/>
      <c r="IG194" s="46"/>
      <c r="IH194" s="46"/>
      <c r="II194" s="46"/>
      <c r="IJ194" s="46"/>
      <c r="IK194" s="46"/>
      <c r="IL194" s="46"/>
      <c r="IM194" s="46"/>
      <c r="IN194" s="46"/>
      <c r="IO194" s="46"/>
      <c r="IP194" s="46"/>
      <c r="IQ194" s="46"/>
      <c r="IR194" s="46"/>
      <c r="IS194" s="46"/>
      <c r="IT194" s="46"/>
      <c r="IU194" s="46"/>
      <c r="IV194" s="46"/>
      <c r="IW194" s="46"/>
      <c r="IX194" s="46"/>
      <c r="IY194" s="46"/>
      <c r="IZ194" s="46"/>
      <c r="JA194" s="46"/>
      <c r="JB194" s="46"/>
      <c r="JC194" s="46"/>
      <c r="JD194" s="46"/>
      <c r="JE194" s="46"/>
      <c r="JF194" s="46"/>
      <c r="JG194" s="46"/>
      <c r="JH194" s="46"/>
      <c r="JI194" s="46"/>
      <c r="JJ194" s="46"/>
      <c r="JK194" s="46"/>
      <c r="JL194" s="46"/>
      <c r="JM194" s="46"/>
      <c r="JN194" s="46"/>
      <c r="JO194" s="46"/>
      <c r="JP194" s="46"/>
      <c r="JQ194" s="46"/>
      <c r="JR194" s="46"/>
      <c r="JS194" s="46"/>
      <c r="JT194" s="46"/>
      <c r="JU194" s="46"/>
      <c r="JV194" s="46"/>
      <c r="JW194" s="46"/>
      <c r="JX194" s="46"/>
      <c r="JY194" s="46"/>
      <c r="JZ194" s="46"/>
      <c r="KA194" s="46"/>
      <c r="KB194" s="46"/>
      <c r="KC194" s="46"/>
      <c r="KD194" s="46"/>
      <c r="KE194" s="46"/>
      <c r="KF194" s="46"/>
      <c r="KG194" s="46"/>
      <c r="KH194" s="46"/>
      <c r="KI194" s="46"/>
      <c r="KJ194" s="46"/>
      <c r="KK194" s="46"/>
      <c r="KL194" s="46"/>
      <c r="KM194" s="46"/>
      <c r="KN194" s="46"/>
      <c r="KO194" s="46"/>
      <c r="KP194" s="46"/>
      <c r="KQ194" s="46"/>
      <c r="KR194" s="46"/>
      <c r="KS194" s="46"/>
      <c r="KT194" s="46"/>
      <c r="KU194" s="46"/>
      <c r="KV194" s="46"/>
      <c r="KW194" s="46"/>
      <c r="KX194" s="46"/>
      <c r="KY194" s="46"/>
      <c r="KZ194" s="46"/>
      <c r="LA194" s="46"/>
      <c r="LB194" s="46"/>
      <c r="LC194" s="46"/>
      <c r="LD194" s="46"/>
      <c r="LE194" s="46"/>
      <c r="LF194" s="46"/>
      <c r="LG194" s="46"/>
      <c r="LH194" s="46"/>
      <c r="LI194" s="46"/>
      <c r="LJ194" s="46"/>
      <c r="LK194" s="46"/>
      <c r="LL194" s="46"/>
      <c r="LM194" s="46"/>
      <c r="LN194" s="46"/>
      <c r="LO194" s="46"/>
      <c r="LP194" s="46"/>
      <c r="LQ194" s="46"/>
      <c r="LR194" s="46"/>
      <c r="LS194" s="46"/>
      <c r="LT194" s="46"/>
      <c r="LU194" s="46"/>
      <c r="LV194" s="46"/>
      <c r="LW194" s="46"/>
      <c r="LX194" s="46"/>
      <c r="LY194" s="46"/>
      <c r="LZ194" s="46"/>
      <c r="MA194" s="46"/>
      <c r="MB194" s="46"/>
      <c r="MC194" s="46"/>
      <c r="MD194" s="46"/>
      <c r="ME194" s="46"/>
      <c r="MF194" s="46"/>
      <c r="MG194" s="46"/>
      <c r="MH194" s="46"/>
      <c r="MI194" s="46"/>
      <c r="MJ194" s="46"/>
      <c r="MK194" s="46"/>
      <c r="ML194" s="46"/>
      <c r="MM194" s="46"/>
      <c r="MN194" s="46"/>
      <c r="MO194" s="46"/>
      <c r="MP194" s="46"/>
      <c r="MQ194" s="46"/>
      <c r="MR194" s="46"/>
      <c r="MS194" s="46"/>
      <c r="MT194" s="46"/>
      <c r="MU194" s="46"/>
      <c r="MV194" s="46"/>
      <c r="MW194" s="46"/>
      <c r="MX194" s="46"/>
      <c r="MY194" s="46"/>
      <c r="MZ194" s="46"/>
      <c r="NA194" s="46"/>
      <c r="NB194" s="46"/>
      <c r="NC194" s="46"/>
      <c r="ND194" s="46"/>
      <c r="NE194" s="46"/>
      <c r="NF194" s="46"/>
      <c r="NG194" s="46"/>
      <c r="NH194" s="46"/>
      <c r="NI194" s="46"/>
      <c r="NJ194" s="46"/>
      <c r="NK194" s="46"/>
      <c r="NL194" s="46"/>
      <c r="NM194" s="46"/>
      <c r="NN194" s="46"/>
      <c r="NO194" s="46"/>
      <c r="NP194" s="46"/>
      <c r="NQ194" s="46"/>
      <c r="NR194" s="46"/>
      <c r="NS194" s="46"/>
      <c r="NT194" s="46"/>
      <c r="NU194" s="46"/>
      <c r="NV194" s="46"/>
      <c r="NW194" s="46"/>
      <c r="NX194" s="46"/>
      <c r="NY194" s="46"/>
      <c r="NZ194" s="46"/>
      <c r="OA194" s="46"/>
      <c r="OB194" s="46"/>
      <c r="OC194" s="46"/>
      <c r="OD194" s="46"/>
      <c r="OE194" s="46"/>
      <c r="OF194" s="46"/>
      <c r="OG194" s="46"/>
    </row>
    <row r="195" spans="1:397" s="51" customFormat="1" ht="13.5" x14ac:dyDescent="0.25">
      <c r="A195" s="40">
        <v>1440</v>
      </c>
      <c r="B195" s="41" t="s">
        <v>139</v>
      </c>
      <c r="C195" s="49">
        <v>5509320</v>
      </c>
      <c r="D195" s="42">
        <v>6.4318999999999999E-3</v>
      </c>
      <c r="E195" s="49">
        <v>313888.90999999997</v>
      </c>
      <c r="F195" s="65">
        <v>5496648.5640000002</v>
      </c>
      <c r="G195" s="66">
        <v>5810537.4740000004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  <c r="FI195" s="46"/>
      <c r="FJ195" s="46"/>
      <c r="FK195" s="46"/>
      <c r="FL195" s="46"/>
      <c r="FM195" s="46"/>
      <c r="FN195" s="46"/>
      <c r="FO195" s="46"/>
      <c r="FP195" s="46"/>
      <c r="FQ195" s="46"/>
      <c r="FR195" s="46"/>
      <c r="FS195" s="46"/>
      <c r="FT195" s="46"/>
      <c r="FU195" s="46"/>
      <c r="FV195" s="46"/>
      <c r="FW195" s="46"/>
      <c r="FX195" s="46"/>
      <c r="FY195" s="46"/>
      <c r="FZ195" s="46"/>
      <c r="GA195" s="46"/>
      <c r="GB195" s="46"/>
      <c r="GC195" s="46"/>
      <c r="GD195" s="46"/>
      <c r="GE195" s="46"/>
      <c r="GF195" s="46"/>
      <c r="GG195" s="46"/>
      <c r="GH195" s="46"/>
      <c r="GI195" s="46"/>
      <c r="GJ195" s="46"/>
      <c r="GK195" s="46"/>
      <c r="GL195" s="46"/>
      <c r="GM195" s="46"/>
      <c r="GN195" s="46"/>
      <c r="GO195" s="46"/>
      <c r="GP195" s="46"/>
      <c r="GQ195" s="46"/>
      <c r="GR195" s="46"/>
      <c r="GS195" s="46"/>
      <c r="GT195" s="46"/>
      <c r="GU195" s="46"/>
      <c r="GV195" s="46"/>
      <c r="GW195" s="46"/>
      <c r="GX195" s="46"/>
      <c r="GY195" s="46"/>
      <c r="GZ195" s="46"/>
      <c r="HA195" s="46"/>
      <c r="HB195" s="46"/>
      <c r="HC195" s="46"/>
      <c r="HD195" s="46"/>
      <c r="HE195" s="46"/>
      <c r="HF195" s="46"/>
      <c r="HG195" s="46"/>
      <c r="HH195" s="46"/>
      <c r="HI195" s="46"/>
      <c r="HJ195" s="46"/>
      <c r="HK195" s="46"/>
      <c r="HL195" s="46"/>
      <c r="HM195" s="46"/>
      <c r="HN195" s="46"/>
      <c r="HO195" s="46"/>
      <c r="HP195" s="46"/>
      <c r="HQ195" s="46"/>
      <c r="HR195" s="46"/>
      <c r="HS195" s="46"/>
      <c r="HT195" s="46"/>
      <c r="HU195" s="46"/>
      <c r="HV195" s="46"/>
      <c r="HW195" s="46"/>
      <c r="HX195" s="46"/>
      <c r="HY195" s="46"/>
      <c r="HZ195" s="46"/>
      <c r="IA195" s="46"/>
      <c r="IB195" s="46"/>
      <c r="IC195" s="46"/>
      <c r="ID195" s="46"/>
      <c r="IE195" s="46"/>
      <c r="IF195" s="46"/>
      <c r="IG195" s="46"/>
      <c r="IH195" s="46"/>
      <c r="II195" s="46"/>
      <c r="IJ195" s="46"/>
      <c r="IK195" s="46"/>
      <c r="IL195" s="46"/>
      <c r="IM195" s="46"/>
      <c r="IN195" s="46"/>
      <c r="IO195" s="46"/>
      <c r="IP195" s="46"/>
      <c r="IQ195" s="46"/>
      <c r="IR195" s="46"/>
      <c r="IS195" s="46"/>
      <c r="IT195" s="46"/>
      <c r="IU195" s="46"/>
      <c r="IV195" s="46"/>
      <c r="IW195" s="46"/>
      <c r="IX195" s="46"/>
      <c r="IY195" s="46"/>
      <c r="IZ195" s="46"/>
      <c r="JA195" s="46"/>
      <c r="JB195" s="46"/>
      <c r="JC195" s="46"/>
      <c r="JD195" s="46"/>
      <c r="JE195" s="46"/>
      <c r="JF195" s="46"/>
      <c r="JG195" s="46"/>
      <c r="JH195" s="46"/>
      <c r="JI195" s="46"/>
      <c r="JJ195" s="46"/>
      <c r="JK195" s="46"/>
      <c r="JL195" s="46"/>
      <c r="JM195" s="46"/>
      <c r="JN195" s="46"/>
      <c r="JO195" s="46"/>
      <c r="JP195" s="46"/>
      <c r="JQ195" s="46"/>
      <c r="JR195" s="46"/>
      <c r="JS195" s="46"/>
      <c r="JT195" s="46"/>
      <c r="JU195" s="46"/>
      <c r="JV195" s="46"/>
      <c r="JW195" s="46"/>
      <c r="JX195" s="46"/>
      <c r="JY195" s="46"/>
      <c r="JZ195" s="46"/>
      <c r="KA195" s="46"/>
      <c r="KB195" s="46"/>
      <c r="KC195" s="46"/>
      <c r="KD195" s="46"/>
      <c r="KE195" s="46"/>
      <c r="KF195" s="46"/>
      <c r="KG195" s="46"/>
      <c r="KH195" s="46"/>
      <c r="KI195" s="46"/>
      <c r="KJ195" s="46"/>
      <c r="KK195" s="46"/>
      <c r="KL195" s="46"/>
      <c r="KM195" s="46"/>
      <c r="KN195" s="46"/>
      <c r="KO195" s="46"/>
      <c r="KP195" s="46"/>
      <c r="KQ195" s="46"/>
      <c r="KR195" s="46"/>
      <c r="KS195" s="46"/>
      <c r="KT195" s="46"/>
      <c r="KU195" s="46"/>
      <c r="KV195" s="46"/>
      <c r="KW195" s="46"/>
      <c r="KX195" s="46"/>
      <c r="KY195" s="46"/>
      <c r="KZ195" s="46"/>
      <c r="LA195" s="46"/>
      <c r="LB195" s="46"/>
      <c r="LC195" s="46"/>
      <c r="LD195" s="46"/>
      <c r="LE195" s="46"/>
      <c r="LF195" s="46"/>
      <c r="LG195" s="46"/>
      <c r="LH195" s="46"/>
      <c r="LI195" s="46"/>
      <c r="LJ195" s="46"/>
      <c r="LK195" s="46"/>
      <c r="LL195" s="46"/>
      <c r="LM195" s="46"/>
      <c r="LN195" s="46"/>
      <c r="LO195" s="46"/>
      <c r="LP195" s="46"/>
      <c r="LQ195" s="46"/>
      <c r="LR195" s="46"/>
      <c r="LS195" s="46"/>
      <c r="LT195" s="46"/>
      <c r="LU195" s="46"/>
      <c r="LV195" s="46"/>
      <c r="LW195" s="46"/>
      <c r="LX195" s="46"/>
      <c r="LY195" s="46"/>
      <c r="LZ195" s="46"/>
      <c r="MA195" s="46"/>
      <c r="MB195" s="46"/>
      <c r="MC195" s="46"/>
      <c r="MD195" s="46"/>
      <c r="ME195" s="46"/>
      <c r="MF195" s="46"/>
      <c r="MG195" s="46"/>
      <c r="MH195" s="46"/>
      <c r="MI195" s="46"/>
      <c r="MJ195" s="46"/>
      <c r="MK195" s="46"/>
      <c r="ML195" s="46"/>
      <c r="MM195" s="46"/>
      <c r="MN195" s="46"/>
      <c r="MO195" s="46"/>
      <c r="MP195" s="46"/>
      <c r="MQ195" s="46"/>
      <c r="MR195" s="46"/>
      <c r="MS195" s="46"/>
      <c r="MT195" s="46"/>
      <c r="MU195" s="46"/>
      <c r="MV195" s="46"/>
      <c r="MW195" s="46"/>
      <c r="MX195" s="46"/>
      <c r="MY195" s="46"/>
      <c r="MZ195" s="46"/>
      <c r="NA195" s="46"/>
      <c r="NB195" s="46"/>
      <c r="NC195" s="46"/>
      <c r="ND195" s="46"/>
      <c r="NE195" s="46"/>
      <c r="NF195" s="46"/>
      <c r="NG195" s="46"/>
      <c r="NH195" s="46"/>
      <c r="NI195" s="46"/>
      <c r="NJ195" s="46"/>
      <c r="NK195" s="46"/>
      <c r="NL195" s="46"/>
      <c r="NM195" s="46"/>
      <c r="NN195" s="46"/>
      <c r="NO195" s="46"/>
      <c r="NP195" s="46"/>
      <c r="NQ195" s="46"/>
      <c r="NR195" s="46"/>
      <c r="NS195" s="46"/>
      <c r="NT195" s="46"/>
      <c r="NU195" s="46"/>
      <c r="NV195" s="46"/>
      <c r="NW195" s="46"/>
      <c r="NX195" s="46"/>
      <c r="NY195" s="46"/>
      <c r="NZ195" s="46"/>
      <c r="OA195" s="46"/>
      <c r="OB195" s="46"/>
      <c r="OC195" s="46"/>
      <c r="OD195" s="46"/>
      <c r="OE195" s="46"/>
      <c r="OF195" s="46"/>
      <c r="OG195" s="46"/>
    </row>
    <row r="196" spans="1:397" s="51" customFormat="1" ht="13.5" x14ac:dyDescent="0.25">
      <c r="A196" s="40">
        <v>1445</v>
      </c>
      <c r="B196" s="41" t="s">
        <v>140</v>
      </c>
      <c r="C196" s="49">
        <v>6041676</v>
      </c>
      <c r="D196" s="42">
        <v>7.0533999999999996E-3</v>
      </c>
      <c r="E196" s="49">
        <v>487664.91</v>
      </c>
      <c r="F196" s="65">
        <v>6027780.1452000001</v>
      </c>
      <c r="G196" s="66">
        <v>6515445.0552000003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/>
      <c r="FA196" s="46"/>
      <c r="FB196" s="46"/>
      <c r="FC196" s="46"/>
      <c r="FD196" s="46"/>
      <c r="FE196" s="46"/>
      <c r="FF196" s="46"/>
      <c r="FG196" s="46"/>
      <c r="FH196" s="46"/>
      <c r="FI196" s="46"/>
      <c r="FJ196" s="46"/>
      <c r="FK196" s="46"/>
      <c r="FL196" s="46"/>
      <c r="FM196" s="46"/>
      <c r="FN196" s="46"/>
      <c r="FO196" s="46"/>
      <c r="FP196" s="46"/>
      <c r="FQ196" s="46"/>
      <c r="FR196" s="46"/>
      <c r="FS196" s="46"/>
      <c r="FT196" s="46"/>
      <c r="FU196" s="46"/>
      <c r="FV196" s="46"/>
      <c r="FW196" s="46"/>
      <c r="FX196" s="46"/>
      <c r="FY196" s="46"/>
      <c r="FZ196" s="46"/>
      <c r="GA196" s="46"/>
      <c r="GB196" s="46"/>
      <c r="GC196" s="46"/>
      <c r="GD196" s="46"/>
      <c r="GE196" s="46"/>
      <c r="GF196" s="46"/>
      <c r="GG196" s="46"/>
      <c r="GH196" s="46"/>
      <c r="GI196" s="46"/>
      <c r="GJ196" s="46"/>
      <c r="GK196" s="46"/>
      <c r="GL196" s="46"/>
      <c r="GM196" s="46"/>
      <c r="GN196" s="46"/>
      <c r="GO196" s="46"/>
      <c r="GP196" s="46"/>
      <c r="GQ196" s="46"/>
      <c r="GR196" s="46"/>
      <c r="GS196" s="46"/>
      <c r="GT196" s="46"/>
      <c r="GU196" s="46"/>
      <c r="GV196" s="46"/>
      <c r="GW196" s="46"/>
      <c r="GX196" s="46"/>
      <c r="GY196" s="46"/>
      <c r="GZ196" s="46"/>
      <c r="HA196" s="46"/>
      <c r="HB196" s="46"/>
      <c r="HC196" s="46"/>
      <c r="HD196" s="46"/>
      <c r="HE196" s="46"/>
      <c r="HF196" s="46"/>
      <c r="HG196" s="46"/>
      <c r="HH196" s="46"/>
      <c r="HI196" s="46"/>
      <c r="HJ196" s="46"/>
      <c r="HK196" s="46"/>
      <c r="HL196" s="46"/>
      <c r="HM196" s="46"/>
      <c r="HN196" s="46"/>
      <c r="HO196" s="46"/>
      <c r="HP196" s="46"/>
      <c r="HQ196" s="46"/>
      <c r="HR196" s="46"/>
      <c r="HS196" s="46"/>
      <c r="HT196" s="46"/>
      <c r="HU196" s="46"/>
      <c r="HV196" s="46"/>
      <c r="HW196" s="46"/>
      <c r="HX196" s="46"/>
      <c r="HY196" s="46"/>
      <c r="HZ196" s="46"/>
      <c r="IA196" s="46"/>
      <c r="IB196" s="46"/>
      <c r="IC196" s="46"/>
      <c r="ID196" s="46"/>
      <c r="IE196" s="46"/>
      <c r="IF196" s="46"/>
      <c r="IG196" s="46"/>
      <c r="IH196" s="46"/>
      <c r="II196" s="46"/>
      <c r="IJ196" s="46"/>
      <c r="IK196" s="46"/>
      <c r="IL196" s="46"/>
      <c r="IM196" s="46"/>
      <c r="IN196" s="46"/>
      <c r="IO196" s="46"/>
      <c r="IP196" s="46"/>
      <c r="IQ196" s="46"/>
      <c r="IR196" s="46"/>
      <c r="IS196" s="46"/>
      <c r="IT196" s="46"/>
      <c r="IU196" s="46"/>
      <c r="IV196" s="46"/>
      <c r="IW196" s="46"/>
      <c r="IX196" s="46"/>
      <c r="IY196" s="46"/>
      <c r="IZ196" s="46"/>
      <c r="JA196" s="46"/>
      <c r="JB196" s="46"/>
      <c r="JC196" s="46"/>
      <c r="JD196" s="46"/>
      <c r="JE196" s="46"/>
      <c r="JF196" s="46"/>
      <c r="JG196" s="46"/>
      <c r="JH196" s="46"/>
      <c r="JI196" s="46"/>
      <c r="JJ196" s="46"/>
      <c r="JK196" s="46"/>
      <c r="JL196" s="46"/>
      <c r="JM196" s="46"/>
      <c r="JN196" s="46"/>
      <c r="JO196" s="46"/>
      <c r="JP196" s="46"/>
      <c r="JQ196" s="46"/>
      <c r="JR196" s="46"/>
      <c r="JS196" s="46"/>
      <c r="JT196" s="46"/>
      <c r="JU196" s="46"/>
      <c r="JV196" s="46"/>
      <c r="JW196" s="46"/>
      <c r="JX196" s="46"/>
      <c r="JY196" s="46"/>
      <c r="JZ196" s="46"/>
      <c r="KA196" s="46"/>
      <c r="KB196" s="46"/>
      <c r="KC196" s="46"/>
      <c r="KD196" s="46"/>
      <c r="KE196" s="46"/>
      <c r="KF196" s="46"/>
      <c r="KG196" s="46"/>
      <c r="KH196" s="46"/>
      <c r="KI196" s="46"/>
      <c r="KJ196" s="46"/>
      <c r="KK196" s="46"/>
      <c r="KL196" s="46"/>
      <c r="KM196" s="46"/>
      <c r="KN196" s="46"/>
      <c r="KO196" s="46"/>
      <c r="KP196" s="46"/>
      <c r="KQ196" s="46"/>
      <c r="KR196" s="46"/>
      <c r="KS196" s="46"/>
      <c r="KT196" s="46"/>
      <c r="KU196" s="46"/>
      <c r="KV196" s="46"/>
      <c r="KW196" s="46"/>
      <c r="KX196" s="46"/>
      <c r="KY196" s="46"/>
      <c r="KZ196" s="46"/>
      <c r="LA196" s="46"/>
      <c r="LB196" s="46"/>
      <c r="LC196" s="46"/>
      <c r="LD196" s="46"/>
      <c r="LE196" s="46"/>
      <c r="LF196" s="46"/>
      <c r="LG196" s="46"/>
      <c r="LH196" s="46"/>
      <c r="LI196" s="46"/>
      <c r="LJ196" s="46"/>
      <c r="LK196" s="46"/>
      <c r="LL196" s="46"/>
      <c r="LM196" s="46"/>
      <c r="LN196" s="46"/>
      <c r="LO196" s="46"/>
      <c r="LP196" s="46"/>
      <c r="LQ196" s="46"/>
      <c r="LR196" s="46"/>
      <c r="LS196" s="46"/>
      <c r="LT196" s="46"/>
      <c r="LU196" s="46"/>
      <c r="LV196" s="46"/>
      <c r="LW196" s="46"/>
      <c r="LX196" s="46"/>
      <c r="LY196" s="46"/>
      <c r="LZ196" s="46"/>
      <c r="MA196" s="46"/>
      <c r="MB196" s="46"/>
      <c r="MC196" s="46"/>
      <c r="MD196" s="46"/>
      <c r="ME196" s="46"/>
      <c r="MF196" s="46"/>
      <c r="MG196" s="46"/>
      <c r="MH196" s="46"/>
      <c r="MI196" s="46"/>
      <c r="MJ196" s="46"/>
      <c r="MK196" s="46"/>
      <c r="ML196" s="46"/>
      <c r="MM196" s="46"/>
      <c r="MN196" s="46"/>
      <c r="MO196" s="46"/>
      <c r="MP196" s="46"/>
      <c r="MQ196" s="46"/>
      <c r="MR196" s="46"/>
      <c r="MS196" s="46"/>
      <c r="MT196" s="46"/>
      <c r="MU196" s="46"/>
      <c r="MV196" s="46"/>
      <c r="MW196" s="46"/>
      <c r="MX196" s="46"/>
      <c r="MY196" s="46"/>
      <c r="MZ196" s="46"/>
      <c r="NA196" s="46"/>
      <c r="NB196" s="46"/>
      <c r="NC196" s="46"/>
      <c r="ND196" s="46"/>
      <c r="NE196" s="46"/>
      <c r="NF196" s="46"/>
      <c r="NG196" s="46"/>
      <c r="NH196" s="46"/>
      <c r="NI196" s="46"/>
      <c r="NJ196" s="46"/>
      <c r="NK196" s="46"/>
      <c r="NL196" s="46"/>
      <c r="NM196" s="46"/>
      <c r="NN196" s="46"/>
      <c r="NO196" s="46"/>
      <c r="NP196" s="46"/>
      <c r="NQ196" s="46"/>
      <c r="NR196" s="46"/>
      <c r="NS196" s="46"/>
      <c r="NT196" s="46"/>
      <c r="NU196" s="46"/>
      <c r="NV196" s="46"/>
      <c r="NW196" s="46"/>
      <c r="NX196" s="46"/>
      <c r="NY196" s="46"/>
      <c r="NZ196" s="46"/>
      <c r="OA196" s="46"/>
      <c r="OB196" s="46"/>
      <c r="OC196" s="46"/>
      <c r="OD196" s="46"/>
      <c r="OE196" s="46"/>
      <c r="OF196" s="46"/>
      <c r="OG196" s="46"/>
    </row>
    <row r="197" spans="1:397" s="51" customFormat="1" ht="13.5" x14ac:dyDescent="0.25">
      <c r="A197" s="40">
        <v>1451</v>
      </c>
      <c r="B197" s="41" t="s">
        <v>142</v>
      </c>
      <c r="C197" s="49">
        <v>109716</v>
      </c>
      <c r="D197" s="42">
        <v>1.0730000000000001E-4</v>
      </c>
      <c r="E197" s="49">
        <v>46695.47</v>
      </c>
      <c r="F197" s="65">
        <v>109463.6532</v>
      </c>
      <c r="G197" s="66">
        <v>156159.1232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/>
      <c r="FK197" s="46"/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6"/>
      <c r="GF197" s="46"/>
      <c r="GG197" s="46"/>
      <c r="GH197" s="46"/>
      <c r="GI197" s="46"/>
      <c r="GJ197" s="46"/>
      <c r="GK197" s="46"/>
      <c r="GL197" s="46"/>
      <c r="GM197" s="46"/>
      <c r="GN197" s="46"/>
      <c r="GO197" s="46"/>
      <c r="GP197" s="46"/>
      <c r="GQ197" s="46"/>
      <c r="GR197" s="46"/>
      <c r="GS197" s="46"/>
      <c r="GT197" s="46"/>
      <c r="GU197" s="46"/>
      <c r="GV197" s="46"/>
      <c r="GW197" s="46"/>
      <c r="GX197" s="46"/>
      <c r="GY197" s="46"/>
      <c r="GZ197" s="46"/>
      <c r="HA197" s="46"/>
      <c r="HB197" s="46"/>
      <c r="HC197" s="46"/>
      <c r="HD197" s="46"/>
      <c r="HE197" s="46"/>
      <c r="HF197" s="46"/>
      <c r="HG197" s="46"/>
      <c r="HH197" s="46"/>
      <c r="HI197" s="46"/>
      <c r="HJ197" s="46"/>
      <c r="HK197" s="46"/>
      <c r="HL197" s="46"/>
      <c r="HM197" s="46"/>
      <c r="HN197" s="46"/>
      <c r="HO197" s="46"/>
      <c r="HP197" s="46"/>
      <c r="HQ197" s="46"/>
      <c r="HR197" s="46"/>
      <c r="HS197" s="46"/>
      <c r="HT197" s="46"/>
      <c r="HU197" s="46"/>
      <c r="HV197" s="46"/>
      <c r="HW197" s="46"/>
      <c r="HX197" s="46"/>
      <c r="HY197" s="46"/>
      <c r="HZ197" s="46"/>
      <c r="IA197" s="46"/>
      <c r="IB197" s="46"/>
      <c r="IC197" s="46"/>
      <c r="ID197" s="46"/>
      <c r="IE197" s="46"/>
      <c r="IF197" s="46"/>
      <c r="IG197" s="46"/>
      <c r="IH197" s="46"/>
      <c r="II197" s="46"/>
      <c r="IJ197" s="46"/>
      <c r="IK197" s="46"/>
      <c r="IL197" s="46"/>
      <c r="IM197" s="46"/>
      <c r="IN197" s="46"/>
      <c r="IO197" s="46"/>
      <c r="IP197" s="46"/>
      <c r="IQ197" s="46"/>
      <c r="IR197" s="46"/>
      <c r="IS197" s="46"/>
      <c r="IT197" s="46"/>
      <c r="IU197" s="46"/>
      <c r="IV197" s="46"/>
      <c r="IW197" s="46"/>
      <c r="IX197" s="46"/>
      <c r="IY197" s="46"/>
      <c r="IZ197" s="46"/>
      <c r="JA197" s="46"/>
      <c r="JB197" s="46"/>
      <c r="JC197" s="46"/>
      <c r="JD197" s="46"/>
      <c r="JE197" s="46"/>
      <c r="JF197" s="46"/>
      <c r="JG197" s="46"/>
      <c r="JH197" s="46"/>
      <c r="JI197" s="46"/>
      <c r="JJ197" s="46"/>
      <c r="JK197" s="46"/>
      <c r="JL197" s="46"/>
      <c r="JM197" s="46"/>
      <c r="JN197" s="46"/>
      <c r="JO197" s="46"/>
      <c r="JP197" s="46"/>
      <c r="JQ197" s="46"/>
      <c r="JR197" s="46"/>
      <c r="JS197" s="46"/>
      <c r="JT197" s="46"/>
      <c r="JU197" s="46"/>
      <c r="JV197" s="46"/>
      <c r="JW197" s="46"/>
      <c r="JX197" s="46"/>
      <c r="JY197" s="46"/>
      <c r="JZ197" s="46"/>
      <c r="KA197" s="46"/>
      <c r="KB197" s="46"/>
      <c r="KC197" s="46"/>
      <c r="KD197" s="46"/>
      <c r="KE197" s="46"/>
      <c r="KF197" s="46"/>
      <c r="KG197" s="46"/>
      <c r="KH197" s="46"/>
      <c r="KI197" s="46"/>
      <c r="KJ197" s="46"/>
      <c r="KK197" s="46"/>
      <c r="KL197" s="46"/>
      <c r="KM197" s="46"/>
      <c r="KN197" s="46"/>
      <c r="KO197" s="46"/>
      <c r="KP197" s="46"/>
      <c r="KQ197" s="46"/>
      <c r="KR197" s="46"/>
      <c r="KS197" s="46"/>
      <c r="KT197" s="46"/>
      <c r="KU197" s="46"/>
      <c r="KV197" s="46"/>
      <c r="KW197" s="46"/>
      <c r="KX197" s="46"/>
      <c r="KY197" s="46"/>
      <c r="KZ197" s="46"/>
      <c r="LA197" s="46"/>
      <c r="LB197" s="46"/>
      <c r="LC197" s="46"/>
      <c r="LD197" s="46"/>
      <c r="LE197" s="46"/>
      <c r="LF197" s="46"/>
      <c r="LG197" s="46"/>
      <c r="LH197" s="46"/>
      <c r="LI197" s="46"/>
      <c r="LJ197" s="46"/>
      <c r="LK197" s="46"/>
      <c r="LL197" s="46"/>
      <c r="LM197" s="46"/>
      <c r="LN197" s="46"/>
      <c r="LO197" s="46"/>
      <c r="LP197" s="46"/>
      <c r="LQ197" s="46"/>
      <c r="LR197" s="46"/>
      <c r="LS197" s="46"/>
      <c r="LT197" s="46"/>
      <c r="LU197" s="46"/>
      <c r="LV197" s="46"/>
      <c r="LW197" s="46"/>
      <c r="LX197" s="46"/>
      <c r="LY197" s="46"/>
      <c r="LZ197" s="46"/>
      <c r="MA197" s="46"/>
      <c r="MB197" s="46"/>
      <c r="MC197" s="46"/>
      <c r="MD197" s="46"/>
      <c r="ME197" s="46"/>
      <c r="MF197" s="46"/>
      <c r="MG197" s="46"/>
      <c r="MH197" s="46"/>
      <c r="MI197" s="46"/>
      <c r="MJ197" s="46"/>
      <c r="MK197" s="46"/>
      <c r="ML197" s="46"/>
      <c r="MM197" s="46"/>
      <c r="MN197" s="46"/>
      <c r="MO197" s="46"/>
      <c r="MP197" s="46"/>
      <c r="MQ197" s="46"/>
      <c r="MR197" s="46"/>
      <c r="MS197" s="46"/>
      <c r="MT197" s="46"/>
      <c r="MU197" s="46"/>
      <c r="MV197" s="46"/>
      <c r="MW197" s="46"/>
      <c r="MX197" s="46"/>
      <c r="MY197" s="46"/>
      <c r="MZ197" s="46"/>
      <c r="NA197" s="46"/>
      <c r="NB197" s="46"/>
      <c r="NC197" s="46"/>
      <c r="ND197" s="46"/>
      <c r="NE197" s="46"/>
      <c r="NF197" s="46"/>
      <c r="NG197" s="46"/>
      <c r="NH197" s="46"/>
      <c r="NI197" s="46"/>
      <c r="NJ197" s="46"/>
      <c r="NK197" s="46"/>
      <c r="NL197" s="46"/>
      <c r="NM197" s="46"/>
      <c r="NN197" s="46"/>
      <c r="NO197" s="46"/>
      <c r="NP197" s="46"/>
      <c r="NQ197" s="46"/>
      <c r="NR197" s="46"/>
      <c r="NS197" s="46"/>
      <c r="NT197" s="46"/>
      <c r="NU197" s="46"/>
      <c r="NV197" s="46"/>
      <c r="NW197" s="46"/>
      <c r="NX197" s="46"/>
      <c r="NY197" s="46"/>
      <c r="NZ197" s="46"/>
      <c r="OA197" s="46"/>
      <c r="OB197" s="46"/>
      <c r="OC197" s="46"/>
      <c r="OD197" s="46"/>
      <c r="OE197" s="46"/>
      <c r="OF197" s="46"/>
      <c r="OG197" s="46"/>
    </row>
    <row r="198" spans="1:397" s="51" customFormat="1" ht="13.5" x14ac:dyDescent="0.25">
      <c r="A198" s="40">
        <v>1452</v>
      </c>
      <c r="B198" s="41" t="s">
        <v>143</v>
      </c>
      <c r="C198" s="49">
        <v>83088</v>
      </c>
      <c r="D198" s="42">
        <v>8.1199999999999995E-5</v>
      </c>
      <c r="E198" s="49">
        <v>70980.570000000007</v>
      </c>
      <c r="F198" s="65">
        <v>82896.897599999997</v>
      </c>
      <c r="G198" s="66">
        <v>153877.4676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46"/>
      <c r="KQ198" s="46"/>
      <c r="KR198" s="46"/>
      <c r="KS198" s="46"/>
      <c r="KT198" s="46"/>
      <c r="KU198" s="46"/>
      <c r="KV198" s="46"/>
      <c r="KW198" s="46"/>
      <c r="KX198" s="46"/>
      <c r="KY198" s="46"/>
      <c r="KZ198" s="46"/>
      <c r="LA198" s="46"/>
      <c r="LB198" s="46"/>
      <c r="LC198" s="46"/>
      <c r="LD198" s="46"/>
      <c r="LE198" s="46"/>
      <c r="LF198" s="46"/>
      <c r="LG198" s="46"/>
      <c r="LH198" s="46"/>
      <c r="LI198" s="46"/>
      <c r="LJ198" s="46"/>
      <c r="LK198" s="46"/>
      <c r="LL198" s="46"/>
      <c r="LM198" s="46"/>
      <c r="LN198" s="46"/>
      <c r="LO198" s="46"/>
      <c r="LP198" s="46"/>
      <c r="LQ198" s="46"/>
      <c r="LR198" s="46"/>
      <c r="LS198" s="46"/>
      <c r="LT198" s="46"/>
      <c r="LU198" s="46"/>
      <c r="LV198" s="46"/>
      <c r="LW198" s="46"/>
      <c r="LX198" s="46"/>
      <c r="LY198" s="46"/>
      <c r="LZ198" s="46"/>
      <c r="MA198" s="46"/>
      <c r="MB198" s="46"/>
      <c r="MC198" s="46"/>
      <c r="MD198" s="46"/>
      <c r="ME198" s="46"/>
      <c r="MF198" s="46"/>
      <c r="MG198" s="46"/>
      <c r="MH198" s="46"/>
      <c r="MI198" s="46"/>
      <c r="MJ198" s="46"/>
      <c r="MK198" s="46"/>
      <c r="ML198" s="46"/>
      <c r="MM198" s="46"/>
      <c r="MN198" s="46"/>
      <c r="MO198" s="46"/>
      <c r="MP198" s="46"/>
      <c r="MQ198" s="46"/>
      <c r="MR198" s="46"/>
      <c r="MS198" s="46"/>
      <c r="MT198" s="46"/>
      <c r="MU198" s="46"/>
      <c r="MV198" s="46"/>
      <c r="MW198" s="46"/>
      <c r="MX198" s="46"/>
      <c r="MY198" s="46"/>
      <c r="MZ198" s="46"/>
      <c r="NA198" s="46"/>
      <c r="NB198" s="46"/>
      <c r="NC198" s="46"/>
      <c r="ND198" s="46"/>
      <c r="NE198" s="46"/>
      <c r="NF198" s="46"/>
      <c r="NG198" s="46"/>
      <c r="NH198" s="46"/>
      <c r="NI198" s="46"/>
      <c r="NJ198" s="46"/>
      <c r="NK198" s="46"/>
      <c r="NL198" s="46"/>
      <c r="NM198" s="46"/>
      <c r="NN198" s="46"/>
      <c r="NO198" s="46"/>
      <c r="NP198" s="46"/>
      <c r="NQ198" s="46"/>
      <c r="NR198" s="46"/>
      <c r="NS198" s="46"/>
      <c r="NT198" s="46"/>
      <c r="NU198" s="46"/>
      <c r="NV198" s="46"/>
      <c r="NW198" s="46"/>
      <c r="NX198" s="46"/>
      <c r="NY198" s="46"/>
      <c r="NZ198" s="46"/>
      <c r="OA198" s="46"/>
      <c r="OB198" s="46"/>
      <c r="OC198" s="46"/>
      <c r="OD198" s="46"/>
      <c r="OE198" s="46"/>
      <c r="OF198" s="46"/>
      <c r="OG198" s="46"/>
    </row>
    <row r="199" spans="1:397" s="51" customFormat="1" ht="13.5" x14ac:dyDescent="0.25">
      <c r="A199" s="40">
        <v>1453</v>
      </c>
      <c r="B199" s="41" t="s">
        <v>144</v>
      </c>
      <c r="C199" s="49">
        <v>71340</v>
      </c>
      <c r="D199" s="42">
        <v>6.9800000000000003E-5</v>
      </c>
      <c r="E199" s="49">
        <v>80244.28</v>
      </c>
      <c r="F199" s="65">
        <v>71175.918000000005</v>
      </c>
      <c r="G199" s="66">
        <v>151420.198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/>
      <c r="FA199" s="46"/>
      <c r="FB199" s="46"/>
      <c r="FC199" s="46"/>
      <c r="FD199" s="46"/>
      <c r="FE199" s="46"/>
      <c r="FF199" s="46"/>
      <c r="FG199" s="46"/>
      <c r="FH199" s="46"/>
      <c r="FI199" s="46"/>
      <c r="FJ199" s="46"/>
      <c r="FK199" s="46"/>
      <c r="FL199" s="46"/>
      <c r="FM199" s="46"/>
      <c r="FN199" s="46"/>
      <c r="FO199" s="46"/>
      <c r="FP199" s="46"/>
      <c r="FQ199" s="46"/>
      <c r="FR199" s="46"/>
      <c r="FS199" s="46"/>
      <c r="FT199" s="46"/>
      <c r="FU199" s="46"/>
      <c r="FV199" s="46"/>
      <c r="FW199" s="46"/>
      <c r="FX199" s="46"/>
      <c r="FY199" s="46"/>
      <c r="FZ199" s="46"/>
      <c r="GA199" s="46"/>
      <c r="GB199" s="46"/>
      <c r="GC199" s="46"/>
      <c r="GD199" s="46"/>
      <c r="GE199" s="46"/>
      <c r="GF199" s="46"/>
      <c r="GG199" s="46"/>
      <c r="GH199" s="46"/>
      <c r="GI199" s="46"/>
      <c r="GJ199" s="46"/>
      <c r="GK199" s="46"/>
      <c r="GL199" s="46"/>
      <c r="GM199" s="46"/>
      <c r="GN199" s="46"/>
      <c r="GO199" s="46"/>
      <c r="GP199" s="46"/>
      <c r="GQ199" s="46"/>
      <c r="GR199" s="46"/>
      <c r="GS199" s="46"/>
      <c r="GT199" s="46"/>
      <c r="GU199" s="46"/>
      <c r="GV199" s="46"/>
      <c r="GW199" s="46"/>
      <c r="GX199" s="46"/>
      <c r="GY199" s="46"/>
      <c r="GZ199" s="46"/>
      <c r="HA199" s="46"/>
      <c r="HB199" s="46"/>
      <c r="HC199" s="46"/>
      <c r="HD199" s="46"/>
      <c r="HE199" s="46"/>
      <c r="HF199" s="46"/>
      <c r="HG199" s="46"/>
      <c r="HH199" s="46"/>
      <c r="HI199" s="46"/>
      <c r="HJ199" s="46"/>
      <c r="HK199" s="46"/>
      <c r="HL199" s="46"/>
      <c r="HM199" s="46"/>
      <c r="HN199" s="46"/>
      <c r="HO199" s="46"/>
      <c r="HP199" s="46"/>
      <c r="HQ199" s="46"/>
      <c r="HR199" s="46"/>
      <c r="HS199" s="46"/>
      <c r="HT199" s="46"/>
      <c r="HU199" s="46"/>
      <c r="HV199" s="46"/>
      <c r="HW199" s="46"/>
      <c r="HX199" s="46"/>
      <c r="HY199" s="46"/>
      <c r="HZ199" s="46"/>
      <c r="IA199" s="46"/>
      <c r="IB199" s="46"/>
      <c r="IC199" s="46"/>
      <c r="ID199" s="46"/>
      <c r="IE199" s="46"/>
      <c r="IF199" s="46"/>
      <c r="IG199" s="46"/>
      <c r="IH199" s="46"/>
      <c r="II199" s="46"/>
      <c r="IJ199" s="46"/>
      <c r="IK199" s="46"/>
      <c r="IL199" s="46"/>
      <c r="IM199" s="46"/>
      <c r="IN199" s="46"/>
      <c r="IO199" s="46"/>
      <c r="IP199" s="46"/>
      <c r="IQ199" s="46"/>
      <c r="IR199" s="46"/>
      <c r="IS199" s="46"/>
      <c r="IT199" s="46"/>
      <c r="IU199" s="46"/>
      <c r="IV199" s="46"/>
      <c r="IW199" s="46"/>
      <c r="IX199" s="46"/>
      <c r="IY199" s="46"/>
      <c r="IZ199" s="46"/>
      <c r="JA199" s="46"/>
      <c r="JB199" s="46"/>
      <c r="JC199" s="46"/>
      <c r="JD199" s="46"/>
      <c r="JE199" s="46"/>
      <c r="JF199" s="46"/>
      <c r="JG199" s="46"/>
      <c r="JH199" s="46"/>
      <c r="JI199" s="46"/>
      <c r="JJ199" s="46"/>
      <c r="JK199" s="46"/>
      <c r="JL199" s="46"/>
      <c r="JM199" s="46"/>
      <c r="JN199" s="46"/>
      <c r="JO199" s="46"/>
      <c r="JP199" s="46"/>
      <c r="JQ199" s="46"/>
      <c r="JR199" s="46"/>
      <c r="JS199" s="46"/>
      <c r="JT199" s="46"/>
      <c r="JU199" s="46"/>
      <c r="JV199" s="46"/>
      <c r="JW199" s="46"/>
      <c r="JX199" s="46"/>
      <c r="JY199" s="46"/>
      <c r="JZ199" s="46"/>
      <c r="KA199" s="46"/>
      <c r="KB199" s="46"/>
      <c r="KC199" s="46"/>
      <c r="KD199" s="46"/>
      <c r="KE199" s="46"/>
      <c r="KF199" s="46"/>
      <c r="KG199" s="46"/>
      <c r="KH199" s="46"/>
      <c r="KI199" s="46"/>
      <c r="KJ199" s="46"/>
      <c r="KK199" s="46"/>
      <c r="KL199" s="46"/>
      <c r="KM199" s="46"/>
      <c r="KN199" s="46"/>
      <c r="KO199" s="46"/>
      <c r="KP199" s="46"/>
      <c r="KQ199" s="46"/>
      <c r="KR199" s="46"/>
      <c r="KS199" s="46"/>
      <c r="KT199" s="46"/>
      <c r="KU199" s="46"/>
      <c r="KV199" s="46"/>
      <c r="KW199" s="46"/>
      <c r="KX199" s="46"/>
      <c r="KY199" s="46"/>
      <c r="KZ199" s="46"/>
      <c r="LA199" s="46"/>
      <c r="LB199" s="46"/>
      <c r="LC199" s="46"/>
      <c r="LD199" s="46"/>
      <c r="LE199" s="46"/>
      <c r="LF199" s="46"/>
      <c r="LG199" s="46"/>
      <c r="LH199" s="46"/>
      <c r="LI199" s="46"/>
      <c r="LJ199" s="46"/>
      <c r="LK199" s="46"/>
      <c r="LL199" s="46"/>
      <c r="LM199" s="46"/>
      <c r="LN199" s="46"/>
      <c r="LO199" s="46"/>
      <c r="LP199" s="46"/>
      <c r="LQ199" s="46"/>
      <c r="LR199" s="46"/>
      <c r="LS199" s="46"/>
      <c r="LT199" s="46"/>
      <c r="LU199" s="46"/>
      <c r="LV199" s="46"/>
      <c r="LW199" s="46"/>
      <c r="LX199" s="46"/>
      <c r="LY199" s="46"/>
      <c r="LZ199" s="46"/>
      <c r="MA199" s="46"/>
      <c r="MB199" s="46"/>
      <c r="MC199" s="46"/>
      <c r="MD199" s="46"/>
      <c r="ME199" s="46"/>
      <c r="MF199" s="46"/>
      <c r="MG199" s="46"/>
      <c r="MH199" s="46"/>
      <c r="MI199" s="46"/>
      <c r="MJ199" s="46"/>
      <c r="MK199" s="46"/>
      <c r="ML199" s="46"/>
      <c r="MM199" s="46"/>
      <c r="MN199" s="46"/>
      <c r="MO199" s="46"/>
      <c r="MP199" s="46"/>
      <c r="MQ199" s="46"/>
      <c r="MR199" s="46"/>
      <c r="MS199" s="46"/>
      <c r="MT199" s="46"/>
      <c r="MU199" s="46"/>
      <c r="MV199" s="46"/>
      <c r="MW199" s="46"/>
      <c r="MX199" s="46"/>
      <c r="MY199" s="46"/>
      <c r="MZ199" s="46"/>
      <c r="NA199" s="46"/>
      <c r="NB199" s="46"/>
      <c r="NC199" s="46"/>
      <c r="ND199" s="46"/>
      <c r="NE199" s="46"/>
      <c r="NF199" s="46"/>
      <c r="NG199" s="46"/>
      <c r="NH199" s="46"/>
      <c r="NI199" s="46"/>
      <c r="NJ199" s="46"/>
      <c r="NK199" s="46"/>
      <c r="NL199" s="46"/>
      <c r="NM199" s="46"/>
      <c r="NN199" s="46"/>
      <c r="NO199" s="46"/>
      <c r="NP199" s="46"/>
      <c r="NQ199" s="46"/>
      <c r="NR199" s="46"/>
      <c r="NS199" s="46"/>
      <c r="NT199" s="46"/>
      <c r="NU199" s="46"/>
      <c r="NV199" s="46"/>
      <c r="NW199" s="46"/>
      <c r="NX199" s="46"/>
      <c r="NY199" s="46"/>
      <c r="NZ199" s="46"/>
      <c r="OA199" s="46"/>
      <c r="OB199" s="46"/>
      <c r="OC199" s="46"/>
      <c r="OD199" s="46"/>
      <c r="OE199" s="46"/>
      <c r="OF199" s="46"/>
      <c r="OG199" s="46"/>
    </row>
    <row r="200" spans="1:397" s="51" customFormat="1" ht="13.5" x14ac:dyDescent="0.25">
      <c r="A200" s="40">
        <v>1454</v>
      </c>
      <c r="B200" s="41" t="s">
        <v>145</v>
      </c>
      <c r="C200" s="49">
        <v>71760</v>
      </c>
      <c r="D200" s="42">
        <v>7.0099999999999996E-5</v>
      </c>
      <c r="E200" s="49">
        <v>52260.67</v>
      </c>
      <c r="F200" s="65">
        <v>71594.952000000005</v>
      </c>
      <c r="G200" s="66">
        <v>123855.622</v>
      </c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  <c r="HV200" s="46"/>
      <c r="HW200" s="46"/>
      <c r="HX200" s="46"/>
      <c r="HY200" s="46"/>
      <c r="HZ200" s="46"/>
      <c r="IA200" s="46"/>
      <c r="IB200" s="46"/>
      <c r="IC200" s="46"/>
      <c r="ID200" s="46"/>
      <c r="IE200" s="46"/>
      <c r="IF200" s="46"/>
      <c r="IG200" s="46"/>
      <c r="IH200" s="46"/>
      <c r="II200" s="46"/>
      <c r="IJ200" s="46"/>
      <c r="IK200" s="46"/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46"/>
      <c r="JB200" s="46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46"/>
      <c r="JO200" s="46"/>
      <c r="JP200" s="46"/>
      <c r="JQ200" s="46"/>
      <c r="JR200" s="46"/>
      <c r="JS200" s="46"/>
      <c r="JT200" s="46"/>
      <c r="JU200" s="46"/>
      <c r="JV200" s="46"/>
      <c r="JW200" s="46"/>
      <c r="JX200" s="46"/>
      <c r="JY200" s="46"/>
      <c r="JZ200" s="46"/>
      <c r="KA200" s="46"/>
      <c r="KB200" s="46"/>
      <c r="KC200" s="46"/>
      <c r="KD200" s="46"/>
      <c r="KE200" s="46"/>
      <c r="KF200" s="46"/>
      <c r="KG200" s="46"/>
      <c r="KH200" s="46"/>
      <c r="KI200" s="46"/>
      <c r="KJ200" s="46"/>
      <c r="KK200" s="46"/>
      <c r="KL200" s="46"/>
      <c r="KM200" s="46"/>
      <c r="KN200" s="46"/>
      <c r="KO200" s="46"/>
      <c r="KP200" s="46"/>
      <c r="KQ200" s="46"/>
      <c r="KR200" s="46"/>
      <c r="KS200" s="46"/>
      <c r="KT200" s="46"/>
      <c r="KU200" s="46"/>
      <c r="KV200" s="46"/>
      <c r="KW200" s="46"/>
      <c r="KX200" s="46"/>
      <c r="KY200" s="46"/>
      <c r="KZ200" s="46"/>
      <c r="LA200" s="46"/>
      <c r="LB200" s="46"/>
      <c r="LC200" s="46"/>
      <c r="LD200" s="46"/>
      <c r="LE200" s="46"/>
      <c r="LF200" s="46"/>
      <c r="LG200" s="46"/>
      <c r="LH200" s="46"/>
      <c r="LI200" s="46"/>
      <c r="LJ200" s="46"/>
      <c r="LK200" s="46"/>
      <c r="LL200" s="46"/>
      <c r="LM200" s="46"/>
      <c r="LN200" s="46"/>
      <c r="LO200" s="46"/>
      <c r="LP200" s="46"/>
      <c r="LQ200" s="46"/>
      <c r="LR200" s="46"/>
      <c r="LS200" s="46"/>
      <c r="LT200" s="46"/>
      <c r="LU200" s="46"/>
      <c r="LV200" s="46"/>
      <c r="LW200" s="46"/>
      <c r="LX200" s="46"/>
      <c r="LY200" s="46"/>
      <c r="LZ200" s="46"/>
      <c r="MA200" s="46"/>
      <c r="MB200" s="46"/>
      <c r="MC200" s="46"/>
      <c r="MD200" s="46"/>
      <c r="ME200" s="46"/>
      <c r="MF200" s="46"/>
      <c r="MG200" s="46"/>
      <c r="MH200" s="46"/>
      <c r="MI200" s="46"/>
      <c r="MJ200" s="46"/>
      <c r="MK200" s="46"/>
      <c r="ML200" s="46"/>
      <c r="MM200" s="46"/>
      <c r="MN200" s="46"/>
      <c r="MO200" s="46"/>
      <c r="MP200" s="46"/>
      <c r="MQ200" s="46"/>
      <c r="MR200" s="46"/>
      <c r="MS200" s="46"/>
      <c r="MT200" s="46"/>
      <c r="MU200" s="46"/>
      <c r="MV200" s="46"/>
      <c r="MW200" s="46"/>
      <c r="MX200" s="46"/>
      <c r="MY200" s="46"/>
      <c r="MZ200" s="46"/>
      <c r="NA200" s="46"/>
      <c r="NB200" s="46"/>
      <c r="NC200" s="46"/>
      <c r="ND200" s="46"/>
      <c r="NE200" s="46"/>
      <c r="NF200" s="46"/>
      <c r="NG200" s="46"/>
      <c r="NH200" s="46"/>
      <c r="NI200" s="46"/>
      <c r="NJ200" s="46"/>
      <c r="NK200" s="46"/>
      <c r="NL200" s="46"/>
      <c r="NM200" s="46"/>
      <c r="NN200" s="46"/>
      <c r="NO200" s="46"/>
      <c r="NP200" s="46"/>
      <c r="NQ200" s="46"/>
      <c r="NR200" s="46"/>
      <c r="NS200" s="46"/>
      <c r="NT200" s="46"/>
      <c r="NU200" s="46"/>
      <c r="NV200" s="46"/>
      <c r="NW200" s="46"/>
      <c r="NX200" s="46"/>
      <c r="NY200" s="46"/>
      <c r="NZ200" s="46"/>
      <c r="OA200" s="46"/>
      <c r="OB200" s="46"/>
      <c r="OC200" s="46"/>
      <c r="OD200" s="46"/>
      <c r="OE200" s="46"/>
      <c r="OF200" s="46"/>
      <c r="OG200" s="46"/>
    </row>
    <row r="201" spans="1:397" s="51" customFormat="1" ht="13.5" x14ac:dyDescent="0.25">
      <c r="A201" s="40">
        <v>1456</v>
      </c>
      <c r="B201" s="41" t="s">
        <v>147</v>
      </c>
      <c r="C201" s="49">
        <v>42240</v>
      </c>
      <c r="D201" s="42">
        <v>4.1300000000000001E-5</v>
      </c>
      <c r="E201" s="49">
        <v>19733.09</v>
      </c>
      <c r="F201" s="65">
        <v>42142.847999999998</v>
      </c>
      <c r="G201" s="66">
        <v>61875.937999999995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  <c r="FI201" s="46"/>
      <c r="FJ201" s="46"/>
      <c r="FK201" s="46"/>
      <c r="FL201" s="46"/>
      <c r="FM201" s="46"/>
      <c r="FN201" s="46"/>
      <c r="FO201" s="46"/>
      <c r="FP201" s="46"/>
      <c r="FQ201" s="46"/>
      <c r="FR201" s="46"/>
      <c r="FS201" s="46"/>
      <c r="FT201" s="46"/>
      <c r="FU201" s="46"/>
      <c r="FV201" s="46"/>
      <c r="FW201" s="46"/>
      <c r="FX201" s="46"/>
      <c r="FY201" s="46"/>
      <c r="FZ201" s="46"/>
      <c r="GA201" s="46"/>
      <c r="GB201" s="46"/>
      <c r="GC201" s="46"/>
      <c r="GD201" s="46"/>
      <c r="GE201" s="46"/>
      <c r="GF201" s="46"/>
      <c r="GG201" s="46"/>
      <c r="GH201" s="46"/>
      <c r="GI201" s="46"/>
      <c r="GJ201" s="46"/>
      <c r="GK201" s="46"/>
      <c r="GL201" s="46"/>
      <c r="GM201" s="46"/>
      <c r="GN201" s="46"/>
      <c r="GO201" s="46"/>
      <c r="GP201" s="46"/>
      <c r="GQ201" s="46"/>
      <c r="GR201" s="46"/>
      <c r="GS201" s="46"/>
      <c r="GT201" s="46"/>
      <c r="GU201" s="46"/>
      <c r="GV201" s="46"/>
      <c r="GW201" s="46"/>
      <c r="GX201" s="46"/>
      <c r="GY201" s="46"/>
      <c r="GZ201" s="46"/>
      <c r="HA201" s="46"/>
      <c r="HB201" s="46"/>
      <c r="HC201" s="46"/>
      <c r="HD201" s="46"/>
      <c r="HE201" s="46"/>
      <c r="HF201" s="46"/>
      <c r="HG201" s="46"/>
      <c r="HH201" s="46"/>
      <c r="HI201" s="46"/>
      <c r="HJ201" s="46"/>
      <c r="HK201" s="46"/>
      <c r="HL201" s="46"/>
      <c r="HM201" s="46"/>
      <c r="HN201" s="46"/>
      <c r="HO201" s="46"/>
      <c r="HP201" s="46"/>
      <c r="HQ201" s="46"/>
      <c r="HR201" s="46"/>
      <c r="HS201" s="46"/>
      <c r="HT201" s="46"/>
      <c r="HU201" s="46"/>
      <c r="HV201" s="46"/>
      <c r="HW201" s="46"/>
      <c r="HX201" s="46"/>
      <c r="HY201" s="46"/>
      <c r="HZ201" s="46"/>
      <c r="IA201" s="46"/>
      <c r="IB201" s="46"/>
      <c r="IC201" s="46"/>
      <c r="ID201" s="46"/>
      <c r="IE201" s="46"/>
      <c r="IF201" s="46"/>
      <c r="IG201" s="46"/>
      <c r="IH201" s="46"/>
      <c r="II201" s="46"/>
      <c r="IJ201" s="46"/>
      <c r="IK201" s="46"/>
      <c r="IL201" s="46"/>
      <c r="IM201" s="46"/>
      <c r="IN201" s="46"/>
      <c r="IO201" s="46"/>
      <c r="IP201" s="46"/>
      <c r="IQ201" s="46"/>
      <c r="IR201" s="46"/>
      <c r="IS201" s="46"/>
      <c r="IT201" s="46"/>
      <c r="IU201" s="46"/>
      <c r="IV201" s="46"/>
      <c r="IW201" s="46"/>
      <c r="IX201" s="46"/>
      <c r="IY201" s="46"/>
      <c r="IZ201" s="46"/>
      <c r="JA201" s="46"/>
      <c r="JB201" s="46"/>
      <c r="JC201" s="46"/>
      <c r="JD201" s="46"/>
      <c r="JE201" s="46"/>
      <c r="JF201" s="46"/>
      <c r="JG201" s="46"/>
      <c r="JH201" s="46"/>
      <c r="JI201" s="46"/>
      <c r="JJ201" s="46"/>
      <c r="JK201" s="46"/>
      <c r="JL201" s="46"/>
      <c r="JM201" s="46"/>
      <c r="JN201" s="46"/>
      <c r="JO201" s="46"/>
      <c r="JP201" s="46"/>
      <c r="JQ201" s="46"/>
      <c r="JR201" s="46"/>
      <c r="JS201" s="46"/>
      <c r="JT201" s="46"/>
      <c r="JU201" s="46"/>
      <c r="JV201" s="46"/>
      <c r="JW201" s="46"/>
      <c r="JX201" s="46"/>
      <c r="JY201" s="46"/>
      <c r="JZ201" s="46"/>
      <c r="KA201" s="46"/>
      <c r="KB201" s="46"/>
      <c r="KC201" s="46"/>
      <c r="KD201" s="46"/>
      <c r="KE201" s="46"/>
      <c r="KF201" s="46"/>
      <c r="KG201" s="46"/>
      <c r="KH201" s="46"/>
      <c r="KI201" s="46"/>
      <c r="KJ201" s="46"/>
      <c r="KK201" s="46"/>
      <c r="KL201" s="46"/>
      <c r="KM201" s="46"/>
      <c r="KN201" s="46"/>
      <c r="KO201" s="46"/>
      <c r="KP201" s="46"/>
      <c r="KQ201" s="46"/>
      <c r="KR201" s="46"/>
      <c r="KS201" s="46"/>
      <c r="KT201" s="46"/>
      <c r="KU201" s="46"/>
      <c r="KV201" s="46"/>
      <c r="KW201" s="46"/>
      <c r="KX201" s="46"/>
      <c r="KY201" s="46"/>
      <c r="KZ201" s="46"/>
      <c r="LA201" s="46"/>
      <c r="LB201" s="46"/>
      <c r="LC201" s="46"/>
      <c r="LD201" s="46"/>
      <c r="LE201" s="46"/>
      <c r="LF201" s="46"/>
      <c r="LG201" s="46"/>
      <c r="LH201" s="46"/>
      <c r="LI201" s="46"/>
      <c r="LJ201" s="46"/>
      <c r="LK201" s="46"/>
      <c r="LL201" s="46"/>
      <c r="LM201" s="46"/>
      <c r="LN201" s="46"/>
      <c r="LO201" s="46"/>
      <c r="LP201" s="46"/>
      <c r="LQ201" s="46"/>
      <c r="LR201" s="46"/>
      <c r="LS201" s="46"/>
      <c r="LT201" s="46"/>
      <c r="LU201" s="46"/>
      <c r="LV201" s="46"/>
      <c r="LW201" s="46"/>
      <c r="LX201" s="46"/>
      <c r="LY201" s="46"/>
      <c r="LZ201" s="46"/>
      <c r="MA201" s="46"/>
      <c r="MB201" s="46"/>
      <c r="MC201" s="46"/>
      <c r="MD201" s="46"/>
      <c r="ME201" s="46"/>
      <c r="MF201" s="46"/>
      <c r="MG201" s="46"/>
      <c r="MH201" s="46"/>
      <c r="MI201" s="46"/>
      <c r="MJ201" s="46"/>
      <c r="MK201" s="46"/>
      <c r="ML201" s="46"/>
      <c r="MM201" s="46"/>
      <c r="MN201" s="46"/>
      <c r="MO201" s="46"/>
      <c r="MP201" s="46"/>
      <c r="MQ201" s="46"/>
      <c r="MR201" s="46"/>
      <c r="MS201" s="46"/>
      <c r="MT201" s="46"/>
      <c r="MU201" s="46"/>
      <c r="MV201" s="46"/>
      <c r="MW201" s="46"/>
      <c r="MX201" s="46"/>
      <c r="MY201" s="46"/>
      <c r="MZ201" s="46"/>
      <c r="NA201" s="46"/>
      <c r="NB201" s="46"/>
      <c r="NC201" s="46"/>
      <c r="ND201" s="46"/>
      <c r="NE201" s="46"/>
      <c r="NF201" s="46"/>
      <c r="NG201" s="46"/>
      <c r="NH201" s="46"/>
      <c r="NI201" s="46"/>
      <c r="NJ201" s="46"/>
      <c r="NK201" s="46"/>
      <c r="NL201" s="46"/>
      <c r="NM201" s="46"/>
      <c r="NN201" s="46"/>
      <c r="NO201" s="46"/>
      <c r="NP201" s="46"/>
      <c r="NQ201" s="46"/>
      <c r="NR201" s="46"/>
      <c r="NS201" s="46"/>
      <c r="NT201" s="46"/>
      <c r="NU201" s="46"/>
      <c r="NV201" s="46"/>
      <c r="NW201" s="46"/>
      <c r="NX201" s="46"/>
      <c r="NY201" s="46"/>
      <c r="NZ201" s="46"/>
      <c r="OA201" s="46"/>
      <c r="OB201" s="46"/>
      <c r="OC201" s="46"/>
      <c r="OD201" s="46"/>
      <c r="OE201" s="46"/>
      <c r="OF201" s="46"/>
      <c r="OG201" s="46"/>
    </row>
    <row r="202" spans="1:397" s="51" customFormat="1" ht="13.5" x14ac:dyDescent="0.25">
      <c r="A202" s="40">
        <v>1457</v>
      </c>
      <c r="B202" s="41" t="s">
        <v>148</v>
      </c>
      <c r="C202" s="49">
        <v>15816</v>
      </c>
      <c r="D202" s="42">
        <v>1.5500000000000001E-5</v>
      </c>
      <c r="E202" s="49">
        <v>23788.89</v>
      </c>
      <c r="F202" s="65">
        <v>15779.6232</v>
      </c>
      <c r="G202" s="66">
        <v>39568.513200000001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46"/>
      <c r="KQ202" s="46"/>
      <c r="KR202" s="46"/>
      <c r="KS202" s="46"/>
      <c r="KT202" s="46"/>
      <c r="KU202" s="46"/>
      <c r="KV202" s="46"/>
      <c r="KW202" s="46"/>
      <c r="KX202" s="46"/>
      <c r="KY202" s="46"/>
      <c r="KZ202" s="46"/>
      <c r="LA202" s="46"/>
      <c r="LB202" s="46"/>
      <c r="LC202" s="46"/>
      <c r="LD202" s="46"/>
      <c r="LE202" s="46"/>
      <c r="LF202" s="46"/>
      <c r="LG202" s="46"/>
      <c r="LH202" s="46"/>
      <c r="LI202" s="46"/>
      <c r="LJ202" s="46"/>
      <c r="LK202" s="46"/>
      <c r="LL202" s="46"/>
      <c r="LM202" s="46"/>
      <c r="LN202" s="46"/>
      <c r="LO202" s="46"/>
      <c r="LP202" s="46"/>
      <c r="LQ202" s="46"/>
      <c r="LR202" s="46"/>
      <c r="LS202" s="46"/>
      <c r="LT202" s="46"/>
      <c r="LU202" s="46"/>
      <c r="LV202" s="46"/>
      <c r="LW202" s="46"/>
      <c r="LX202" s="46"/>
      <c r="LY202" s="46"/>
      <c r="LZ202" s="46"/>
      <c r="MA202" s="46"/>
      <c r="MB202" s="46"/>
      <c r="MC202" s="46"/>
      <c r="MD202" s="46"/>
      <c r="ME202" s="46"/>
      <c r="MF202" s="46"/>
      <c r="MG202" s="46"/>
      <c r="MH202" s="46"/>
      <c r="MI202" s="46"/>
      <c r="MJ202" s="46"/>
      <c r="MK202" s="46"/>
      <c r="ML202" s="46"/>
      <c r="MM202" s="46"/>
      <c r="MN202" s="46"/>
      <c r="MO202" s="46"/>
      <c r="MP202" s="46"/>
      <c r="MQ202" s="46"/>
      <c r="MR202" s="46"/>
      <c r="MS202" s="46"/>
      <c r="MT202" s="46"/>
      <c r="MU202" s="46"/>
      <c r="MV202" s="46"/>
      <c r="MW202" s="46"/>
      <c r="MX202" s="46"/>
      <c r="MY202" s="46"/>
      <c r="MZ202" s="46"/>
      <c r="NA202" s="46"/>
      <c r="NB202" s="46"/>
      <c r="NC202" s="46"/>
      <c r="ND202" s="46"/>
      <c r="NE202" s="46"/>
      <c r="NF202" s="46"/>
      <c r="NG202" s="46"/>
      <c r="NH202" s="46"/>
      <c r="NI202" s="46"/>
      <c r="NJ202" s="46"/>
      <c r="NK202" s="46"/>
      <c r="NL202" s="46"/>
      <c r="NM202" s="46"/>
      <c r="NN202" s="46"/>
      <c r="NO202" s="46"/>
      <c r="NP202" s="46"/>
      <c r="NQ202" s="46"/>
      <c r="NR202" s="46"/>
      <c r="NS202" s="46"/>
      <c r="NT202" s="46"/>
      <c r="NU202" s="46"/>
      <c r="NV202" s="46"/>
      <c r="NW202" s="46"/>
      <c r="NX202" s="46"/>
      <c r="NY202" s="46"/>
      <c r="NZ202" s="46"/>
      <c r="OA202" s="46"/>
      <c r="OB202" s="46"/>
      <c r="OC202" s="46"/>
      <c r="OD202" s="46"/>
      <c r="OE202" s="46"/>
      <c r="OF202" s="46"/>
      <c r="OG202" s="46"/>
    </row>
    <row r="203" spans="1:397" s="51" customFormat="1" ht="13.5" x14ac:dyDescent="0.25">
      <c r="A203" s="40">
        <v>1458</v>
      </c>
      <c r="B203" s="41" t="s">
        <v>149</v>
      </c>
      <c r="C203" s="49">
        <v>149232</v>
      </c>
      <c r="D203" s="42">
        <v>1.459E-4</v>
      </c>
      <c r="E203" s="49">
        <v>45139.519999999997</v>
      </c>
      <c r="F203" s="65">
        <v>148888.76639999999</v>
      </c>
      <c r="G203" s="66">
        <v>194028.28639999998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  <c r="FI203" s="46"/>
      <c r="FJ203" s="46"/>
      <c r="FK203" s="46"/>
      <c r="FL203" s="46"/>
      <c r="FM203" s="46"/>
      <c r="FN203" s="46"/>
      <c r="FO203" s="46"/>
      <c r="FP203" s="46"/>
      <c r="FQ203" s="46"/>
      <c r="FR203" s="46"/>
      <c r="FS203" s="46"/>
      <c r="FT203" s="46"/>
      <c r="FU203" s="46"/>
      <c r="FV203" s="46"/>
      <c r="FW203" s="46"/>
      <c r="FX203" s="46"/>
      <c r="FY203" s="46"/>
      <c r="FZ203" s="46"/>
      <c r="GA203" s="46"/>
      <c r="GB203" s="46"/>
      <c r="GC203" s="46"/>
      <c r="GD203" s="46"/>
      <c r="GE203" s="46"/>
      <c r="GF203" s="46"/>
      <c r="GG203" s="46"/>
      <c r="GH203" s="46"/>
      <c r="GI203" s="46"/>
      <c r="GJ203" s="46"/>
      <c r="GK203" s="46"/>
      <c r="GL203" s="46"/>
      <c r="GM203" s="46"/>
      <c r="GN203" s="46"/>
      <c r="GO203" s="46"/>
      <c r="GP203" s="46"/>
      <c r="GQ203" s="46"/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/>
      <c r="HF203" s="46"/>
      <c r="HG203" s="46"/>
      <c r="HH203" s="46"/>
      <c r="HI203" s="46"/>
      <c r="HJ203" s="46"/>
      <c r="HK203" s="46"/>
      <c r="HL203" s="46"/>
      <c r="HM203" s="46"/>
      <c r="HN203" s="46"/>
      <c r="HO203" s="46"/>
      <c r="HP203" s="46"/>
      <c r="HQ203" s="46"/>
      <c r="HR203" s="46"/>
      <c r="HS203" s="46"/>
      <c r="HT203" s="46"/>
      <c r="HU203" s="46"/>
      <c r="HV203" s="46"/>
      <c r="HW203" s="46"/>
      <c r="HX203" s="46"/>
      <c r="HY203" s="46"/>
      <c r="HZ203" s="46"/>
      <c r="IA203" s="46"/>
      <c r="IB203" s="46"/>
      <c r="IC203" s="46"/>
      <c r="ID203" s="46"/>
      <c r="IE203" s="46"/>
      <c r="IF203" s="46"/>
      <c r="IG203" s="46"/>
      <c r="IH203" s="46"/>
      <c r="II203" s="46"/>
      <c r="IJ203" s="46"/>
      <c r="IK203" s="46"/>
      <c r="IL203" s="46"/>
      <c r="IM203" s="46"/>
      <c r="IN203" s="46"/>
      <c r="IO203" s="46"/>
      <c r="IP203" s="46"/>
      <c r="IQ203" s="46"/>
      <c r="IR203" s="46"/>
      <c r="IS203" s="46"/>
      <c r="IT203" s="46"/>
      <c r="IU203" s="46"/>
      <c r="IV203" s="46"/>
      <c r="IW203" s="46"/>
      <c r="IX203" s="46"/>
      <c r="IY203" s="46"/>
      <c r="IZ203" s="46"/>
      <c r="JA203" s="46"/>
      <c r="JB203" s="46"/>
      <c r="JC203" s="46"/>
      <c r="JD203" s="46"/>
      <c r="JE203" s="46"/>
      <c r="JF203" s="46"/>
      <c r="JG203" s="46"/>
      <c r="JH203" s="46"/>
      <c r="JI203" s="46"/>
      <c r="JJ203" s="46"/>
      <c r="JK203" s="46"/>
      <c r="JL203" s="46"/>
      <c r="JM203" s="46"/>
      <c r="JN203" s="46"/>
      <c r="JO203" s="46"/>
      <c r="JP203" s="46"/>
      <c r="JQ203" s="46"/>
      <c r="JR203" s="46"/>
      <c r="JS203" s="46"/>
      <c r="JT203" s="46"/>
      <c r="JU203" s="46"/>
      <c r="JV203" s="46"/>
      <c r="JW203" s="46"/>
      <c r="JX203" s="46"/>
      <c r="JY203" s="46"/>
      <c r="JZ203" s="46"/>
      <c r="KA203" s="46"/>
      <c r="KB203" s="46"/>
      <c r="KC203" s="46"/>
      <c r="KD203" s="46"/>
      <c r="KE203" s="46"/>
      <c r="KF203" s="46"/>
      <c r="KG203" s="46"/>
      <c r="KH203" s="46"/>
      <c r="KI203" s="46"/>
      <c r="KJ203" s="46"/>
      <c r="KK203" s="46"/>
      <c r="KL203" s="46"/>
      <c r="KM203" s="46"/>
      <c r="KN203" s="46"/>
      <c r="KO203" s="46"/>
      <c r="KP203" s="46"/>
      <c r="KQ203" s="46"/>
      <c r="KR203" s="46"/>
      <c r="KS203" s="46"/>
      <c r="KT203" s="46"/>
      <c r="KU203" s="46"/>
      <c r="KV203" s="46"/>
      <c r="KW203" s="46"/>
      <c r="KX203" s="46"/>
      <c r="KY203" s="46"/>
      <c r="KZ203" s="46"/>
      <c r="LA203" s="46"/>
      <c r="LB203" s="46"/>
      <c r="LC203" s="46"/>
      <c r="LD203" s="46"/>
      <c r="LE203" s="46"/>
      <c r="LF203" s="46"/>
      <c r="LG203" s="46"/>
      <c r="LH203" s="46"/>
      <c r="LI203" s="46"/>
      <c r="LJ203" s="46"/>
      <c r="LK203" s="46"/>
      <c r="LL203" s="46"/>
      <c r="LM203" s="46"/>
      <c r="LN203" s="46"/>
      <c r="LO203" s="46"/>
      <c r="LP203" s="46"/>
      <c r="LQ203" s="46"/>
      <c r="LR203" s="46"/>
      <c r="LS203" s="46"/>
      <c r="LT203" s="46"/>
      <c r="LU203" s="46"/>
      <c r="LV203" s="46"/>
      <c r="LW203" s="46"/>
      <c r="LX203" s="46"/>
      <c r="LY203" s="46"/>
      <c r="LZ203" s="46"/>
      <c r="MA203" s="46"/>
      <c r="MB203" s="46"/>
      <c r="MC203" s="46"/>
      <c r="MD203" s="46"/>
      <c r="ME203" s="46"/>
      <c r="MF203" s="46"/>
      <c r="MG203" s="46"/>
      <c r="MH203" s="46"/>
      <c r="MI203" s="46"/>
      <c r="MJ203" s="46"/>
      <c r="MK203" s="46"/>
      <c r="ML203" s="46"/>
      <c r="MM203" s="46"/>
      <c r="MN203" s="46"/>
      <c r="MO203" s="46"/>
      <c r="MP203" s="46"/>
      <c r="MQ203" s="46"/>
      <c r="MR203" s="46"/>
      <c r="MS203" s="46"/>
      <c r="MT203" s="46"/>
      <c r="MU203" s="46"/>
      <c r="MV203" s="46"/>
      <c r="MW203" s="46"/>
      <c r="MX203" s="46"/>
      <c r="MY203" s="46"/>
      <c r="MZ203" s="46"/>
      <c r="NA203" s="46"/>
      <c r="NB203" s="46"/>
      <c r="NC203" s="46"/>
      <c r="ND203" s="46"/>
      <c r="NE203" s="46"/>
      <c r="NF203" s="46"/>
      <c r="NG203" s="46"/>
      <c r="NH203" s="46"/>
      <c r="NI203" s="46"/>
      <c r="NJ203" s="46"/>
      <c r="NK203" s="46"/>
      <c r="NL203" s="46"/>
      <c r="NM203" s="46"/>
      <c r="NN203" s="46"/>
      <c r="NO203" s="46"/>
      <c r="NP203" s="46"/>
      <c r="NQ203" s="46"/>
      <c r="NR203" s="46"/>
      <c r="NS203" s="46"/>
      <c r="NT203" s="46"/>
      <c r="NU203" s="46"/>
      <c r="NV203" s="46"/>
      <c r="NW203" s="46"/>
      <c r="NX203" s="46"/>
      <c r="NY203" s="46"/>
      <c r="NZ203" s="46"/>
      <c r="OA203" s="46"/>
      <c r="OB203" s="46"/>
      <c r="OC203" s="46"/>
      <c r="OD203" s="46"/>
      <c r="OE203" s="46"/>
      <c r="OF203" s="46"/>
      <c r="OG203" s="46"/>
    </row>
    <row r="204" spans="1:397" s="51" customFormat="1" ht="13.5" x14ac:dyDescent="0.25">
      <c r="A204" s="40">
        <v>1459</v>
      </c>
      <c r="B204" s="41" t="s">
        <v>150</v>
      </c>
      <c r="C204" s="49">
        <v>40092</v>
      </c>
      <c r="D204" s="42">
        <v>4.6799999999999999E-5</v>
      </c>
      <c r="E204" s="49">
        <v>35967.020000000004</v>
      </c>
      <c r="F204" s="65">
        <v>39999.788399999998</v>
      </c>
      <c r="G204" s="66">
        <v>75966.808400000009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46"/>
      <c r="KQ204" s="46"/>
      <c r="KR204" s="46"/>
      <c r="KS204" s="46"/>
      <c r="KT204" s="46"/>
      <c r="KU204" s="46"/>
      <c r="KV204" s="46"/>
      <c r="KW204" s="46"/>
      <c r="KX204" s="46"/>
      <c r="KY204" s="46"/>
      <c r="KZ204" s="46"/>
      <c r="LA204" s="46"/>
      <c r="LB204" s="46"/>
      <c r="LC204" s="46"/>
      <c r="LD204" s="46"/>
      <c r="LE204" s="46"/>
      <c r="LF204" s="46"/>
      <c r="LG204" s="46"/>
      <c r="LH204" s="46"/>
      <c r="LI204" s="46"/>
      <c r="LJ204" s="46"/>
      <c r="LK204" s="46"/>
      <c r="LL204" s="46"/>
      <c r="LM204" s="46"/>
      <c r="LN204" s="46"/>
      <c r="LO204" s="46"/>
      <c r="LP204" s="46"/>
      <c r="LQ204" s="46"/>
      <c r="LR204" s="46"/>
      <c r="LS204" s="46"/>
      <c r="LT204" s="46"/>
      <c r="LU204" s="46"/>
      <c r="LV204" s="46"/>
      <c r="LW204" s="46"/>
      <c r="LX204" s="46"/>
      <c r="LY204" s="46"/>
      <c r="LZ204" s="46"/>
      <c r="MA204" s="46"/>
      <c r="MB204" s="46"/>
      <c r="MC204" s="46"/>
      <c r="MD204" s="46"/>
      <c r="ME204" s="46"/>
      <c r="MF204" s="46"/>
      <c r="MG204" s="46"/>
      <c r="MH204" s="46"/>
      <c r="MI204" s="46"/>
      <c r="MJ204" s="46"/>
      <c r="MK204" s="46"/>
      <c r="ML204" s="46"/>
      <c r="MM204" s="46"/>
      <c r="MN204" s="46"/>
      <c r="MO204" s="46"/>
      <c r="MP204" s="46"/>
      <c r="MQ204" s="46"/>
      <c r="MR204" s="46"/>
      <c r="MS204" s="46"/>
      <c r="MT204" s="46"/>
      <c r="MU204" s="46"/>
      <c r="MV204" s="46"/>
      <c r="MW204" s="46"/>
      <c r="MX204" s="46"/>
      <c r="MY204" s="46"/>
      <c r="MZ204" s="46"/>
      <c r="NA204" s="46"/>
      <c r="NB204" s="46"/>
      <c r="NC204" s="46"/>
      <c r="ND204" s="46"/>
      <c r="NE204" s="46"/>
      <c r="NF204" s="46"/>
      <c r="NG204" s="46"/>
      <c r="NH204" s="46"/>
      <c r="NI204" s="46"/>
      <c r="NJ204" s="46"/>
      <c r="NK204" s="46"/>
      <c r="NL204" s="46"/>
      <c r="NM204" s="46"/>
      <c r="NN204" s="46"/>
      <c r="NO204" s="46"/>
      <c r="NP204" s="46"/>
      <c r="NQ204" s="46"/>
      <c r="NR204" s="46"/>
      <c r="NS204" s="46"/>
      <c r="NT204" s="46"/>
      <c r="NU204" s="46"/>
      <c r="NV204" s="46"/>
      <c r="NW204" s="46"/>
      <c r="NX204" s="46"/>
      <c r="NY204" s="46"/>
      <c r="NZ204" s="46"/>
      <c r="OA204" s="46"/>
      <c r="OB204" s="46"/>
      <c r="OC204" s="46"/>
      <c r="OD204" s="46"/>
      <c r="OE204" s="46"/>
      <c r="OF204" s="46"/>
      <c r="OG204" s="46"/>
    </row>
    <row r="205" spans="1:397" s="51" customFormat="1" ht="13.5" x14ac:dyDescent="0.25">
      <c r="A205" s="40">
        <v>1465</v>
      </c>
      <c r="B205" s="41" t="s">
        <v>151</v>
      </c>
      <c r="C205" s="49">
        <v>8232084</v>
      </c>
      <c r="D205" s="42">
        <v>9.6106000000000004E-3</v>
      </c>
      <c r="E205" s="49">
        <v>841006.82</v>
      </c>
      <c r="F205" s="65">
        <v>8213150.2067999998</v>
      </c>
      <c r="G205" s="66">
        <v>9054157.0267999992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/>
      <c r="FA205" s="46"/>
      <c r="FB205" s="46"/>
      <c r="FC205" s="46"/>
      <c r="FD205" s="46"/>
      <c r="FE205" s="46"/>
      <c r="FF205" s="46"/>
      <c r="FG205" s="46"/>
      <c r="FH205" s="46"/>
      <c r="FI205" s="46"/>
      <c r="FJ205" s="46"/>
      <c r="FK205" s="46"/>
      <c r="FL205" s="46"/>
      <c r="FM205" s="46"/>
      <c r="FN205" s="46"/>
      <c r="FO205" s="46"/>
      <c r="FP205" s="46"/>
      <c r="FQ205" s="46"/>
      <c r="FR205" s="46"/>
      <c r="FS205" s="46"/>
      <c r="FT205" s="46"/>
      <c r="FU205" s="46"/>
      <c r="FV205" s="46"/>
      <c r="FW205" s="46"/>
      <c r="FX205" s="46"/>
      <c r="FY205" s="46"/>
      <c r="FZ205" s="46"/>
      <c r="GA205" s="46"/>
      <c r="GB205" s="46"/>
      <c r="GC205" s="46"/>
      <c r="GD205" s="46"/>
      <c r="GE205" s="46"/>
      <c r="GF205" s="46"/>
      <c r="GG205" s="46"/>
      <c r="GH205" s="46"/>
      <c r="GI205" s="46"/>
      <c r="GJ205" s="46"/>
      <c r="GK205" s="46"/>
      <c r="GL205" s="46"/>
      <c r="GM205" s="46"/>
      <c r="GN205" s="46"/>
      <c r="GO205" s="46"/>
      <c r="GP205" s="46"/>
      <c r="GQ205" s="46"/>
      <c r="GR205" s="46"/>
      <c r="GS205" s="46"/>
      <c r="GT205" s="46"/>
      <c r="GU205" s="46"/>
      <c r="GV205" s="46"/>
      <c r="GW205" s="46"/>
      <c r="GX205" s="46"/>
      <c r="GY205" s="46"/>
      <c r="GZ205" s="46"/>
      <c r="HA205" s="46"/>
      <c r="HB205" s="46"/>
      <c r="HC205" s="46"/>
      <c r="HD205" s="46"/>
      <c r="HE205" s="46"/>
      <c r="HF205" s="46"/>
      <c r="HG205" s="46"/>
      <c r="HH205" s="46"/>
      <c r="HI205" s="46"/>
      <c r="HJ205" s="46"/>
      <c r="HK205" s="46"/>
      <c r="HL205" s="46"/>
      <c r="HM205" s="46"/>
      <c r="HN205" s="46"/>
      <c r="HO205" s="46"/>
      <c r="HP205" s="46"/>
      <c r="HQ205" s="46"/>
      <c r="HR205" s="46"/>
      <c r="HS205" s="46"/>
      <c r="HT205" s="46"/>
      <c r="HU205" s="46"/>
      <c r="HV205" s="46"/>
      <c r="HW205" s="46"/>
      <c r="HX205" s="46"/>
      <c r="HY205" s="46"/>
      <c r="HZ205" s="46"/>
      <c r="IA205" s="46"/>
      <c r="IB205" s="46"/>
      <c r="IC205" s="46"/>
      <c r="ID205" s="46"/>
      <c r="IE205" s="46"/>
      <c r="IF205" s="46"/>
      <c r="IG205" s="46"/>
      <c r="IH205" s="46"/>
      <c r="II205" s="46"/>
      <c r="IJ205" s="46"/>
      <c r="IK205" s="46"/>
      <c r="IL205" s="46"/>
      <c r="IM205" s="46"/>
      <c r="IN205" s="46"/>
      <c r="IO205" s="46"/>
      <c r="IP205" s="46"/>
      <c r="IQ205" s="46"/>
      <c r="IR205" s="46"/>
      <c r="IS205" s="46"/>
      <c r="IT205" s="46"/>
      <c r="IU205" s="46"/>
      <c r="IV205" s="46"/>
      <c r="IW205" s="46"/>
      <c r="IX205" s="46"/>
      <c r="IY205" s="46"/>
      <c r="IZ205" s="46"/>
      <c r="JA205" s="46"/>
      <c r="JB205" s="46"/>
      <c r="JC205" s="46"/>
      <c r="JD205" s="46"/>
      <c r="JE205" s="46"/>
      <c r="JF205" s="46"/>
      <c r="JG205" s="46"/>
      <c r="JH205" s="46"/>
      <c r="JI205" s="46"/>
      <c r="JJ205" s="46"/>
      <c r="JK205" s="46"/>
      <c r="JL205" s="46"/>
      <c r="JM205" s="46"/>
      <c r="JN205" s="46"/>
      <c r="JO205" s="46"/>
      <c r="JP205" s="46"/>
      <c r="JQ205" s="46"/>
      <c r="JR205" s="46"/>
      <c r="JS205" s="46"/>
      <c r="JT205" s="46"/>
      <c r="JU205" s="46"/>
      <c r="JV205" s="46"/>
      <c r="JW205" s="46"/>
      <c r="JX205" s="46"/>
      <c r="JY205" s="46"/>
      <c r="JZ205" s="46"/>
      <c r="KA205" s="46"/>
      <c r="KB205" s="46"/>
      <c r="KC205" s="46"/>
      <c r="KD205" s="46"/>
      <c r="KE205" s="46"/>
      <c r="KF205" s="46"/>
      <c r="KG205" s="46"/>
      <c r="KH205" s="46"/>
      <c r="KI205" s="46"/>
      <c r="KJ205" s="46"/>
      <c r="KK205" s="46"/>
      <c r="KL205" s="46"/>
      <c r="KM205" s="46"/>
      <c r="KN205" s="46"/>
      <c r="KO205" s="46"/>
      <c r="KP205" s="46"/>
      <c r="KQ205" s="46"/>
      <c r="KR205" s="46"/>
      <c r="KS205" s="46"/>
      <c r="KT205" s="46"/>
      <c r="KU205" s="46"/>
      <c r="KV205" s="46"/>
      <c r="KW205" s="46"/>
      <c r="KX205" s="46"/>
      <c r="KY205" s="46"/>
      <c r="KZ205" s="46"/>
      <c r="LA205" s="46"/>
      <c r="LB205" s="46"/>
      <c r="LC205" s="46"/>
      <c r="LD205" s="46"/>
      <c r="LE205" s="46"/>
      <c r="LF205" s="46"/>
      <c r="LG205" s="46"/>
      <c r="LH205" s="46"/>
      <c r="LI205" s="46"/>
      <c r="LJ205" s="46"/>
      <c r="LK205" s="46"/>
      <c r="LL205" s="46"/>
      <c r="LM205" s="46"/>
      <c r="LN205" s="46"/>
      <c r="LO205" s="46"/>
      <c r="LP205" s="46"/>
      <c r="LQ205" s="46"/>
      <c r="LR205" s="46"/>
      <c r="LS205" s="46"/>
      <c r="LT205" s="46"/>
      <c r="LU205" s="46"/>
      <c r="LV205" s="46"/>
      <c r="LW205" s="46"/>
      <c r="LX205" s="46"/>
      <c r="LY205" s="46"/>
      <c r="LZ205" s="46"/>
      <c r="MA205" s="46"/>
      <c r="MB205" s="46"/>
      <c r="MC205" s="46"/>
      <c r="MD205" s="46"/>
      <c r="ME205" s="46"/>
      <c r="MF205" s="46"/>
      <c r="MG205" s="46"/>
      <c r="MH205" s="46"/>
      <c r="MI205" s="46"/>
      <c r="MJ205" s="46"/>
      <c r="MK205" s="46"/>
      <c r="ML205" s="46"/>
      <c r="MM205" s="46"/>
      <c r="MN205" s="46"/>
      <c r="MO205" s="46"/>
      <c r="MP205" s="46"/>
      <c r="MQ205" s="46"/>
      <c r="MR205" s="46"/>
      <c r="MS205" s="46"/>
      <c r="MT205" s="46"/>
      <c r="MU205" s="46"/>
      <c r="MV205" s="46"/>
      <c r="MW205" s="46"/>
      <c r="MX205" s="46"/>
      <c r="MY205" s="46"/>
      <c r="MZ205" s="46"/>
      <c r="NA205" s="46"/>
      <c r="NB205" s="46"/>
      <c r="NC205" s="46"/>
      <c r="ND205" s="46"/>
      <c r="NE205" s="46"/>
      <c r="NF205" s="46"/>
      <c r="NG205" s="46"/>
      <c r="NH205" s="46"/>
      <c r="NI205" s="46"/>
      <c r="NJ205" s="46"/>
      <c r="NK205" s="46"/>
      <c r="NL205" s="46"/>
      <c r="NM205" s="46"/>
      <c r="NN205" s="46"/>
      <c r="NO205" s="46"/>
      <c r="NP205" s="46"/>
      <c r="NQ205" s="46"/>
      <c r="NR205" s="46"/>
      <c r="NS205" s="46"/>
      <c r="NT205" s="46"/>
      <c r="NU205" s="46"/>
      <c r="NV205" s="46"/>
      <c r="NW205" s="46"/>
      <c r="NX205" s="46"/>
      <c r="NY205" s="46"/>
      <c r="NZ205" s="46"/>
      <c r="OA205" s="46"/>
      <c r="OB205" s="46"/>
      <c r="OC205" s="46"/>
      <c r="OD205" s="46"/>
      <c r="OE205" s="46"/>
      <c r="OF205" s="46"/>
      <c r="OG205" s="46"/>
    </row>
    <row r="206" spans="1:397" s="51" customFormat="1" ht="13.5" x14ac:dyDescent="0.25">
      <c r="A206" s="40">
        <v>1480</v>
      </c>
      <c r="B206" s="41" t="s">
        <v>152</v>
      </c>
      <c r="C206" s="49">
        <v>51276</v>
      </c>
      <c r="D206" s="42">
        <v>5.02E-5</v>
      </c>
      <c r="E206" s="49">
        <v>59362.12</v>
      </c>
      <c r="F206" s="65">
        <v>51158.065200000005</v>
      </c>
      <c r="G206" s="66">
        <v>110520.18520000001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  <c r="FI206" s="46"/>
      <c r="FJ206" s="46"/>
      <c r="FK206" s="46"/>
      <c r="FL206" s="46"/>
      <c r="FM206" s="46"/>
      <c r="FN206" s="46"/>
      <c r="FO206" s="46"/>
      <c r="FP206" s="46"/>
      <c r="FQ206" s="46"/>
      <c r="FR206" s="46"/>
      <c r="FS206" s="46"/>
      <c r="FT206" s="46"/>
      <c r="FU206" s="46"/>
      <c r="FV206" s="46"/>
      <c r="FW206" s="46"/>
      <c r="FX206" s="46"/>
      <c r="FY206" s="46"/>
      <c r="FZ206" s="46"/>
      <c r="GA206" s="46"/>
      <c r="GB206" s="46"/>
      <c r="GC206" s="46"/>
      <c r="GD206" s="46"/>
      <c r="GE206" s="46"/>
      <c r="GF206" s="46"/>
      <c r="GG206" s="46"/>
      <c r="GH206" s="46"/>
      <c r="GI206" s="46"/>
      <c r="GJ206" s="46"/>
      <c r="GK206" s="46"/>
      <c r="GL206" s="46"/>
      <c r="GM206" s="46"/>
      <c r="GN206" s="46"/>
      <c r="GO206" s="46"/>
      <c r="GP206" s="46"/>
      <c r="GQ206" s="46"/>
      <c r="GR206" s="46"/>
      <c r="GS206" s="46"/>
      <c r="GT206" s="46"/>
      <c r="GU206" s="46"/>
      <c r="GV206" s="46"/>
      <c r="GW206" s="46"/>
      <c r="GX206" s="46"/>
      <c r="GY206" s="46"/>
      <c r="GZ206" s="46"/>
      <c r="HA206" s="46"/>
      <c r="HB206" s="46"/>
      <c r="HC206" s="46"/>
      <c r="HD206" s="46"/>
      <c r="HE206" s="46"/>
      <c r="HF206" s="46"/>
      <c r="HG206" s="46"/>
      <c r="HH206" s="46"/>
      <c r="HI206" s="46"/>
      <c r="HJ206" s="46"/>
      <c r="HK206" s="46"/>
      <c r="HL206" s="46"/>
      <c r="HM206" s="46"/>
      <c r="HN206" s="46"/>
      <c r="HO206" s="46"/>
      <c r="HP206" s="46"/>
      <c r="HQ206" s="46"/>
      <c r="HR206" s="46"/>
      <c r="HS206" s="46"/>
      <c r="HT206" s="46"/>
      <c r="HU206" s="46"/>
      <c r="HV206" s="46"/>
      <c r="HW206" s="46"/>
      <c r="HX206" s="46"/>
      <c r="HY206" s="46"/>
      <c r="HZ206" s="46"/>
      <c r="IA206" s="46"/>
      <c r="IB206" s="46"/>
      <c r="IC206" s="46"/>
      <c r="ID206" s="46"/>
      <c r="IE206" s="46"/>
      <c r="IF206" s="46"/>
      <c r="IG206" s="46"/>
      <c r="IH206" s="46"/>
      <c r="II206" s="46"/>
      <c r="IJ206" s="46"/>
      <c r="IK206" s="46"/>
      <c r="IL206" s="46"/>
      <c r="IM206" s="46"/>
      <c r="IN206" s="46"/>
      <c r="IO206" s="46"/>
      <c r="IP206" s="46"/>
      <c r="IQ206" s="46"/>
      <c r="IR206" s="46"/>
      <c r="IS206" s="46"/>
      <c r="IT206" s="46"/>
      <c r="IU206" s="46"/>
      <c r="IV206" s="46"/>
      <c r="IW206" s="46"/>
      <c r="IX206" s="46"/>
      <c r="IY206" s="46"/>
      <c r="IZ206" s="46"/>
      <c r="JA206" s="46"/>
      <c r="JB206" s="46"/>
      <c r="JC206" s="46"/>
      <c r="JD206" s="46"/>
      <c r="JE206" s="46"/>
      <c r="JF206" s="46"/>
      <c r="JG206" s="46"/>
      <c r="JH206" s="46"/>
      <c r="JI206" s="46"/>
      <c r="JJ206" s="46"/>
      <c r="JK206" s="46"/>
      <c r="JL206" s="46"/>
      <c r="JM206" s="46"/>
      <c r="JN206" s="46"/>
      <c r="JO206" s="46"/>
      <c r="JP206" s="46"/>
      <c r="JQ206" s="46"/>
      <c r="JR206" s="46"/>
      <c r="JS206" s="46"/>
      <c r="JT206" s="46"/>
      <c r="JU206" s="46"/>
      <c r="JV206" s="46"/>
      <c r="JW206" s="46"/>
      <c r="JX206" s="46"/>
      <c r="JY206" s="46"/>
      <c r="JZ206" s="46"/>
      <c r="KA206" s="46"/>
      <c r="KB206" s="46"/>
      <c r="KC206" s="46"/>
      <c r="KD206" s="46"/>
      <c r="KE206" s="46"/>
      <c r="KF206" s="46"/>
      <c r="KG206" s="46"/>
      <c r="KH206" s="46"/>
      <c r="KI206" s="46"/>
      <c r="KJ206" s="46"/>
      <c r="KK206" s="46"/>
      <c r="KL206" s="46"/>
      <c r="KM206" s="46"/>
      <c r="KN206" s="46"/>
      <c r="KO206" s="46"/>
      <c r="KP206" s="46"/>
      <c r="KQ206" s="46"/>
      <c r="KR206" s="46"/>
      <c r="KS206" s="46"/>
      <c r="KT206" s="46"/>
      <c r="KU206" s="46"/>
      <c r="KV206" s="46"/>
      <c r="KW206" s="46"/>
      <c r="KX206" s="46"/>
      <c r="KY206" s="46"/>
      <c r="KZ206" s="46"/>
      <c r="LA206" s="46"/>
      <c r="LB206" s="46"/>
      <c r="LC206" s="46"/>
      <c r="LD206" s="46"/>
      <c r="LE206" s="46"/>
      <c r="LF206" s="46"/>
      <c r="LG206" s="46"/>
      <c r="LH206" s="46"/>
      <c r="LI206" s="46"/>
      <c r="LJ206" s="46"/>
      <c r="LK206" s="46"/>
      <c r="LL206" s="46"/>
      <c r="LM206" s="46"/>
      <c r="LN206" s="46"/>
      <c r="LO206" s="46"/>
      <c r="LP206" s="46"/>
      <c r="LQ206" s="46"/>
      <c r="LR206" s="46"/>
      <c r="LS206" s="46"/>
      <c r="LT206" s="46"/>
      <c r="LU206" s="46"/>
      <c r="LV206" s="46"/>
      <c r="LW206" s="46"/>
      <c r="LX206" s="46"/>
      <c r="LY206" s="46"/>
      <c r="LZ206" s="46"/>
      <c r="MA206" s="46"/>
      <c r="MB206" s="46"/>
      <c r="MC206" s="46"/>
      <c r="MD206" s="46"/>
      <c r="ME206" s="46"/>
      <c r="MF206" s="46"/>
      <c r="MG206" s="46"/>
      <c r="MH206" s="46"/>
      <c r="MI206" s="46"/>
      <c r="MJ206" s="46"/>
      <c r="MK206" s="46"/>
      <c r="ML206" s="46"/>
      <c r="MM206" s="46"/>
      <c r="MN206" s="46"/>
      <c r="MO206" s="46"/>
      <c r="MP206" s="46"/>
      <c r="MQ206" s="46"/>
      <c r="MR206" s="46"/>
      <c r="MS206" s="46"/>
      <c r="MT206" s="46"/>
      <c r="MU206" s="46"/>
      <c r="MV206" s="46"/>
      <c r="MW206" s="46"/>
      <c r="MX206" s="46"/>
      <c r="MY206" s="46"/>
      <c r="MZ206" s="46"/>
      <c r="NA206" s="46"/>
      <c r="NB206" s="46"/>
      <c r="NC206" s="46"/>
      <c r="ND206" s="46"/>
      <c r="NE206" s="46"/>
      <c r="NF206" s="46"/>
      <c r="NG206" s="46"/>
      <c r="NH206" s="46"/>
      <c r="NI206" s="46"/>
      <c r="NJ206" s="46"/>
      <c r="NK206" s="46"/>
      <c r="NL206" s="46"/>
      <c r="NM206" s="46"/>
      <c r="NN206" s="46"/>
      <c r="NO206" s="46"/>
      <c r="NP206" s="46"/>
      <c r="NQ206" s="46"/>
      <c r="NR206" s="46"/>
      <c r="NS206" s="46"/>
      <c r="NT206" s="46"/>
      <c r="NU206" s="46"/>
      <c r="NV206" s="46"/>
      <c r="NW206" s="46"/>
      <c r="NX206" s="46"/>
      <c r="NY206" s="46"/>
      <c r="NZ206" s="46"/>
      <c r="OA206" s="46"/>
      <c r="OB206" s="46"/>
      <c r="OC206" s="46"/>
      <c r="OD206" s="46"/>
      <c r="OE206" s="46"/>
      <c r="OF206" s="46"/>
      <c r="OG206" s="46"/>
    </row>
    <row r="207" spans="1:397" s="51" customFormat="1" ht="13.5" x14ac:dyDescent="0.25">
      <c r="A207" s="40">
        <v>1481</v>
      </c>
      <c r="B207" s="41" t="s">
        <v>153</v>
      </c>
      <c r="C207" s="49">
        <v>132180</v>
      </c>
      <c r="D207" s="42">
        <v>1.292E-4</v>
      </c>
      <c r="E207" s="49">
        <v>122790.13999999998</v>
      </c>
      <c r="F207" s="65">
        <v>131875.986</v>
      </c>
      <c r="G207" s="66">
        <v>254666.12599999999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/>
      <c r="FA207" s="46"/>
      <c r="FB207" s="46"/>
      <c r="FC207" s="46"/>
      <c r="FD207" s="46"/>
      <c r="FE207" s="46"/>
      <c r="FF207" s="46"/>
      <c r="FG207" s="46"/>
      <c r="FH207" s="46"/>
      <c r="FI207" s="46"/>
      <c r="FJ207" s="46"/>
      <c r="FK207" s="46"/>
      <c r="FL207" s="46"/>
      <c r="FM207" s="46"/>
      <c r="FN207" s="46"/>
      <c r="FO207" s="46"/>
      <c r="FP207" s="46"/>
      <c r="FQ207" s="46"/>
      <c r="FR207" s="46"/>
      <c r="FS207" s="46"/>
      <c r="FT207" s="46"/>
      <c r="FU207" s="46"/>
      <c r="FV207" s="46"/>
      <c r="FW207" s="46"/>
      <c r="FX207" s="46"/>
      <c r="FY207" s="46"/>
      <c r="FZ207" s="46"/>
      <c r="GA207" s="46"/>
      <c r="GB207" s="46"/>
      <c r="GC207" s="46"/>
      <c r="GD207" s="46"/>
      <c r="GE207" s="46"/>
      <c r="GF207" s="46"/>
      <c r="GG207" s="46"/>
      <c r="GH207" s="46"/>
      <c r="GI207" s="46"/>
      <c r="GJ207" s="46"/>
      <c r="GK207" s="46"/>
      <c r="GL207" s="46"/>
      <c r="GM207" s="46"/>
      <c r="GN207" s="46"/>
      <c r="GO207" s="46"/>
      <c r="GP207" s="46"/>
      <c r="GQ207" s="46"/>
      <c r="GR207" s="46"/>
      <c r="GS207" s="46"/>
      <c r="GT207" s="46"/>
      <c r="GU207" s="46"/>
      <c r="GV207" s="46"/>
      <c r="GW207" s="46"/>
      <c r="GX207" s="46"/>
      <c r="GY207" s="46"/>
      <c r="GZ207" s="46"/>
      <c r="HA207" s="46"/>
      <c r="HB207" s="46"/>
      <c r="HC207" s="46"/>
      <c r="HD207" s="46"/>
      <c r="HE207" s="46"/>
      <c r="HF207" s="46"/>
      <c r="HG207" s="46"/>
      <c r="HH207" s="46"/>
      <c r="HI207" s="46"/>
      <c r="HJ207" s="46"/>
      <c r="HK207" s="46"/>
      <c r="HL207" s="46"/>
      <c r="HM207" s="46"/>
      <c r="HN207" s="46"/>
      <c r="HO207" s="46"/>
      <c r="HP207" s="46"/>
      <c r="HQ207" s="46"/>
      <c r="HR207" s="46"/>
      <c r="HS207" s="46"/>
      <c r="HT207" s="46"/>
      <c r="HU207" s="46"/>
      <c r="HV207" s="46"/>
      <c r="HW207" s="46"/>
      <c r="HX207" s="46"/>
      <c r="HY207" s="46"/>
      <c r="HZ207" s="46"/>
      <c r="IA207" s="46"/>
      <c r="IB207" s="46"/>
      <c r="IC207" s="46"/>
      <c r="ID207" s="46"/>
      <c r="IE207" s="46"/>
      <c r="IF207" s="46"/>
      <c r="IG207" s="46"/>
      <c r="IH207" s="46"/>
      <c r="II207" s="46"/>
      <c r="IJ207" s="46"/>
      <c r="IK207" s="46"/>
      <c r="IL207" s="46"/>
      <c r="IM207" s="46"/>
      <c r="IN207" s="46"/>
      <c r="IO207" s="46"/>
      <c r="IP207" s="46"/>
      <c r="IQ207" s="46"/>
      <c r="IR207" s="46"/>
      <c r="IS207" s="46"/>
      <c r="IT207" s="46"/>
      <c r="IU207" s="46"/>
      <c r="IV207" s="46"/>
      <c r="IW207" s="46"/>
      <c r="IX207" s="46"/>
      <c r="IY207" s="46"/>
      <c r="IZ207" s="46"/>
      <c r="JA207" s="46"/>
      <c r="JB207" s="46"/>
      <c r="JC207" s="46"/>
      <c r="JD207" s="46"/>
      <c r="JE207" s="46"/>
      <c r="JF207" s="46"/>
      <c r="JG207" s="46"/>
      <c r="JH207" s="46"/>
      <c r="JI207" s="46"/>
      <c r="JJ207" s="46"/>
      <c r="JK207" s="46"/>
      <c r="JL207" s="46"/>
      <c r="JM207" s="46"/>
      <c r="JN207" s="46"/>
      <c r="JO207" s="46"/>
      <c r="JP207" s="46"/>
      <c r="JQ207" s="46"/>
      <c r="JR207" s="46"/>
      <c r="JS207" s="46"/>
      <c r="JT207" s="46"/>
      <c r="JU207" s="46"/>
      <c r="JV207" s="46"/>
      <c r="JW207" s="46"/>
      <c r="JX207" s="46"/>
      <c r="JY207" s="46"/>
      <c r="JZ207" s="46"/>
      <c r="KA207" s="46"/>
      <c r="KB207" s="46"/>
      <c r="KC207" s="46"/>
      <c r="KD207" s="46"/>
      <c r="KE207" s="46"/>
      <c r="KF207" s="46"/>
      <c r="KG207" s="46"/>
      <c r="KH207" s="46"/>
      <c r="KI207" s="46"/>
      <c r="KJ207" s="46"/>
      <c r="KK207" s="46"/>
      <c r="KL207" s="46"/>
      <c r="KM207" s="46"/>
      <c r="KN207" s="46"/>
      <c r="KO207" s="46"/>
      <c r="KP207" s="46"/>
      <c r="KQ207" s="46"/>
      <c r="KR207" s="46"/>
      <c r="KS207" s="46"/>
      <c r="KT207" s="46"/>
      <c r="KU207" s="46"/>
      <c r="KV207" s="46"/>
      <c r="KW207" s="46"/>
      <c r="KX207" s="46"/>
      <c r="KY207" s="46"/>
      <c r="KZ207" s="46"/>
      <c r="LA207" s="46"/>
      <c r="LB207" s="46"/>
      <c r="LC207" s="46"/>
      <c r="LD207" s="46"/>
      <c r="LE207" s="46"/>
      <c r="LF207" s="46"/>
      <c r="LG207" s="46"/>
      <c r="LH207" s="46"/>
      <c r="LI207" s="46"/>
      <c r="LJ207" s="46"/>
      <c r="LK207" s="46"/>
      <c r="LL207" s="46"/>
      <c r="LM207" s="46"/>
      <c r="LN207" s="46"/>
      <c r="LO207" s="46"/>
      <c r="LP207" s="46"/>
      <c r="LQ207" s="46"/>
      <c r="LR207" s="46"/>
      <c r="LS207" s="46"/>
      <c r="LT207" s="46"/>
      <c r="LU207" s="46"/>
      <c r="LV207" s="46"/>
      <c r="LW207" s="46"/>
      <c r="LX207" s="46"/>
      <c r="LY207" s="46"/>
      <c r="LZ207" s="46"/>
      <c r="MA207" s="46"/>
      <c r="MB207" s="46"/>
      <c r="MC207" s="46"/>
      <c r="MD207" s="46"/>
      <c r="ME207" s="46"/>
      <c r="MF207" s="46"/>
      <c r="MG207" s="46"/>
      <c r="MH207" s="46"/>
      <c r="MI207" s="46"/>
      <c r="MJ207" s="46"/>
      <c r="MK207" s="46"/>
      <c r="ML207" s="46"/>
      <c r="MM207" s="46"/>
      <c r="MN207" s="46"/>
      <c r="MO207" s="46"/>
      <c r="MP207" s="46"/>
      <c r="MQ207" s="46"/>
      <c r="MR207" s="46"/>
      <c r="MS207" s="46"/>
      <c r="MT207" s="46"/>
      <c r="MU207" s="46"/>
      <c r="MV207" s="46"/>
      <c r="MW207" s="46"/>
      <c r="MX207" s="46"/>
      <c r="MY207" s="46"/>
      <c r="MZ207" s="46"/>
      <c r="NA207" s="46"/>
      <c r="NB207" s="46"/>
      <c r="NC207" s="46"/>
      <c r="ND207" s="46"/>
      <c r="NE207" s="46"/>
      <c r="NF207" s="46"/>
      <c r="NG207" s="46"/>
      <c r="NH207" s="46"/>
      <c r="NI207" s="46"/>
      <c r="NJ207" s="46"/>
      <c r="NK207" s="46"/>
      <c r="NL207" s="46"/>
      <c r="NM207" s="46"/>
      <c r="NN207" s="46"/>
      <c r="NO207" s="46"/>
      <c r="NP207" s="46"/>
      <c r="NQ207" s="46"/>
      <c r="NR207" s="46"/>
      <c r="NS207" s="46"/>
      <c r="NT207" s="46"/>
      <c r="NU207" s="46"/>
      <c r="NV207" s="46"/>
      <c r="NW207" s="46"/>
      <c r="NX207" s="46"/>
      <c r="NY207" s="46"/>
      <c r="NZ207" s="46"/>
      <c r="OA207" s="46"/>
      <c r="OB207" s="46"/>
      <c r="OC207" s="46"/>
      <c r="OD207" s="46"/>
      <c r="OE207" s="46"/>
      <c r="OF207" s="46"/>
      <c r="OG207" s="46"/>
    </row>
    <row r="208" spans="1:397" s="51" customFormat="1" ht="13.5" x14ac:dyDescent="0.25">
      <c r="A208" s="40">
        <v>1483</v>
      </c>
      <c r="B208" s="41" t="s">
        <v>155</v>
      </c>
      <c r="C208" s="49">
        <v>25068</v>
      </c>
      <c r="D208" s="42">
        <v>2.4499999999999999E-5</v>
      </c>
      <c r="E208" s="49">
        <v>24068.800000000003</v>
      </c>
      <c r="F208" s="65">
        <v>25010.3436</v>
      </c>
      <c r="G208" s="66">
        <v>49079.143600000003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  <c r="HV208" s="46"/>
      <c r="HW208" s="46"/>
      <c r="HX208" s="46"/>
      <c r="HY208" s="46"/>
      <c r="HZ208" s="46"/>
      <c r="IA208" s="46"/>
      <c r="IB208" s="46"/>
      <c r="IC208" s="46"/>
      <c r="ID208" s="46"/>
      <c r="IE208" s="46"/>
      <c r="IF208" s="46"/>
      <c r="IG208" s="46"/>
      <c r="IH208" s="46"/>
      <c r="II208" s="46"/>
      <c r="IJ208" s="46"/>
      <c r="IK208" s="46"/>
      <c r="IL208" s="46"/>
      <c r="IM208" s="46"/>
      <c r="IN208" s="46"/>
      <c r="IO208" s="46"/>
      <c r="IP208" s="46"/>
      <c r="IQ208" s="46"/>
      <c r="IR208" s="46"/>
      <c r="IS208" s="46"/>
      <c r="IT208" s="46"/>
      <c r="IU208" s="46"/>
      <c r="IV208" s="46"/>
      <c r="IW208" s="46"/>
      <c r="IX208" s="46"/>
      <c r="IY208" s="46"/>
      <c r="IZ208" s="46"/>
      <c r="JA208" s="46"/>
      <c r="JB208" s="46"/>
      <c r="JC208" s="46"/>
      <c r="JD208" s="46"/>
      <c r="JE208" s="46"/>
      <c r="JF208" s="46"/>
      <c r="JG208" s="46"/>
      <c r="JH208" s="46"/>
      <c r="JI208" s="46"/>
      <c r="JJ208" s="46"/>
      <c r="JK208" s="46"/>
      <c r="JL208" s="46"/>
      <c r="JM208" s="46"/>
      <c r="JN208" s="46"/>
      <c r="JO208" s="46"/>
      <c r="JP208" s="46"/>
      <c r="JQ208" s="46"/>
      <c r="JR208" s="46"/>
      <c r="JS208" s="46"/>
      <c r="JT208" s="46"/>
      <c r="JU208" s="46"/>
      <c r="JV208" s="46"/>
      <c r="JW208" s="46"/>
      <c r="JX208" s="46"/>
      <c r="JY208" s="46"/>
      <c r="JZ208" s="46"/>
      <c r="KA208" s="46"/>
      <c r="KB208" s="46"/>
      <c r="KC208" s="46"/>
      <c r="KD208" s="46"/>
      <c r="KE208" s="46"/>
      <c r="KF208" s="46"/>
      <c r="KG208" s="46"/>
      <c r="KH208" s="46"/>
      <c r="KI208" s="46"/>
      <c r="KJ208" s="46"/>
      <c r="KK208" s="46"/>
      <c r="KL208" s="46"/>
      <c r="KM208" s="46"/>
      <c r="KN208" s="46"/>
      <c r="KO208" s="46"/>
      <c r="KP208" s="46"/>
      <c r="KQ208" s="46"/>
      <c r="KR208" s="46"/>
      <c r="KS208" s="46"/>
      <c r="KT208" s="46"/>
      <c r="KU208" s="46"/>
      <c r="KV208" s="46"/>
      <c r="KW208" s="46"/>
      <c r="KX208" s="46"/>
      <c r="KY208" s="46"/>
      <c r="KZ208" s="46"/>
      <c r="LA208" s="46"/>
      <c r="LB208" s="46"/>
      <c r="LC208" s="46"/>
      <c r="LD208" s="46"/>
      <c r="LE208" s="46"/>
      <c r="LF208" s="46"/>
      <c r="LG208" s="46"/>
      <c r="LH208" s="46"/>
      <c r="LI208" s="46"/>
      <c r="LJ208" s="46"/>
      <c r="LK208" s="46"/>
      <c r="LL208" s="46"/>
      <c r="LM208" s="46"/>
      <c r="LN208" s="46"/>
      <c r="LO208" s="46"/>
      <c r="LP208" s="46"/>
      <c r="LQ208" s="46"/>
      <c r="LR208" s="46"/>
      <c r="LS208" s="46"/>
      <c r="LT208" s="46"/>
      <c r="LU208" s="46"/>
      <c r="LV208" s="46"/>
      <c r="LW208" s="46"/>
      <c r="LX208" s="46"/>
      <c r="LY208" s="46"/>
      <c r="LZ208" s="46"/>
      <c r="MA208" s="46"/>
      <c r="MB208" s="46"/>
      <c r="MC208" s="46"/>
      <c r="MD208" s="46"/>
      <c r="ME208" s="46"/>
      <c r="MF208" s="46"/>
      <c r="MG208" s="46"/>
      <c r="MH208" s="46"/>
      <c r="MI208" s="46"/>
      <c r="MJ208" s="46"/>
      <c r="MK208" s="46"/>
      <c r="ML208" s="46"/>
      <c r="MM208" s="46"/>
      <c r="MN208" s="46"/>
      <c r="MO208" s="46"/>
      <c r="MP208" s="46"/>
      <c r="MQ208" s="46"/>
      <c r="MR208" s="46"/>
      <c r="MS208" s="46"/>
      <c r="MT208" s="46"/>
      <c r="MU208" s="46"/>
      <c r="MV208" s="46"/>
      <c r="MW208" s="46"/>
      <c r="MX208" s="46"/>
      <c r="MY208" s="46"/>
      <c r="MZ208" s="46"/>
      <c r="NA208" s="46"/>
      <c r="NB208" s="46"/>
      <c r="NC208" s="46"/>
      <c r="ND208" s="46"/>
      <c r="NE208" s="46"/>
      <c r="NF208" s="46"/>
      <c r="NG208" s="46"/>
      <c r="NH208" s="46"/>
      <c r="NI208" s="46"/>
      <c r="NJ208" s="46"/>
      <c r="NK208" s="46"/>
      <c r="NL208" s="46"/>
      <c r="NM208" s="46"/>
      <c r="NN208" s="46"/>
      <c r="NO208" s="46"/>
      <c r="NP208" s="46"/>
      <c r="NQ208" s="46"/>
      <c r="NR208" s="46"/>
      <c r="NS208" s="46"/>
      <c r="NT208" s="46"/>
      <c r="NU208" s="46"/>
      <c r="NV208" s="46"/>
      <c r="NW208" s="46"/>
      <c r="NX208" s="46"/>
      <c r="NY208" s="46"/>
      <c r="NZ208" s="46"/>
      <c r="OA208" s="46"/>
      <c r="OB208" s="46"/>
      <c r="OC208" s="46"/>
      <c r="OD208" s="46"/>
      <c r="OE208" s="46"/>
      <c r="OF208" s="46"/>
      <c r="OG208" s="46"/>
    </row>
    <row r="209" spans="1:397" s="51" customFormat="1" ht="13.5" x14ac:dyDescent="0.25">
      <c r="A209" s="40">
        <v>1484</v>
      </c>
      <c r="B209" s="41" t="s">
        <v>156</v>
      </c>
      <c r="C209" s="49">
        <v>13740</v>
      </c>
      <c r="D209" s="42">
        <v>1.34E-5</v>
      </c>
      <c r="E209" s="49">
        <v>22141.42</v>
      </c>
      <c r="F209" s="65">
        <v>13708.398000000001</v>
      </c>
      <c r="G209" s="66">
        <v>35849.817999999999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/>
      <c r="FA209" s="46"/>
      <c r="FB209" s="46"/>
      <c r="FC209" s="46"/>
      <c r="FD209" s="46"/>
      <c r="FE209" s="46"/>
      <c r="FF209" s="46"/>
      <c r="FG209" s="46"/>
      <c r="FH209" s="46"/>
      <c r="FI209" s="46"/>
      <c r="FJ209" s="46"/>
      <c r="FK209" s="46"/>
      <c r="FL209" s="46"/>
      <c r="FM209" s="46"/>
      <c r="FN209" s="46"/>
      <c r="FO209" s="46"/>
      <c r="FP209" s="46"/>
      <c r="FQ209" s="46"/>
      <c r="FR209" s="46"/>
      <c r="FS209" s="46"/>
      <c r="FT209" s="46"/>
      <c r="FU209" s="46"/>
      <c r="FV209" s="46"/>
      <c r="FW209" s="46"/>
      <c r="FX209" s="46"/>
      <c r="FY209" s="46"/>
      <c r="FZ209" s="46"/>
      <c r="GA209" s="46"/>
      <c r="GB209" s="46"/>
      <c r="GC209" s="46"/>
      <c r="GD209" s="46"/>
      <c r="GE209" s="46"/>
      <c r="GF209" s="46"/>
      <c r="GG209" s="46"/>
      <c r="GH209" s="46"/>
      <c r="GI209" s="46"/>
      <c r="GJ209" s="46"/>
      <c r="GK209" s="46"/>
      <c r="GL209" s="46"/>
      <c r="GM209" s="46"/>
      <c r="GN209" s="46"/>
      <c r="GO209" s="46"/>
      <c r="GP209" s="46"/>
      <c r="GQ209" s="46"/>
      <c r="GR209" s="46"/>
      <c r="GS209" s="46"/>
      <c r="GT209" s="46"/>
      <c r="GU209" s="46"/>
      <c r="GV209" s="46"/>
      <c r="GW209" s="46"/>
      <c r="GX209" s="46"/>
      <c r="GY209" s="46"/>
      <c r="GZ209" s="46"/>
      <c r="HA209" s="46"/>
      <c r="HB209" s="46"/>
      <c r="HC209" s="46"/>
      <c r="HD209" s="46"/>
      <c r="HE209" s="46"/>
      <c r="HF209" s="46"/>
      <c r="HG209" s="46"/>
      <c r="HH209" s="46"/>
      <c r="HI209" s="46"/>
      <c r="HJ209" s="46"/>
      <c r="HK209" s="46"/>
      <c r="HL209" s="46"/>
      <c r="HM209" s="46"/>
      <c r="HN209" s="46"/>
      <c r="HO209" s="46"/>
      <c r="HP209" s="46"/>
      <c r="HQ209" s="46"/>
      <c r="HR209" s="46"/>
      <c r="HS209" s="46"/>
      <c r="HT209" s="46"/>
      <c r="HU209" s="46"/>
      <c r="HV209" s="46"/>
      <c r="HW209" s="46"/>
      <c r="HX209" s="46"/>
      <c r="HY209" s="46"/>
      <c r="HZ209" s="46"/>
      <c r="IA209" s="46"/>
      <c r="IB209" s="46"/>
      <c r="IC209" s="46"/>
      <c r="ID209" s="46"/>
      <c r="IE209" s="46"/>
      <c r="IF209" s="46"/>
      <c r="IG209" s="46"/>
      <c r="IH209" s="46"/>
      <c r="II209" s="46"/>
      <c r="IJ209" s="46"/>
      <c r="IK209" s="46"/>
      <c r="IL209" s="46"/>
      <c r="IM209" s="46"/>
      <c r="IN209" s="46"/>
      <c r="IO209" s="46"/>
      <c r="IP209" s="46"/>
      <c r="IQ209" s="46"/>
      <c r="IR209" s="46"/>
      <c r="IS209" s="46"/>
      <c r="IT209" s="46"/>
      <c r="IU209" s="46"/>
      <c r="IV209" s="46"/>
      <c r="IW209" s="46"/>
      <c r="IX209" s="46"/>
      <c r="IY209" s="46"/>
      <c r="IZ209" s="46"/>
      <c r="JA209" s="46"/>
      <c r="JB209" s="46"/>
      <c r="JC209" s="46"/>
      <c r="JD209" s="46"/>
      <c r="JE209" s="46"/>
      <c r="JF209" s="46"/>
      <c r="JG209" s="46"/>
      <c r="JH209" s="46"/>
      <c r="JI209" s="46"/>
      <c r="JJ209" s="46"/>
      <c r="JK209" s="46"/>
      <c r="JL209" s="46"/>
      <c r="JM209" s="46"/>
      <c r="JN209" s="46"/>
      <c r="JO209" s="46"/>
      <c r="JP209" s="46"/>
      <c r="JQ209" s="46"/>
      <c r="JR209" s="46"/>
      <c r="JS209" s="46"/>
      <c r="JT209" s="46"/>
      <c r="JU209" s="46"/>
      <c r="JV209" s="46"/>
      <c r="JW209" s="46"/>
      <c r="JX209" s="46"/>
      <c r="JY209" s="46"/>
      <c r="JZ209" s="46"/>
      <c r="KA209" s="46"/>
      <c r="KB209" s="46"/>
      <c r="KC209" s="46"/>
      <c r="KD209" s="46"/>
      <c r="KE209" s="46"/>
      <c r="KF209" s="46"/>
      <c r="KG209" s="46"/>
      <c r="KH209" s="46"/>
      <c r="KI209" s="46"/>
      <c r="KJ209" s="46"/>
      <c r="KK209" s="46"/>
      <c r="KL209" s="46"/>
      <c r="KM209" s="46"/>
      <c r="KN209" s="46"/>
      <c r="KO209" s="46"/>
      <c r="KP209" s="46"/>
      <c r="KQ209" s="46"/>
      <c r="KR209" s="46"/>
      <c r="KS209" s="46"/>
      <c r="KT209" s="46"/>
      <c r="KU209" s="46"/>
      <c r="KV209" s="46"/>
      <c r="KW209" s="46"/>
      <c r="KX209" s="46"/>
      <c r="KY209" s="46"/>
      <c r="KZ209" s="46"/>
      <c r="LA209" s="46"/>
      <c r="LB209" s="46"/>
      <c r="LC209" s="46"/>
      <c r="LD209" s="46"/>
      <c r="LE209" s="46"/>
      <c r="LF209" s="46"/>
      <c r="LG209" s="46"/>
      <c r="LH209" s="46"/>
      <c r="LI209" s="46"/>
      <c r="LJ209" s="46"/>
      <c r="LK209" s="46"/>
      <c r="LL209" s="46"/>
      <c r="LM209" s="46"/>
      <c r="LN209" s="46"/>
      <c r="LO209" s="46"/>
      <c r="LP209" s="46"/>
      <c r="LQ209" s="46"/>
      <c r="LR209" s="46"/>
      <c r="LS209" s="46"/>
      <c r="LT209" s="46"/>
      <c r="LU209" s="46"/>
      <c r="LV209" s="46"/>
      <c r="LW209" s="46"/>
      <c r="LX209" s="46"/>
      <c r="LY209" s="46"/>
      <c r="LZ209" s="46"/>
      <c r="MA209" s="46"/>
      <c r="MB209" s="46"/>
      <c r="MC209" s="46"/>
      <c r="MD209" s="46"/>
      <c r="ME209" s="46"/>
      <c r="MF209" s="46"/>
      <c r="MG209" s="46"/>
      <c r="MH209" s="46"/>
      <c r="MI209" s="46"/>
      <c r="MJ209" s="46"/>
      <c r="MK209" s="46"/>
      <c r="ML209" s="46"/>
      <c r="MM209" s="46"/>
      <c r="MN209" s="46"/>
      <c r="MO209" s="46"/>
      <c r="MP209" s="46"/>
      <c r="MQ209" s="46"/>
      <c r="MR209" s="46"/>
      <c r="MS209" s="46"/>
      <c r="MT209" s="46"/>
      <c r="MU209" s="46"/>
      <c r="MV209" s="46"/>
      <c r="MW209" s="46"/>
      <c r="MX209" s="46"/>
      <c r="MY209" s="46"/>
      <c r="MZ209" s="46"/>
      <c r="NA209" s="46"/>
      <c r="NB209" s="46"/>
      <c r="NC209" s="46"/>
      <c r="ND209" s="46"/>
      <c r="NE209" s="46"/>
      <c r="NF209" s="46"/>
      <c r="NG209" s="46"/>
      <c r="NH209" s="46"/>
      <c r="NI209" s="46"/>
      <c r="NJ209" s="46"/>
      <c r="NK209" s="46"/>
      <c r="NL209" s="46"/>
      <c r="NM209" s="46"/>
      <c r="NN209" s="46"/>
      <c r="NO209" s="46"/>
      <c r="NP209" s="46"/>
      <c r="NQ209" s="46"/>
      <c r="NR209" s="46"/>
      <c r="NS209" s="46"/>
      <c r="NT209" s="46"/>
      <c r="NU209" s="46"/>
      <c r="NV209" s="46"/>
      <c r="NW209" s="46"/>
      <c r="NX209" s="46"/>
      <c r="NY209" s="46"/>
      <c r="NZ209" s="46"/>
      <c r="OA209" s="46"/>
      <c r="OB209" s="46"/>
      <c r="OC209" s="46"/>
      <c r="OD209" s="46"/>
      <c r="OE209" s="46"/>
      <c r="OF209" s="46"/>
      <c r="OG209" s="46"/>
    </row>
    <row r="210" spans="1:397" s="51" customFormat="1" ht="13.5" x14ac:dyDescent="0.25">
      <c r="A210" s="40">
        <v>1485</v>
      </c>
      <c r="B210" s="41" t="s">
        <v>157</v>
      </c>
      <c r="C210" s="49">
        <v>44724</v>
      </c>
      <c r="D210" s="42">
        <v>4.3699999999999998E-5</v>
      </c>
      <c r="E210" s="49">
        <v>36332.129999999997</v>
      </c>
      <c r="F210" s="65">
        <v>44621.1348</v>
      </c>
      <c r="G210" s="66">
        <v>80953.264800000004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/>
      <c r="FA210" s="46"/>
      <c r="FB210" s="46"/>
      <c r="FC210" s="46"/>
      <c r="FD210" s="46"/>
      <c r="FE210" s="46"/>
      <c r="FF210" s="46"/>
      <c r="FG210" s="46"/>
      <c r="FH210" s="46"/>
      <c r="FI210" s="46"/>
      <c r="FJ210" s="46"/>
      <c r="FK210" s="46"/>
      <c r="FL210" s="46"/>
      <c r="FM210" s="46"/>
      <c r="FN210" s="46"/>
      <c r="FO210" s="46"/>
      <c r="FP210" s="46"/>
      <c r="FQ210" s="46"/>
      <c r="FR210" s="46"/>
      <c r="FS210" s="46"/>
      <c r="FT210" s="46"/>
      <c r="FU210" s="46"/>
      <c r="FV210" s="46"/>
      <c r="FW210" s="46"/>
      <c r="FX210" s="46"/>
      <c r="FY210" s="46"/>
      <c r="FZ210" s="46"/>
      <c r="GA210" s="46"/>
      <c r="GB210" s="46"/>
      <c r="GC210" s="46"/>
      <c r="GD210" s="46"/>
      <c r="GE210" s="46"/>
      <c r="GF210" s="46"/>
      <c r="GG210" s="46"/>
      <c r="GH210" s="46"/>
      <c r="GI210" s="46"/>
      <c r="GJ210" s="46"/>
      <c r="GK210" s="46"/>
      <c r="GL210" s="46"/>
      <c r="GM210" s="46"/>
      <c r="GN210" s="46"/>
      <c r="GO210" s="46"/>
      <c r="GP210" s="46"/>
      <c r="GQ210" s="46"/>
      <c r="GR210" s="46"/>
      <c r="GS210" s="46"/>
      <c r="GT210" s="46"/>
      <c r="GU210" s="46"/>
      <c r="GV210" s="46"/>
      <c r="GW210" s="46"/>
      <c r="GX210" s="46"/>
      <c r="GY210" s="46"/>
      <c r="GZ210" s="46"/>
      <c r="HA210" s="46"/>
      <c r="HB210" s="46"/>
      <c r="HC210" s="46"/>
      <c r="HD210" s="46"/>
      <c r="HE210" s="46"/>
      <c r="HF210" s="46"/>
      <c r="HG210" s="46"/>
      <c r="HH210" s="46"/>
      <c r="HI210" s="46"/>
      <c r="HJ210" s="46"/>
      <c r="HK210" s="46"/>
      <c r="HL210" s="46"/>
      <c r="HM210" s="46"/>
      <c r="HN210" s="46"/>
      <c r="HO210" s="46"/>
      <c r="HP210" s="46"/>
      <c r="HQ210" s="46"/>
      <c r="HR210" s="46"/>
      <c r="HS210" s="46"/>
      <c r="HT210" s="46"/>
      <c r="HU210" s="46"/>
      <c r="HV210" s="46"/>
      <c r="HW210" s="46"/>
      <c r="HX210" s="46"/>
      <c r="HY210" s="46"/>
      <c r="HZ210" s="46"/>
      <c r="IA210" s="46"/>
      <c r="IB210" s="46"/>
      <c r="IC210" s="46"/>
      <c r="ID210" s="46"/>
      <c r="IE210" s="46"/>
      <c r="IF210" s="46"/>
      <c r="IG210" s="46"/>
      <c r="IH210" s="46"/>
      <c r="II210" s="46"/>
      <c r="IJ210" s="46"/>
      <c r="IK210" s="46"/>
      <c r="IL210" s="46"/>
      <c r="IM210" s="46"/>
      <c r="IN210" s="46"/>
      <c r="IO210" s="46"/>
      <c r="IP210" s="46"/>
      <c r="IQ210" s="46"/>
      <c r="IR210" s="46"/>
      <c r="IS210" s="46"/>
      <c r="IT210" s="46"/>
      <c r="IU210" s="46"/>
      <c r="IV210" s="46"/>
      <c r="IW210" s="46"/>
      <c r="IX210" s="46"/>
      <c r="IY210" s="46"/>
      <c r="IZ210" s="46"/>
      <c r="JA210" s="46"/>
      <c r="JB210" s="46"/>
      <c r="JC210" s="46"/>
      <c r="JD210" s="46"/>
      <c r="JE210" s="46"/>
      <c r="JF210" s="46"/>
      <c r="JG210" s="46"/>
      <c r="JH210" s="46"/>
      <c r="JI210" s="46"/>
      <c r="JJ210" s="46"/>
      <c r="JK210" s="46"/>
      <c r="JL210" s="46"/>
      <c r="JM210" s="46"/>
      <c r="JN210" s="46"/>
      <c r="JO210" s="46"/>
      <c r="JP210" s="46"/>
      <c r="JQ210" s="46"/>
      <c r="JR210" s="46"/>
      <c r="JS210" s="46"/>
      <c r="JT210" s="46"/>
      <c r="JU210" s="46"/>
      <c r="JV210" s="46"/>
      <c r="JW210" s="46"/>
      <c r="JX210" s="46"/>
      <c r="JY210" s="46"/>
      <c r="JZ210" s="46"/>
      <c r="KA210" s="46"/>
      <c r="KB210" s="46"/>
      <c r="KC210" s="46"/>
      <c r="KD210" s="46"/>
      <c r="KE210" s="46"/>
      <c r="KF210" s="46"/>
      <c r="KG210" s="46"/>
      <c r="KH210" s="46"/>
      <c r="KI210" s="46"/>
      <c r="KJ210" s="46"/>
      <c r="KK210" s="46"/>
      <c r="KL210" s="46"/>
      <c r="KM210" s="46"/>
      <c r="KN210" s="46"/>
      <c r="KO210" s="46"/>
      <c r="KP210" s="46"/>
      <c r="KQ210" s="46"/>
      <c r="KR210" s="46"/>
      <c r="KS210" s="46"/>
      <c r="KT210" s="46"/>
      <c r="KU210" s="46"/>
      <c r="KV210" s="46"/>
      <c r="KW210" s="46"/>
      <c r="KX210" s="46"/>
      <c r="KY210" s="46"/>
      <c r="KZ210" s="46"/>
      <c r="LA210" s="46"/>
      <c r="LB210" s="46"/>
      <c r="LC210" s="46"/>
      <c r="LD210" s="46"/>
      <c r="LE210" s="46"/>
      <c r="LF210" s="46"/>
      <c r="LG210" s="46"/>
      <c r="LH210" s="46"/>
      <c r="LI210" s="46"/>
      <c r="LJ210" s="46"/>
      <c r="LK210" s="46"/>
      <c r="LL210" s="46"/>
      <c r="LM210" s="46"/>
      <c r="LN210" s="46"/>
      <c r="LO210" s="46"/>
      <c r="LP210" s="46"/>
      <c r="LQ210" s="46"/>
      <c r="LR210" s="46"/>
      <c r="LS210" s="46"/>
      <c r="LT210" s="46"/>
      <c r="LU210" s="46"/>
      <c r="LV210" s="46"/>
      <c r="LW210" s="46"/>
      <c r="LX210" s="46"/>
      <c r="LY210" s="46"/>
      <c r="LZ210" s="46"/>
      <c r="MA210" s="46"/>
      <c r="MB210" s="46"/>
      <c r="MC210" s="46"/>
      <c r="MD210" s="46"/>
      <c r="ME210" s="46"/>
      <c r="MF210" s="46"/>
      <c r="MG210" s="46"/>
      <c r="MH210" s="46"/>
      <c r="MI210" s="46"/>
      <c r="MJ210" s="46"/>
      <c r="MK210" s="46"/>
      <c r="ML210" s="46"/>
      <c r="MM210" s="46"/>
      <c r="MN210" s="46"/>
      <c r="MO210" s="46"/>
      <c r="MP210" s="46"/>
      <c r="MQ210" s="46"/>
      <c r="MR210" s="46"/>
      <c r="MS210" s="46"/>
      <c r="MT210" s="46"/>
      <c r="MU210" s="46"/>
      <c r="MV210" s="46"/>
      <c r="MW210" s="46"/>
      <c r="MX210" s="46"/>
      <c r="MY210" s="46"/>
      <c r="MZ210" s="46"/>
      <c r="NA210" s="46"/>
      <c r="NB210" s="46"/>
      <c r="NC210" s="46"/>
      <c r="ND210" s="46"/>
      <c r="NE210" s="46"/>
      <c r="NF210" s="46"/>
      <c r="NG210" s="46"/>
      <c r="NH210" s="46"/>
      <c r="NI210" s="46"/>
      <c r="NJ210" s="46"/>
      <c r="NK210" s="46"/>
      <c r="NL210" s="46"/>
      <c r="NM210" s="46"/>
      <c r="NN210" s="46"/>
      <c r="NO210" s="46"/>
      <c r="NP210" s="46"/>
      <c r="NQ210" s="46"/>
      <c r="NR210" s="46"/>
      <c r="NS210" s="46"/>
      <c r="NT210" s="46"/>
      <c r="NU210" s="46"/>
      <c r="NV210" s="46"/>
      <c r="NW210" s="46"/>
      <c r="NX210" s="46"/>
      <c r="NY210" s="46"/>
      <c r="NZ210" s="46"/>
      <c r="OA210" s="46"/>
      <c r="OB210" s="46"/>
      <c r="OC210" s="46"/>
      <c r="OD210" s="46"/>
      <c r="OE210" s="46"/>
      <c r="OF210" s="46"/>
      <c r="OG210" s="46"/>
    </row>
    <row r="211" spans="1:397" s="51" customFormat="1" ht="13.5" x14ac:dyDescent="0.25">
      <c r="A211" s="40">
        <v>1486</v>
      </c>
      <c r="B211" s="41" t="s">
        <v>158</v>
      </c>
      <c r="C211" s="49">
        <v>29640</v>
      </c>
      <c r="D211" s="42">
        <v>2.9E-5</v>
      </c>
      <c r="E211" s="49">
        <v>28310.870000000003</v>
      </c>
      <c r="F211" s="65">
        <v>29571.828000000001</v>
      </c>
      <c r="G211" s="66">
        <v>57882.698000000004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/>
      <c r="FA211" s="46"/>
      <c r="FB211" s="46"/>
      <c r="FC211" s="46"/>
      <c r="FD211" s="46"/>
      <c r="FE211" s="46"/>
      <c r="FF211" s="46"/>
      <c r="FG211" s="46"/>
      <c r="FH211" s="46"/>
      <c r="FI211" s="46"/>
      <c r="FJ211" s="46"/>
      <c r="FK211" s="46"/>
      <c r="FL211" s="46"/>
      <c r="FM211" s="46"/>
      <c r="FN211" s="46"/>
      <c r="FO211" s="46"/>
      <c r="FP211" s="46"/>
      <c r="FQ211" s="46"/>
      <c r="FR211" s="46"/>
      <c r="FS211" s="46"/>
      <c r="FT211" s="46"/>
      <c r="FU211" s="46"/>
      <c r="FV211" s="46"/>
      <c r="FW211" s="46"/>
      <c r="FX211" s="46"/>
      <c r="FY211" s="46"/>
      <c r="FZ211" s="46"/>
      <c r="GA211" s="46"/>
      <c r="GB211" s="46"/>
      <c r="GC211" s="46"/>
      <c r="GD211" s="46"/>
      <c r="GE211" s="46"/>
      <c r="GF211" s="46"/>
      <c r="GG211" s="46"/>
      <c r="GH211" s="46"/>
      <c r="GI211" s="46"/>
      <c r="GJ211" s="46"/>
      <c r="GK211" s="46"/>
      <c r="GL211" s="46"/>
      <c r="GM211" s="46"/>
      <c r="GN211" s="46"/>
      <c r="GO211" s="46"/>
      <c r="GP211" s="46"/>
      <c r="GQ211" s="46"/>
      <c r="GR211" s="46"/>
      <c r="GS211" s="46"/>
      <c r="GT211" s="46"/>
      <c r="GU211" s="46"/>
      <c r="GV211" s="46"/>
      <c r="GW211" s="46"/>
      <c r="GX211" s="46"/>
      <c r="GY211" s="46"/>
      <c r="GZ211" s="46"/>
      <c r="HA211" s="46"/>
      <c r="HB211" s="46"/>
      <c r="HC211" s="46"/>
      <c r="HD211" s="46"/>
      <c r="HE211" s="46"/>
      <c r="HF211" s="46"/>
      <c r="HG211" s="46"/>
      <c r="HH211" s="46"/>
      <c r="HI211" s="46"/>
      <c r="HJ211" s="46"/>
      <c r="HK211" s="46"/>
      <c r="HL211" s="46"/>
      <c r="HM211" s="46"/>
      <c r="HN211" s="46"/>
      <c r="HO211" s="46"/>
      <c r="HP211" s="46"/>
      <c r="HQ211" s="46"/>
      <c r="HR211" s="46"/>
      <c r="HS211" s="46"/>
      <c r="HT211" s="46"/>
      <c r="HU211" s="46"/>
      <c r="HV211" s="46"/>
      <c r="HW211" s="46"/>
      <c r="HX211" s="46"/>
      <c r="HY211" s="46"/>
      <c r="HZ211" s="46"/>
      <c r="IA211" s="46"/>
      <c r="IB211" s="46"/>
      <c r="IC211" s="46"/>
      <c r="ID211" s="46"/>
      <c r="IE211" s="46"/>
      <c r="IF211" s="46"/>
      <c r="IG211" s="46"/>
      <c r="IH211" s="46"/>
      <c r="II211" s="46"/>
      <c r="IJ211" s="46"/>
      <c r="IK211" s="46"/>
      <c r="IL211" s="46"/>
      <c r="IM211" s="46"/>
      <c r="IN211" s="46"/>
      <c r="IO211" s="46"/>
      <c r="IP211" s="46"/>
      <c r="IQ211" s="46"/>
      <c r="IR211" s="46"/>
      <c r="IS211" s="46"/>
      <c r="IT211" s="46"/>
      <c r="IU211" s="46"/>
      <c r="IV211" s="46"/>
      <c r="IW211" s="46"/>
      <c r="IX211" s="46"/>
      <c r="IY211" s="46"/>
      <c r="IZ211" s="46"/>
      <c r="JA211" s="46"/>
      <c r="JB211" s="46"/>
      <c r="JC211" s="46"/>
      <c r="JD211" s="46"/>
      <c r="JE211" s="46"/>
      <c r="JF211" s="46"/>
      <c r="JG211" s="46"/>
      <c r="JH211" s="46"/>
      <c r="JI211" s="46"/>
      <c r="JJ211" s="46"/>
      <c r="JK211" s="46"/>
      <c r="JL211" s="46"/>
      <c r="JM211" s="46"/>
      <c r="JN211" s="46"/>
      <c r="JO211" s="46"/>
      <c r="JP211" s="46"/>
      <c r="JQ211" s="46"/>
      <c r="JR211" s="46"/>
      <c r="JS211" s="46"/>
      <c r="JT211" s="46"/>
      <c r="JU211" s="46"/>
      <c r="JV211" s="46"/>
      <c r="JW211" s="46"/>
      <c r="JX211" s="46"/>
      <c r="JY211" s="46"/>
      <c r="JZ211" s="46"/>
      <c r="KA211" s="46"/>
      <c r="KB211" s="46"/>
      <c r="KC211" s="46"/>
      <c r="KD211" s="46"/>
      <c r="KE211" s="46"/>
      <c r="KF211" s="46"/>
      <c r="KG211" s="46"/>
      <c r="KH211" s="46"/>
      <c r="KI211" s="46"/>
      <c r="KJ211" s="46"/>
      <c r="KK211" s="46"/>
      <c r="KL211" s="46"/>
      <c r="KM211" s="46"/>
      <c r="KN211" s="46"/>
      <c r="KO211" s="46"/>
      <c r="KP211" s="46"/>
      <c r="KQ211" s="46"/>
      <c r="KR211" s="46"/>
      <c r="KS211" s="46"/>
      <c r="KT211" s="46"/>
      <c r="KU211" s="46"/>
      <c r="KV211" s="46"/>
      <c r="KW211" s="46"/>
      <c r="KX211" s="46"/>
      <c r="KY211" s="46"/>
      <c r="KZ211" s="46"/>
      <c r="LA211" s="46"/>
      <c r="LB211" s="46"/>
      <c r="LC211" s="46"/>
      <c r="LD211" s="46"/>
      <c r="LE211" s="46"/>
      <c r="LF211" s="46"/>
      <c r="LG211" s="46"/>
      <c r="LH211" s="46"/>
      <c r="LI211" s="46"/>
      <c r="LJ211" s="46"/>
      <c r="LK211" s="46"/>
      <c r="LL211" s="46"/>
      <c r="LM211" s="46"/>
      <c r="LN211" s="46"/>
      <c r="LO211" s="46"/>
      <c r="LP211" s="46"/>
      <c r="LQ211" s="46"/>
      <c r="LR211" s="46"/>
      <c r="LS211" s="46"/>
      <c r="LT211" s="46"/>
      <c r="LU211" s="46"/>
      <c r="LV211" s="46"/>
      <c r="LW211" s="46"/>
      <c r="LX211" s="46"/>
      <c r="LY211" s="46"/>
      <c r="LZ211" s="46"/>
      <c r="MA211" s="46"/>
      <c r="MB211" s="46"/>
      <c r="MC211" s="46"/>
      <c r="MD211" s="46"/>
      <c r="ME211" s="46"/>
      <c r="MF211" s="46"/>
      <c r="MG211" s="46"/>
      <c r="MH211" s="46"/>
      <c r="MI211" s="46"/>
      <c r="MJ211" s="46"/>
      <c r="MK211" s="46"/>
      <c r="ML211" s="46"/>
      <c r="MM211" s="46"/>
      <c r="MN211" s="46"/>
      <c r="MO211" s="46"/>
      <c r="MP211" s="46"/>
      <c r="MQ211" s="46"/>
      <c r="MR211" s="46"/>
      <c r="MS211" s="46"/>
      <c r="MT211" s="46"/>
      <c r="MU211" s="46"/>
      <c r="MV211" s="46"/>
      <c r="MW211" s="46"/>
      <c r="MX211" s="46"/>
      <c r="MY211" s="46"/>
      <c r="MZ211" s="46"/>
      <c r="NA211" s="46"/>
      <c r="NB211" s="46"/>
      <c r="NC211" s="46"/>
      <c r="ND211" s="46"/>
      <c r="NE211" s="46"/>
      <c r="NF211" s="46"/>
      <c r="NG211" s="46"/>
      <c r="NH211" s="46"/>
      <c r="NI211" s="46"/>
      <c r="NJ211" s="46"/>
      <c r="NK211" s="46"/>
      <c r="NL211" s="46"/>
      <c r="NM211" s="46"/>
      <c r="NN211" s="46"/>
      <c r="NO211" s="46"/>
      <c r="NP211" s="46"/>
      <c r="NQ211" s="46"/>
      <c r="NR211" s="46"/>
      <c r="NS211" s="46"/>
      <c r="NT211" s="46"/>
      <c r="NU211" s="46"/>
      <c r="NV211" s="46"/>
      <c r="NW211" s="46"/>
      <c r="NX211" s="46"/>
      <c r="NY211" s="46"/>
      <c r="NZ211" s="46"/>
      <c r="OA211" s="46"/>
      <c r="OB211" s="46"/>
      <c r="OC211" s="46"/>
      <c r="OD211" s="46"/>
      <c r="OE211" s="46"/>
      <c r="OF211" s="46"/>
      <c r="OG211" s="46"/>
    </row>
    <row r="212" spans="1:397" s="51" customFormat="1" ht="13.5" x14ac:dyDescent="0.25">
      <c r="A212" s="40">
        <v>1487</v>
      </c>
      <c r="B212" s="41" t="s">
        <v>159</v>
      </c>
      <c r="C212" s="49">
        <v>115956</v>
      </c>
      <c r="D212" s="42">
        <v>1.133E-4</v>
      </c>
      <c r="E212" s="49">
        <v>82707.3</v>
      </c>
      <c r="F212" s="65">
        <v>115689.3012</v>
      </c>
      <c r="G212" s="66">
        <v>198396.6012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/>
      <c r="FA212" s="46"/>
      <c r="FB212" s="46"/>
      <c r="FC212" s="46"/>
      <c r="FD212" s="46"/>
      <c r="FE212" s="46"/>
      <c r="FF212" s="46"/>
      <c r="FG212" s="46"/>
      <c r="FH212" s="46"/>
      <c r="FI212" s="46"/>
      <c r="FJ212" s="46"/>
      <c r="FK212" s="46"/>
      <c r="FL212" s="46"/>
      <c r="FM212" s="46"/>
      <c r="FN212" s="46"/>
      <c r="FO212" s="46"/>
      <c r="FP212" s="46"/>
      <c r="FQ212" s="46"/>
      <c r="FR212" s="46"/>
      <c r="FS212" s="46"/>
      <c r="FT212" s="46"/>
      <c r="FU212" s="46"/>
      <c r="FV212" s="46"/>
      <c r="FW212" s="46"/>
      <c r="FX212" s="46"/>
      <c r="FY212" s="46"/>
      <c r="FZ212" s="46"/>
      <c r="GA212" s="46"/>
      <c r="GB212" s="46"/>
      <c r="GC212" s="46"/>
      <c r="GD212" s="46"/>
      <c r="GE212" s="46"/>
      <c r="GF212" s="46"/>
      <c r="GG212" s="46"/>
      <c r="GH212" s="46"/>
      <c r="GI212" s="46"/>
      <c r="GJ212" s="46"/>
      <c r="GK212" s="46"/>
      <c r="GL212" s="46"/>
      <c r="GM212" s="46"/>
      <c r="GN212" s="46"/>
      <c r="GO212" s="46"/>
      <c r="GP212" s="46"/>
      <c r="GQ212" s="46"/>
      <c r="GR212" s="46"/>
      <c r="GS212" s="46"/>
      <c r="GT212" s="46"/>
      <c r="GU212" s="46"/>
      <c r="GV212" s="46"/>
      <c r="GW212" s="46"/>
      <c r="GX212" s="46"/>
      <c r="GY212" s="46"/>
      <c r="GZ212" s="46"/>
      <c r="HA212" s="46"/>
      <c r="HB212" s="46"/>
      <c r="HC212" s="46"/>
      <c r="HD212" s="46"/>
      <c r="HE212" s="46"/>
      <c r="HF212" s="46"/>
      <c r="HG212" s="46"/>
      <c r="HH212" s="46"/>
      <c r="HI212" s="46"/>
      <c r="HJ212" s="46"/>
      <c r="HK212" s="46"/>
      <c r="HL212" s="46"/>
      <c r="HM212" s="46"/>
      <c r="HN212" s="46"/>
      <c r="HO212" s="46"/>
      <c r="HP212" s="46"/>
      <c r="HQ212" s="46"/>
      <c r="HR212" s="46"/>
      <c r="HS212" s="46"/>
      <c r="HT212" s="46"/>
      <c r="HU212" s="46"/>
      <c r="HV212" s="46"/>
      <c r="HW212" s="46"/>
      <c r="HX212" s="46"/>
      <c r="HY212" s="46"/>
      <c r="HZ212" s="46"/>
      <c r="IA212" s="46"/>
      <c r="IB212" s="46"/>
      <c r="IC212" s="46"/>
      <c r="ID212" s="46"/>
      <c r="IE212" s="46"/>
      <c r="IF212" s="46"/>
      <c r="IG212" s="46"/>
      <c r="IH212" s="46"/>
      <c r="II212" s="46"/>
      <c r="IJ212" s="46"/>
      <c r="IK212" s="46"/>
      <c r="IL212" s="46"/>
      <c r="IM212" s="46"/>
      <c r="IN212" s="46"/>
      <c r="IO212" s="46"/>
      <c r="IP212" s="46"/>
      <c r="IQ212" s="46"/>
      <c r="IR212" s="46"/>
      <c r="IS212" s="46"/>
      <c r="IT212" s="46"/>
      <c r="IU212" s="46"/>
      <c r="IV212" s="46"/>
      <c r="IW212" s="46"/>
      <c r="IX212" s="46"/>
      <c r="IY212" s="46"/>
      <c r="IZ212" s="46"/>
      <c r="JA212" s="46"/>
      <c r="JB212" s="46"/>
      <c r="JC212" s="46"/>
      <c r="JD212" s="46"/>
      <c r="JE212" s="46"/>
      <c r="JF212" s="46"/>
      <c r="JG212" s="46"/>
      <c r="JH212" s="46"/>
      <c r="JI212" s="46"/>
      <c r="JJ212" s="46"/>
      <c r="JK212" s="46"/>
      <c r="JL212" s="46"/>
      <c r="JM212" s="46"/>
      <c r="JN212" s="46"/>
      <c r="JO212" s="46"/>
      <c r="JP212" s="46"/>
      <c r="JQ212" s="46"/>
      <c r="JR212" s="46"/>
      <c r="JS212" s="46"/>
      <c r="JT212" s="46"/>
      <c r="JU212" s="46"/>
      <c r="JV212" s="46"/>
      <c r="JW212" s="46"/>
      <c r="JX212" s="46"/>
      <c r="JY212" s="46"/>
      <c r="JZ212" s="46"/>
      <c r="KA212" s="46"/>
      <c r="KB212" s="46"/>
      <c r="KC212" s="46"/>
      <c r="KD212" s="46"/>
      <c r="KE212" s="46"/>
      <c r="KF212" s="46"/>
      <c r="KG212" s="46"/>
      <c r="KH212" s="46"/>
      <c r="KI212" s="46"/>
      <c r="KJ212" s="46"/>
      <c r="KK212" s="46"/>
      <c r="KL212" s="46"/>
      <c r="KM212" s="46"/>
      <c r="KN212" s="46"/>
      <c r="KO212" s="46"/>
      <c r="KP212" s="46"/>
      <c r="KQ212" s="46"/>
      <c r="KR212" s="46"/>
      <c r="KS212" s="46"/>
      <c r="KT212" s="46"/>
      <c r="KU212" s="46"/>
      <c r="KV212" s="46"/>
      <c r="KW212" s="46"/>
      <c r="KX212" s="46"/>
      <c r="KY212" s="46"/>
      <c r="KZ212" s="46"/>
      <c r="LA212" s="46"/>
      <c r="LB212" s="46"/>
      <c r="LC212" s="46"/>
      <c r="LD212" s="46"/>
      <c r="LE212" s="46"/>
      <c r="LF212" s="46"/>
      <c r="LG212" s="46"/>
      <c r="LH212" s="46"/>
      <c r="LI212" s="46"/>
      <c r="LJ212" s="46"/>
      <c r="LK212" s="46"/>
      <c r="LL212" s="46"/>
      <c r="LM212" s="46"/>
      <c r="LN212" s="46"/>
      <c r="LO212" s="46"/>
      <c r="LP212" s="46"/>
      <c r="LQ212" s="46"/>
      <c r="LR212" s="46"/>
      <c r="LS212" s="46"/>
      <c r="LT212" s="46"/>
      <c r="LU212" s="46"/>
      <c r="LV212" s="46"/>
      <c r="LW212" s="46"/>
      <c r="LX212" s="46"/>
      <c r="LY212" s="46"/>
      <c r="LZ212" s="46"/>
      <c r="MA212" s="46"/>
      <c r="MB212" s="46"/>
      <c r="MC212" s="46"/>
      <c r="MD212" s="46"/>
      <c r="ME212" s="46"/>
      <c r="MF212" s="46"/>
      <c r="MG212" s="46"/>
      <c r="MH212" s="46"/>
      <c r="MI212" s="46"/>
      <c r="MJ212" s="46"/>
      <c r="MK212" s="46"/>
      <c r="ML212" s="46"/>
      <c r="MM212" s="46"/>
      <c r="MN212" s="46"/>
      <c r="MO212" s="46"/>
      <c r="MP212" s="46"/>
      <c r="MQ212" s="46"/>
      <c r="MR212" s="46"/>
      <c r="MS212" s="46"/>
      <c r="MT212" s="46"/>
      <c r="MU212" s="46"/>
      <c r="MV212" s="46"/>
      <c r="MW212" s="46"/>
      <c r="MX212" s="46"/>
      <c r="MY212" s="46"/>
      <c r="MZ212" s="46"/>
      <c r="NA212" s="46"/>
      <c r="NB212" s="46"/>
      <c r="NC212" s="46"/>
      <c r="ND212" s="46"/>
      <c r="NE212" s="46"/>
      <c r="NF212" s="46"/>
      <c r="NG212" s="46"/>
      <c r="NH212" s="46"/>
      <c r="NI212" s="46"/>
      <c r="NJ212" s="46"/>
      <c r="NK212" s="46"/>
      <c r="NL212" s="46"/>
      <c r="NM212" s="46"/>
      <c r="NN212" s="46"/>
      <c r="NO212" s="46"/>
      <c r="NP212" s="46"/>
      <c r="NQ212" s="46"/>
      <c r="NR212" s="46"/>
      <c r="NS212" s="46"/>
      <c r="NT212" s="46"/>
      <c r="NU212" s="46"/>
      <c r="NV212" s="46"/>
      <c r="NW212" s="46"/>
      <c r="NX212" s="46"/>
      <c r="NY212" s="46"/>
      <c r="NZ212" s="46"/>
      <c r="OA212" s="46"/>
      <c r="OB212" s="46"/>
      <c r="OC212" s="46"/>
      <c r="OD212" s="46"/>
      <c r="OE212" s="46"/>
      <c r="OF212" s="46"/>
      <c r="OG212" s="46"/>
    </row>
    <row r="213" spans="1:397" s="51" customFormat="1" ht="13.5" x14ac:dyDescent="0.25">
      <c r="A213" s="40">
        <v>1488</v>
      </c>
      <c r="B213" s="41" t="s">
        <v>160</v>
      </c>
      <c r="C213" s="49">
        <v>53052</v>
      </c>
      <c r="D213" s="42">
        <v>5.1900000000000001E-5</v>
      </c>
      <c r="E213" s="49">
        <v>13710.79</v>
      </c>
      <c r="F213" s="65">
        <v>52929.9804</v>
      </c>
      <c r="G213" s="66">
        <v>66640.770400000009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/>
      <c r="FA213" s="46"/>
      <c r="FB213" s="46"/>
      <c r="FC213" s="46"/>
      <c r="FD213" s="46"/>
      <c r="FE213" s="46"/>
      <c r="FF213" s="46"/>
      <c r="FG213" s="46"/>
      <c r="FH213" s="46"/>
      <c r="FI213" s="46"/>
      <c r="FJ213" s="46"/>
      <c r="FK213" s="46"/>
      <c r="FL213" s="46"/>
      <c r="FM213" s="46"/>
      <c r="FN213" s="46"/>
      <c r="FO213" s="46"/>
      <c r="FP213" s="46"/>
      <c r="FQ213" s="46"/>
      <c r="FR213" s="46"/>
      <c r="FS213" s="46"/>
      <c r="FT213" s="46"/>
      <c r="FU213" s="46"/>
      <c r="FV213" s="46"/>
      <c r="FW213" s="46"/>
      <c r="FX213" s="46"/>
      <c r="FY213" s="46"/>
      <c r="FZ213" s="46"/>
      <c r="GA213" s="46"/>
      <c r="GB213" s="46"/>
      <c r="GC213" s="46"/>
      <c r="GD213" s="46"/>
      <c r="GE213" s="46"/>
      <c r="GF213" s="46"/>
      <c r="GG213" s="46"/>
      <c r="GH213" s="46"/>
      <c r="GI213" s="46"/>
      <c r="GJ213" s="46"/>
      <c r="GK213" s="46"/>
      <c r="GL213" s="46"/>
      <c r="GM213" s="46"/>
      <c r="GN213" s="46"/>
      <c r="GO213" s="46"/>
      <c r="GP213" s="46"/>
      <c r="GQ213" s="46"/>
      <c r="GR213" s="46"/>
      <c r="GS213" s="46"/>
      <c r="GT213" s="46"/>
      <c r="GU213" s="46"/>
      <c r="GV213" s="46"/>
      <c r="GW213" s="46"/>
      <c r="GX213" s="46"/>
      <c r="GY213" s="46"/>
      <c r="GZ213" s="46"/>
      <c r="HA213" s="46"/>
      <c r="HB213" s="46"/>
      <c r="HC213" s="46"/>
      <c r="HD213" s="46"/>
      <c r="HE213" s="46"/>
      <c r="HF213" s="46"/>
      <c r="HG213" s="46"/>
      <c r="HH213" s="46"/>
      <c r="HI213" s="46"/>
      <c r="HJ213" s="46"/>
      <c r="HK213" s="46"/>
      <c r="HL213" s="46"/>
      <c r="HM213" s="46"/>
      <c r="HN213" s="46"/>
      <c r="HO213" s="46"/>
      <c r="HP213" s="46"/>
      <c r="HQ213" s="46"/>
      <c r="HR213" s="46"/>
      <c r="HS213" s="46"/>
      <c r="HT213" s="46"/>
      <c r="HU213" s="46"/>
      <c r="HV213" s="46"/>
      <c r="HW213" s="46"/>
      <c r="HX213" s="46"/>
      <c r="HY213" s="46"/>
      <c r="HZ213" s="46"/>
      <c r="IA213" s="46"/>
      <c r="IB213" s="46"/>
      <c r="IC213" s="46"/>
      <c r="ID213" s="46"/>
      <c r="IE213" s="46"/>
      <c r="IF213" s="46"/>
      <c r="IG213" s="46"/>
      <c r="IH213" s="46"/>
      <c r="II213" s="46"/>
      <c r="IJ213" s="46"/>
      <c r="IK213" s="46"/>
      <c r="IL213" s="46"/>
      <c r="IM213" s="46"/>
      <c r="IN213" s="46"/>
      <c r="IO213" s="46"/>
      <c r="IP213" s="46"/>
      <c r="IQ213" s="46"/>
      <c r="IR213" s="46"/>
      <c r="IS213" s="46"/>
      <c r="IT213" s="46"/>
      <c r="IU213" s="46"/>
      <c r="IV213" s="46"/>
      <c r="IW213" s="46"/>
      <c r="IX213" s="46"/>
      <c r="IY213" s="46"/>
      <c r="IZ213" s="46"/>
      <c r="JA213" s="46"/>
      <c r="JB213" s="46"/>
      <c r="JC213" s="46"/>
      <c r="JD213" s="46"/>
      <c r="JE213" s="46"/>
      <c r="JF213" s="46"/>
      <c r="JG213" s="46"/>
      <c r="JH213" s="46"/>
      <c r="JI213" s="46"/>
      <c r="JJ213" s="46"/>
      <c r="JK213" s="46"/>
      <c r="JL213" s="46"/>
      <c r="JM213" s="46"/>
      <c r="JN213" s="46"/>
      <c r="JO213" s="46"/>
      <c r="JP213" s="46"/>
      <c r="JQ213" s="46"/>
      <c r="JR213" s="46"/>
      <c r="JS213" s="46"/>
      <c r="JT213" s="46"/>
      <c r="JU213" s="46"/>
      <c r="JV213" s="46"/>
      <c r="JW213" s="46"/>
      <c r="JX213" s="46"/>
      <c r="JY213" s="46"/>
      <c r="JZ213" s="46"/>
      <c r="KA213" s="46"/>
      <c r="KB213" s="46"/>
      <c r="KC213" s="46"/>
      <c r="KD213" s="46"/>
      <c r="KE213" s="46"/>
      <c r="KF213" s="46"/>
      <c r="KG213" s="46"/>
      <c r="KH213" s="46"/>
      <c r="KI213" s="46"/>
      <c r="KJ213" s="46"/>
      <c r="KK213" s="46"/>
      <c r="KL213" s="46"/>
      <c r="KM213" s="46"/>
      <c r="KN213" s="46"/>
      <c r="KO213" s="46"/>
      <c r="KP213" s="46"/>
      <c r="KQ213" s="46"/>
      <c r="KR213" s="46"/>
      <c r="KS213" s="46"/>
      <c r="KT213" s="46"/>
      <c r="KU213" s="46"/>
      <c r="KV213" s="46"/>
      <c r="KW213" s="46"/>
      <c r="KX213" s="46"/>
      <c r="KY213" s="46"/>
      <c r="KZ213" s="46"/>
      <c r="LA213" s="46"/>
      <c r="LB213" s="46"/>
      <c r="LC213" s="46"/>
      <c r="LD213" s="46"/>
      <c r="LE213" s="46"/>
      <c r="LF213" s="46"/>
      <c r="LG213" s="46"/>
      <c r="LH213" s="46"/>
      <c r="LI213" s="46"/>
      <c r="LJ213" s="46"/>
      <c r="LK213" s="46"/>
      <c r="LL213" s="46"/>
      <c r="LM213" s="46"/>
      <c r="LN213" s="46"/>
      <c r="LO213" s="46"/>
      <c r="LP213" s="46"/>
      <c r="LQ213" s="46"/>
      <c r="LR213" s="46"/>
      <c r="LS213" s="46"/>
      <c r="LT213" s="46"/>
      <c r="LU213" s="46"/>
      <c r="LV213" s="46"/>
      <c r="LW213" s="46"/>
      <c r="LX213" s="46"/>
      <c r="LY213" s="46"/>
      <c r="LZ213" s="46"/>
      <c r="MA213" s="46"/>
      <c r="MB213" s="46"/>
      <c r="MC213" s="46"/>
      <c r="MD213" s="46"/>
      <c r="ME213" s="46"/>
      <c r="MF213" s="46"/>
      <c r="MG213" s="46"/>
      <c r="MH213" s="46"/>
      <c r="MI213" s="46"/>
      <c r="MJ213" s="46"/>
      <c r="MK213" s="46"/>
      <c r="ML213" s="46"/>
      <c r="MM213" s="46"/>
      <c r="MN213" s="46"/>
      <c r="MO213" s="46"/>
      <c r="MP213" s="46"/>
      <c r="MQ213" s="46"/>
      <c r="MR213" s="46"/>
      <c r="MS213" s="46"/>
      <c r="MT213" s="46"/>
      <c r="MU213" s="46"/>
      <c r="MV213" s="46"/>
      <c r="MW213" s="46"/>
      <c r="MX213" s="46"/>
      <c r="MY213" s="46"/>
      <c r="MZ213" s="46"/>
      <c r="NA213" s="46"/>
      <c r="NB213" s="46"/>
      <c r="NC213" s="46"/>
      <c r="ND213" s="46"/>
      <c r="NE213" s="46"/>
      <c r="NF213" s="46"/>
      <c r="NG213" s="46"/>
      <c r="NH213" s="46"/>
      <c r="NI213" s="46"/>
      <c r="NJ213" s="46"/>
      <c r="NK213" s="46"/>
      <c r="NL213" s="46"/>
      <c r="NM213" s="46"/>
      <c r="NN213" s="46"/>
      <c r="NO213" s="46"/>
      <c r="NP213" s="46"/>
      <c r="NQ213" s="46"/>
      <c r="NR213" s="46"/>
      <c r="NS213" s="46"/>
      <c r="NT213" s="46"/>
      <c r="NU213" s="46"/>
      <c r="NV213" s="46"/>
      <c r="NW213" s="46"/>
      <c r="NX213" s="46"/>
      <c r="NY213" s="46"/>
      <c r="NZ213" s="46"/>
      <c r="OA213" s="46"/>
      <c r="OB213" s="46"/>
      <c r="OC213" s="46"/>
      <c r="OD213" s="46"/>
      <c r="OE213" s="46"/>
      <c r="OF213" s="46"/>
      <c r="OG213" s="46"/>
    </row>
    <row r="214" spans="1:397" s="51" customFormat="1" ht="13.5" x14ac:dyDescent="0.25">
      <c r="A214" s="40">
        <v>1489</v>
      </c>
      <c r="B214" s="41" t="s">
        <v>161</v>
      </c>
      <c r="C214" s="49">
        <v>91104</v>
      </c>
      <c r="D214" s="42">
        <v>8.8999999999999995E-5</v>
      </c>
      <c r="E214" s="49">
        <v>45888.72</v>
      </c>
      <c r="F214" s="65">
        <v>90894.460800000001</v>
      </c>
      <c r="G214" s="66">
        <v>136783.1808</v>
      </c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/>
      <c r="FA214" s="46"/>
      <c r="FB214" s="46"/>
      <c r="FC214" s="46"/>
      <c r="FD214" s="46"/>
      <c r="FE214" s="46"/>
      <c r="FF214" s="46"/>
      <c r="FG214" s="46"/>
      <c r="FH214" s="46"/>
      <c r="FI214" s="46"/>
      <c r="FJ214" s="46"/>
      <c r="FK214" s="46"/>
      <c r="FL214" s="46"/>
      <c r="FM214" s="46"/>
      <c r="FN214" s="46"/>
      <c r="FO214" s="46"/>
      <c r="FP214" s="46"/>
      <c r="FQ214" s="46"/>
      <c r="FR214" s="46"/>
      <c r="FS214" s="46"/>
      <c r="FT214" s="46"/>
      <c r="FU214" s="46"/>
      <c r="FV214" s="46"/>
      <c r="FW214" s="46"/>
      <c r="FX214" s="46"/>
      <c r="FY214" s="46"/>
      <c r="FZ214" s="46"/>
      <c r="GA214" s="46"/>
      <c r="GB214" s="46"/>
      <c r="GC214" s="46"/>
      <c r="GD214" s="46"/>
      <c r="GE214" s="46"/>
      <c r="GF214" s="46"/>
      <c r="GG214" s="46"/>
      <c r="GH214" s="46"/>
      <c r="GI214" s="46"/>
      <c r="GJ214" s="46"/>
      <c r="GK214" s="46"/>
      <c r="GL214" s="46"/>
      <c r="GM214" s="46"/>
      <c r="GN214" s="46"/>
      <c r="GO214" s="46"/>
      <c r="GP214" s="46"/>
      <c r="GQ214" s="46"/>
      <c r="GR214" s="46"/>
      <c r="GS214" s="46"/>
      <c r="GT214" s="46"/>
      <c r="GU214" s="46"/>
      <c r="GV214" s="46"/>
      <c r="GW214" s="46"/>
      <c r="GX214" s="46"/>
      <c r="GY214" s="46"/>
      <c r="GZ214" s="46"/>
      <c r="HA214" s="46"/>
      <c r="HB214" s="46"/>
      <c r="HC214" s="46"/>
      <c r="HD214" s="46"/>
      <c r="HE214" s="46"/>
      <c r="HF214" s="46"/>
      <c r="HG214" s="46"/>
      <c r="HH214" s="46"/>
      <c r="HI214" s="46"/>
      <c r="HJ214" s="46"/>
      <c r="HK214" s="46"/>
      <c r="HL214" s="46"/>
      <c r="HM214" s="46"/>
      <c r="HN214" s="46"/>
      <c r="HO214" s="46"/>
      <c r="HP214" s="46"/>
      <c r="HQ214" s="46"/>
      <c r="HR214" s="46"/>
      <c r="HS214" s="46"/>
      <c r="HT214" s="46"/>
      <c r="HU214" s="46"/>
      <c r="HV214" s="46"/>
      <c r="HW214" s="46"/>
      <c r="HX214" s="46"/>
      <c r="HY214" s="46"/>
      <c r="HZ214" s="46"/>
      <c r="IA214" s="46"/>
      <c r="IB214" s="46"/>
      <c r="IC214" s="46"/>
      <c r="ID214" s="46"/>
      <c r="IE214" s="46"/>
      <c r="IF214" s="46"/>
      <c r="IG214" s="46"/>
      <c r="IH214" s="46"/>
      <c r="II214" s="46"/>
      <c r="IJ214" s="46"/>
      <c r="IK214" s="46"/>
      <c r="IL214" s="46"/>
      <c r="IM214" s="46"/>
      <c r="IN214" s="46"/>
      <c r="IO214" s="46"/>
      <c r="IP214" s="46"/>
      <c r="IQ214" s="46"/>
      <c r="IR214" s="46"/>
      <c r="IS214" s="46"/>
      <c r="IT214" s="46"/>
      <c r="IU214" s="46"/>
      <c r="IV214" s="46"/>
      <c r="IW214" s="46"/>
      <c r="IX214" s="46"/>
      <c r="IY214" s="46"/>
      <c r="IZ214" s="46"/>
      <c r="JA214" s="46"/>
      <c r="JB214" s="46"/>
      <c r="JC214" s="46"/>
      <c r="JD214" s="46"/>
      <c r="JE214" s="46"/>
      <c r="JF214" s="46"/>
      <c r="JG214" s="46"/>
      <c r="JH214" s="46"/>
      <c r="JI214" s="46"/>
      <c r="JJ214" s="46"/>
      <c r="JK214" s="46"/>
      <c r="JL214" s="46"/>
      <c r="JM214" s="46"/>
      <c r="JN214" s="46"/>
      <c r="JO214" s="46"/>
      <c r="JP214" s="46"/>
      <c r="JQ214" s="46"/>
      <c r="JR214" s="46"/>
      <c r="JS214" s="46"/>
      <c r="JT214" s="46"/>
      <c r="JU214" s="46"/>
      <c r="JV214" s="46"/>
      <c r="JW214" s="46"/>
      <c r="JX214" s="46"/>
      <c r="JY214" s="46"/>
      <c r="JZ214" s="46"/>
      <c r="KA214" s="46"/>
      <c r="KB214" s="46"/>
      <c r="KC214" s="46"/>
      <c r="KD214" s="46"/>
      <c r="KE214" s="46"/>
      <c r="KF214" s="46"/>
      <c r="KG214" s="46"/>
      <c r="KH214" s="46"/>
      <c r="KI214" s="46"/>
      <c r="KJ214" s="46"/>
      <c r="KK214" s="46"/>
      <c r="KL214" s="46"/>
      <c r="KM214" s="46"/>
      <c r="KN214" s="46"/>
      <c r="KO214" s="46"/>
      <c r="KP214" s="46"/>
      <c r="KQ214" s="46"/>
      <c r="KR214" s="46"/>
      <c r="KS214" s="46"/>
      <c r="KT214" s="46"/>
      <c r="KU214" s="46"/>
      <c r="KV214" s="46"/>
      <c r="KW214" s="46"/>
      <c r="KX214" s="46"/>
      <c r="KY214" s="46"/>
      <c r="KZ214" s="46"/>
      <c r="LA214" s="46"/>
      <c r="LB214" s="46"/>
      <c r="LC214" s="46"/>
      <c r="LD214" s="46"/>
      <c r="LE214" s="46"/>
      <c r="LF214" s="46"/>
      <c r="LG214" s="46"/>
      <c r="LH214" s="46"/>
      <c r="LI214" s="46"/>
      <c r="LJ214" s="46"/>
      <c r="LK214" s="46"/>
      <c r="LL214" s="46"/>
      <c r="LM214" s="46"/>
      <c r="LN214" s="46"/>
      <c r="LO214" s="46"/>
      <c r="LP214" s="46"/>
      <c r="LQ214" s="46"/>
      <c r="LR214" s="46"/>
      <c r="LS214" s="46"/>
      <c r="LT214" s="46"/>
      <c r="LU214" s="46"/>
      <c r="LV214" s="46"/>
      <c r="LW214" s="46"/>
      <c r="LX214" s="46"/>
      <c r="LY214" s="46"/>
      <c r="LZ214" s="46"/>
      <c r="MA214" s="46"/>
      <c r="MB214" s="46"/>
      <c r="MC214" s="46"/>
      <c r="MD214" s="46"/>
      <c r="ME214" s="46"/>
      <c r="MF214" s="46"/>
      <c r="MG214" s="46"/>
      <c r="MH214" s="46"/>
      <c r="MI214" s="46"/>
      <c r="MJ214" s="46"/>
      <c r="MK214" s="46"/>
      <c r="ML214" s="46"/>
      <c r="MM214" s="46"/>
      <c r="MN214" s="46"/>
      <c r="MO214" s="46"/>
      <c r="MP214" s="46"/>
      <c r="MQ214" s="46"/>
      <c r="MR214" s="46"/>
      <c r="MS214" s="46"/>
      <c r="MT214" s="46"/>
      <c r="MU214" s="46"/>
      <c r="MV214" s="46"/>
      <c r="MW214" s="46"/>
      <c r="MX214" s="46"/>
      <c r="MY214" s="46"/>
      <c r="MZ214" s="46"/>
      <c r="NA214" s="46"/>
      <c r="NB214" s="46"/>
      <c r="NC214" s="46"/>
      <c r="ND214" s="46"/>
      <c r="NE214" s="46"/>
      <c r="NF214" s="46"/>
      <c r="NG214" s="46"/>
      <c r="NH214" s="46"/>
      <c r="NI214" s="46"/>
      <c r="NJ214" s="46"/>
      <c r="NK214" s="46"/>
      <c r="NL214" s="46"/>
      <c r="NM214" s="46"/>
      <c r="NN214" s="46"/>
      <c r="NO214" s="46"/>
      <c r="NP214" s="46"/>
      <c r="NQ214" s="46"/>
      <c r="NR214" s="46"/>
      <c r="NS214" s="46"/>
      <c r="NT214" s="46"/>
      <c r="NU214" s="46"/>
      <c r="NV214" s="46"/>
      <c r="NW214" s="46"/>
      <c r="NX214" s="46"/>
      <c r="NY214" s="46"/>
      <c r="NZ214" s="46"/>
      <c r="OA214" s="46"/>
      <c r="OB214" s="46"/>
      <c r="OC214" s="46"/>
      <c r="OD214" s="46"/>
      <c r="OE214" s="46"/>
      <c r="OF214" s="46"/>
      <c r="OG214" s="46"/>
    </row>
    <row r="215" spans="1:397" s="51" customFormat="1" ht="13.5" x14ac:dyDescent="0.25">
      <c r="A215" s="40">
        <v>1490</v>
      </c>
      <c r="B215" s="41" t="s">
        <v>162</v>
      </c>
      <c r="C215" s="49">
        <v>44832</v>
      </c>
      <c r="D215" s="42">
        <v>4.3800000000000001E-5</v>
      </c>
      <c r="E215" s="49">
        <v>50036.84</v>
      </c>
      <c r="F215" s="65">
        <v>44728.886400000003</v>
      </c>
      <c r="G215" s="66">
        <v>94765.7264</v>
      </c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/>
      <c r="FA215" s="46"/>
      <c r="FB215" s="46"/>
      <c r="FC215" s="46"/>
      <c r="FD215" s="46"/>
      <c r="FE215" s="46"/>
      <c r="FF215" s="46"/>
      <c r="FG215" s="46"/>
      <c r="FH215" s="46"/>
      <c r="FI215" s="46"/>
      <c r="FJ215" s="46"/>
      <c r="FK215" s="46"/>
      <c r="FL215" s="46"/>
      <c r="FM215" s="46"/>
      <c r="FN215" s="46"/>
      <c r="FO215" s="46"/>
      <c r="FP215" s="46"/>
      <c r="FQ215" s="46"/>
      <c r="FR215" s="46"/>
      <c r="FS215" s="46"/>
      <c r="FT215" s="46"/>
      <c r="FU215" s="46"/>
      <c r="FV215" s="46"/>
      <c r="FW215" s="46"/>
      <c r="FX215" s="46"/>
      <c r="FY215" s="46"/>
      <c r="FZ215" s="46"/>
      <c r="GA215" s="46"/>
      <c r="GB215" s="46"/>
      <c r="GC215" s="46"/>
      <c r="GD215" s="46"/>
      <c r="GE215" s="46"/>
      <c r="GF215" s="46"/>
      <c r="GG215" s="46"/>
      <c r="GH215" s="46"/>
      <c r="GI215" s="46"/>
      <c r="GJ215" s="46"/>
      <c r="GK215" s="46"/>
      <c r="GL215" s="46"/>
      <c r="GM215" s="46"/>
      <c r="GN215" s="46"/>
      <c r="GO215" s="46"/>
      <c r="GP215" s="46"/>
      <c r="GQ215" s="46"/>
      <c r="GR215" s="46"/>
      <c r="GS215" s="46"/>
      <c r="GT215" s="46"/>
      <c r="GU215" s="46"/>
      <c r="GV215" s="46"/>
      <c r="GW215" s="46"/>
      <c r="GX215" s="46"/>
      <c r="GY215" s="46"/>
      <c r="GZ215" s="46"/>
      <c r="HA215" s="46"/>
      <c r="HB215" s="46"/>
      <c r="HC215" s="46"/>
      <c r="HD215" s="46"/>
      <c r="HE215" s="46"/>
      <c r="HF215" s="46"/>
      <c r="HG215" s="46"/>
      <c r="HH215" s="46"/>
      <c r="HI215" s="46"/>
      <c r="HJ215" s="46"/>
      <c r="HK215" s="46"/>
      <c r="HL215" s="46"/>
      <c r="HM215" s="46"/>
      <c r="HN215" s="46"/>
      <c r="HO215" s="46"/>
      <c r="HP215" s="46"/>
      <c r="HQ215" s="46"/>
      <c r="HR215" s="46"/>
      <c r="HS215" s="46"/>
      <c r="HT215" s="46"/>
      <c r="HU215" s="46"/>
      <c r="HV215" s="46"/>
      <c r="HW215" s="46"/>
      <c r="HX215" s="46"/>
      <c r="HY215" s="46"/>
      <c r="HZ215" s="46"/>
      <c r="IA215" s="46"/>
      <c r="IB215" s="46"/>
      <c r="IC215" s="46"/>
      <c r="ID215" s="46"/>
      <c r="IE215" s="46"/>
      <c r="IF215" s="46"/>
      <c r="IG215" s="46"/>
      <c r="IH215" s="46"/>
      <c r="II215" s="46"/>
      <c r="IJ215" s="46"/>
      <c r="IK215" s="46"/>
      <c r="IL215" s="46"/>
      <c r="IM215" s="46"/>
      <c r="IN215" s="46"/>
      <c r="IO215" s="46"/>
      <c r="IP215" s="46"/>
      <c r="IQ215" s="46"/>
      <c r="IR215" s="46"/>
      <c r="IS215" s="46"/>
      <c r="IT215" s="46"/>
      <c r="IU215" s="46"/>
      <c r="IV215" s="46"/>
      <c r="IW215" s="46"/>
      <c r="IX215" s="46"/>
      <c r="IY215" s="46"/>
      <c r="IZ215" s="46"/>
      <c r="JA215" s="46"/>
      <c r="JB215" s="46"/>
      <c r="JC215" s="46"/>
      <c r="JD215" s="46"/>
      <c r="JE215" s="46"/>
      <c r="JF215" s="46"/>
      <c r="JG215" s="46"/>
      <c r="JH215" s="46"/>
      <c r="JI215" s="46"/>
      <c r="JJ215" s="46"/>
      <c r="JK215" s="46"/>
      <c r="JL215" s="46"/>
      <c r="JM215" s="46"/>
      <c r="JN215" s="46"/>
      <c r="JO215" s="46"/>
      <c r="JP215" s="46"/>
      <c r="JQ215" s="46"/>
      <c r="JR215" s="46"/>
      <c r="JS215" s="46"/>
      <c r="JT215" s="46"/>
      <c r="JU215" s="46"/>
      <c r="JV215" s="46"/>
      <c r="JW215" s="46"/>
      <c r="JX215" s="46"/>
      <c r="JY215" s="46"/>
      <c r="JZ215" s="46"/>
      <c r="KA215" s="46"/>
      <c r="KB215" s="46"/>
      <c r="KC215" s="46"/>
      <c r="KD215" s="46"/>
      <c r="KE215" s="46"/>
      <c r="KF215" s="46"/>
      <c r="KG215" s="46"/>
      <c r="KH215" s="46"/>
      <c r="KI215" s="46"/>
      <c r="KJ215" s="46"/>
      <c r="KK215" s="46"/>
      <c r="KL215" s="46"/>
      <c r="KM215" s="46"/>
      <c r="KN215" s="46"/>
      <c r="KO215" s="46"/>
      <c r="KP215" s="46"/>
      <c r="KQ215" s="46"/>
      <c r="KR215" s="46"/>
      <c r="KS215" s="46"/>
      <c r="KT215" s="46"/>
      <c r="KU215" s="46"/>
      <c r="KV215" s="46"/>
      <c r="KW215" s="46"/>
      <c r="KX215" s="46"/>
      <c r="KY215" s="46"/>
      <c r="KZ215" s="46"/>
      <c r="LA215" s="46"/>
      <c r="LB215" s="46"/>
      <c r="LC215" s="46"/>
      <c r="LD215" s="46"/>
      <c r="LE215" s="46"/>
      <c r="LF215" s="46"/>
      <c r="LG215" s="46"/>
      <c r="LH215" s="46"/>
      <c r="LI215" s="46"/>
      <c r="LJ215" s="46"/>
      <c r="LK215" s="46"/>
      <c r="LL215" s="46"/>
      <c r="LM215" s="46"/>
      <c r="LN215" s="46"/>
      <c r="LO215" s="46"/>
      <c r="LP215" s="46"/>
      <c r="LQ215" s="46"/>
      <c r="LR215" s="46"/>
      <c r="LS215" s="46"/>
      <c r="LT215" s="46"/>
      <c r="LU215" s="46"/>
      <c r="LV215" s="46"/>
      <c r="LW215" s="46"/>
      <c r="LX215" s="46"/>
      <c r="LY215" s="46"/>
      <c r="LZ215" s="46"/>
      <c r="MA215" s="46"/>
      <c r="MB215" s="46"/>
      <c r="MC215" s="46"/>
      <c r="MD215" s="46"/>
      <c r="ME215" s="46"/>
      <c r="MF215" s="46"/>
      <c r="MG215" s="46"/>
      <c r="MH215" s="46"/>
      <c r="MI215" s="46"/>
      <c r="MJ215" s="46"/>
      <c r="MK215" s="46"/>
      <c r="ML215" s="46"/>
      <c r="MM215" s="46"/>
      <c r="MN215" s="46"/>
      <c r="MO215" s="46"/>
      <c r="MP215" s="46"/>
      <c r="MQ215" s="46"/>
      <c r="MR215" s="46"/>
      <c r="MS215" s="46"/>
      <c r="MT215" s="46"/>
      <c r="MU215" s="46"/>
      <c r="MV215" s="46"/>
      <c r="MW215" s="46"/>
      <c r="MX215" s="46"/>
      <c r="MY215" s="46"/>
      <c r="MZ215" s="46"/>
      <c r="NA215" s="46"/>
      <c r="NB215" s="46"/>
      <c r="NC215" s="46"/>
      <c r="ND215" s="46"/>
      <c r="NE215" s="46"/>
      <c r="NF215" s="46"/>
      <c r="NG215" s="46"/>
      <c r="NH215" s="46"/>
      <c r="NI215" s="46"/>
      <c r="NJ215" s="46"/>
      <c r="NK215" s="46"/>
      <c r="NL215" s="46"/>
      <c r="NM215" s="46"/>
      <c r="NN215" s="46"/>
      <c r="NO215" s="46"/>
      <c r="NP215" s="46"/>
      <c r="NQ215" s="46"/>
      <c r="NR215" s="46"/>
      <c r="NS215" s="46"/>
      <c r="NT215" s="46"/>
      <c r="NU215" s="46"/>
      <c r="NV215" s="46"/>
      <c r="NW215" s="46"/>
      <c r="NX215" s="46"/>
      <c r="NY215" s="46"/>
      <c r="NZ215" s="46"/>
      <c r="OA215" s="46"/>
      <c r="OB215" s="46"/>
      <c r="OC215" s="46"/>
      <c r="OD215" s="46"/>
      <c r="OE215" s="46"/>
      <c r="OF215" s="46"/>
      <c r="OG215" s="46"/>
    </row>
    <row r="216" spans="1:397" s="51" customFormat="1" ht="13.5" x14ac:dyDescent="0.25">
      <c r="A216" s="40">
        <v>1491</v>
      </c>
      <c r="B216" s="41" t="s">
        <v>163</v>
      </c>
      <c r="C216" s="49">
        <v>31092</v>
      </c>
      <c r="D216" s="42">
        <v>3.04E-5</v>
      </c>
      <c r="E216" s="49">
        <v>21249.399999999998</v>
      </c>
      <c r="F216" s="65">
        <v>31020.488400000002</v>
      </c>
      <c r="G216" s="66">
        <v>52269.888399999996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/>
      <c r="FA216" s="46"/>
      <c r="FB216" s="46"/>
      <c r="FC216" s="46"/>
      <c r="FD216" s="46"/>
      <c r="FE216" s="46"/>
      <c r="FF216" s="46"/>
      <c r="FG216" s="46"/>
      <c r="FH216" s="46"/>
      <c r="FI216" s="46"/>
      <c r="FJ216" s="46"/>
      <c r="FK216" s="46"/>
      <c r="FL216" s="46"/>
      <c r="FM216" s="46"/>
      <c r="FN216" s="46"/>
      <c r="FO216" s="46"/>
      <c r="FP216" s="46"/>
      <c r="FQ216" s="46"/>
      <c r="FR216" s="46"/>
      <c r="FS216" s="46"/>
      <c r="FT216" s="46"/>
      <c r="FU216" s="46"/>
      <c r="FV216" s="46"/>
      <c r="FW216" s="46"/>
      <c r="FX216" s="46"/>
      <c r="FY216" s="46"/>
      <c r="FZ216" s="46"/>
      <c r="GA216" s="46"/>
      <c r="GB216" s="46"/>
      <c r="GC216" s="46"/>
      <c r="GD216" s="46"/>
      <c r="GE216" s="46"/>
      <c r="GF216" s="46"/>
      <c r="GG216" s="46"/>
      <c r="GH216" s="46"/>
      <c r="GI216" s="46"/>
      <c r="GJ216" s="46"/>
      <c r="GK216" s="46"/>
      <c r="GL216" s="46"/>
      <c r="GM216" s="46"/>
      <c r="GN216" s="46"/>
      <c r="GO216" s="46"/>
      <c r="GP216" s="46"/>
      <c r="GQ216" s="46"/>
      <c r="GR216" s="46"/>
      <c r="GS216" s="46"/>
      <c r="GT216" s="46"/>
      <c r="GU216" s="46"/>
      <c r="GV216" s="46"/>
      <c r="GW216" s="46"/>
      <c r="GX216" s="46"/>
      <c r="GY216" s="46"/>
      <c r="GZ216" s="46"/>
      <c r="HA216" s="46"/>
      <c r="HB216" s="46"/>
      <c r="HC216" s="46"/>
      <c r="HD216" s="46"/>
      <c r="HE216" s="46"/>
      <c r="HF216" s="46"/>
      <c r="HG216" s="46"/>
      <c r="HH216" s="46"/>
      <c r="HI216" s="46"/>
      <c r="HJ216" s="46"/>
      <c r="HK216" s="46"/>
      <c r="HL216" s="46"/>
      <c r="HM216" s="46"/>
      <c r="HN216" s="46"/>
      <c r="HO216" s="46"/>
      <c r="HP216" s="46"/>
      <c r="HQ216" s="46"/>
      <c r="HR216" s="46"/>
      <c r="HS216" s="46"/>
      <c r="HT216" s="46"/>
      <c r="HU216" s="46"/>
      <c r="HV216" s="46"/>
      <c r="HW216" s="46"/>
      <c r="HX216" s="46"/>
      <c r="HY216" s="46"/>
      <c r="HZ216" s="46"/>
      <c r="IA216" s="46"/>
      <c r="IB216" s="46"/>
      <c r="IC216" s="46"/>
      <c r="ID216" s="46"/>
      <c r="IE216" s="46"/>
      <c r="IF216" s="46"/>
      <c r="IG216" s="46"/>
      <c r="IH216" s="46"/>
      <c r="II216" s="46"/>
      <c r="IJ216" s="46"/>
      <c r="IK216" s="46"/>
      <c r="IL216" s="46"/>
      <c r="IM216" s="46"/>
      <c r="IN216" s="46"/>
      <c r="IO216" s="46"/>
      <c r="IP216" s="46"/>
      <c r="IQ216" s="46"/>
      <c r="IR216" s="46"/>
      <c r="IS216" s="46"/>
      <c r="IT216" s="46"/>
      <c r="IU216" s="46"/>
      <c r="IV216" s="46"/>
      <c r="IW216" s="46"/>
      <c r="IX216" s="46"/>
      <c r="IY216" s="46"/>
      <c r="IZ216" s="46"/>
      <c r="JA216" s="46"/>
      <c r="JB216" s="46"/>
      <c r="JC216" s="46"/>
      <c r="JD216" s="46"/>
      <c r="JE216" s="46"/>
      <c r="JF216" s="46"/>
      <c r="JG216" s="46"/>
      <c r="JH216" s="46"/>
      <c r="JI216" s="46"/>
      <c r="JJ216" s="46"/>
      <c r="JK216" s="46"/>
      <c r="JL216" s="46"/>
      <c r="JM216" s="46"/>
      <c r="JN216" s="46"/>
      <c r="JO216" s="46"/>
      <c r="JP216" s="46"/>
      <c r="JQ216" s="46"/>
      <c r="JR216" s="46"/>
      <c r="JS216" s="46"/>
      <c r="JT216" s="46"/>
      <c r="JU216" s="46"/>
      <c r="JV216" s="46"/>
      <c r="JW216" s="46"/>
      <c r="JX216" s="46"/>
      <c r="JY216" s="46"/>
      <c r="JZ216" s="46"/>
      <c r="KA216" s="46"/>
      <c r="KB216" s="46"/>
      <c r="KC216" s="46"/>
      <c r="KD216" s="46"/>
      <c r="KE216" s="46"/>
      <c r="KF216" s="46"/>
      <c r="KG216" s="46"/>
      <c r="KH216" s="46"/>
      <c r="KI216" s="46"/>
      <c r="KJ216" s="46"/>
      <c r="KK216" s="46"/>
      <c r="KL216" s="46"/>
      <c r="KM216" s="46"/>
      <c r="KN216" s="46"/>
      <c r="KO216" s="46"/>
      <c r="KP216" s="46"/>
      <c r="KQ216" s="46"/>
      <c r="KR216" s="46"/>
      <c r="KS216" s="46"/>
      <c r="KT216" s="46"/>
      <c r="KU216" s="46"/>
      <c r="KV216" s="46"/>
      <c r="KW216" s="46"/>
      <c r="KX216" s="46"/>
      <c r="KY216" s="46"/>
      <c r="KZ216" s="46"/>
      <c r="LA216" s="46"/>
      <c r="LB216" s="46"/>
      <c r="LC216" s="46"/>
      <c r="LD216" s="46"/>
      <c r="LE216" s="46"/>
      <c r="LF216" s="46"/>
      <c r="LG216" s="46"/>
      <c r="LH216" s="46"/>
      <c r="LI216" s="46"/>
      <c r="LJ216" s="46"/>
      <c r="LK216" s="46"/>
      <c r="LL216" s="46"/>
      <c r="LM216" s="46"/>
      <c r="LN216" s="46"/>
      <c r="LO216" s="46"/>
      <c r="LP216" s="46"/>
      <c r="LQ216" s="46"/>
      <c r="LR216" s="46"/>
      <c r="LS216" s="46"/>
      <c r="LT216" s="46"/>
      <c r="LU216" s="46"/>
      <c r="LV216" s="46"/>
      <c r="LW216" s="46"/>
      <c r="LX216" s="46"/>
      <c r="LY216" s="46"/>
      <c r="LZ216" s="46"/>
      <c r="MA216" s="46"/>
      <c r="MB216" s="46"/>
      <c r="MC216" s="46"/>
      <c r="MD216" s="46"/>
      <c r="ME216" s="46"/>
      <c r="MF216" s="46"/>
      <c r="MG216" s="46"/>
      <c r="MH216" s="46"/>
      <c r="MI216" s="46"/>
      <c r="MJ216" s="46"/>
      <c r="MK216" s="46"/>
      <c r="ML216" s="46"/>
      <c r="MM216" s="46"/>
      <c r="MN216" s="46"/>
      <c r="MO216" s="46"/>
      <c r="MP216" s="46"/>
      <c r="MQ216" s="46"/>
      <c r="MR216" s="46"/>
      <c r="MS216" s="46"/>
      <c r="MT216" s="46"/>
      <c r="MU216" s="46"/>
      <c r="MV216" s="46"/>
      <c r="MW216" s="46"/>
      <c r="MX216" s="46"/>
      <c r="MY216" s="46"/>
      <c r="MZ216" s="46"/>
      <c r="NA216" s="46"/>
      <c r="NB216" s="46"/>
      <c r="NC216" s="46"/>
      <c r="ND216" s="46"/>
      <c r="NE216" s="46"/>
      <c r="NF216" s="46"/>
      <c r="NG216" s="46"/>
      <c r="NH216" s="46"/>
      <c r="NI216" s="46"/>
      <c r="NJ216" s="46"/>
      <c r="NK216" s="46"/>
      <c r="NL216" s="46"/>
      <c r="NM216" s="46"/>
      <c r="NN216" s="46"/>
      <c r="NO216" s="46"/>
      <c r="NP216" s="46"/>
      <c r="NQ216" s="46"/>
      <c r="NR216" s="46"/>
      <c r="NS216" s="46"/>
      <c r="NT216" s="46"/>
      <c r="NU216" s="46"/>
      <c r="NV216" s="46"/>
      <c r="NW216" s="46"/>
      <c r="NX216" s="46"/>
      <c r="NY216" s="46"/>
      <c r="NZ216" s="46"/>
      <c r="OA216" s="46"/>
      <c r="OB216" s="46"/>
      <c r="OC216" s="46"/>
      <c r="OD216" s="46"/>
      <c r="OE216" s="46"/>
      <c r="OF216" s="46"/>
      <c r="OG216" s="46"/>
    </row>
    <row r="217" spans="1:397" s="51" customFormat="1" ht="13.5" x14ac:dyDescent="0.25">
      <c r="A217" s="40">
        <v>1492</v>
      </c>
      <c r="B217" s="41" t="s">
        <v>164</v>
      </c>
      <c r="C217" s="49">
        <v>877644</v>
      </c>
      <c r="D217" s="42">
        <v>1.0246000000000001E-3</v>
      </c>
      <c r="E217" s="49">
        <v>264784.20999999996</v>
      </c>
      <c r="F217" s="65">
        <v>875625.41879999998</v>
      </c>
      <c r="G217" s="66">
        <v>1140409.6288000001</v>
      </c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/>
      <c r="FA217" s="46"/>
      <c r="FB217" s="46"/>
      <c r="FC217" s="46"/>
      <c r="FD217" s="46"/>
      <c r="FE217" s="46"/>
      <c r="FF217" s="46"/>
      <c r="FG217" s="46"/>
      <c r="FH217" s="46"/>
      <c r="FI217" s="46"/>
      <c r="FJ217" s="46"/>
      <c r="FK217" s="46"/>
      <c r="FL217" s="46"/>
      <c r="FM217" s="46"/>
      <c r="FN217" s="46"/>
      <c r="FO217" s="46"/>
      <c r="FP217" s="46"/>
      <c r="FQ217" s="46"/>
      <c r="FR217" s="46"/>
      <c r="FS217" s="46"/>
      <c r="FT217" s="46"/>
      <c r="FU217" s="46"/>
      <c r="FV217" s="46"/>
      <c r="FW217" s="46"/>
      <c r="FX217" s="46"/>
      <c r="FY217" s="46"/>
      <c r="FZ217" s="46"/>
      <c r="GA217" s="46"/>
      <c r="GB217" s="46"/>
      <c r="GC217" s="46"/>
      <c r="GD217" s="46"/>
      <c r="GE217" s="46"/>
      <c r="GF217" s="46"/>
      <c r="GG217" s="46"/>
      <c r="GH217" s="46"/>
      <c r="GI217" s="46"/>
      <c r="GJ217" s="46"/>
      <c r="GK217" s="46"/>
      <c r="GL217" s="46"/>
      <c r="GM217" s="46"/>
      <c r="GN217" s="46"/>
      <c r="GO217" s="46"/>
      <c r="GP217" s="46"/>
      <c r="GQ217" s="46"/>
      <c r="GR217" s="46"/>
      <c r="GS217" s="46"/>
      <c r="GT217" s="46"/>
      <c r="GU217" s="46"/>
      <c r="GV217" s="46"/>
      <c r="GW217" s="46"/>
      <c r="GX217" s="46"/>
      <c r="GY217" s="46"/>
      <c r="GZ217" s="46"/>
      <c r="HA217" s="46"/>
      <c r="HB217" s="46"/>
      <c r="HC217" s="46"/>
      <c r="HD217" s="46"/>
      <c r="HE217" s="46"/>
      <c r="HF217" s="46"/>
      <c r="HG217" s="46"/>
      <c r="HH217" s="46"/>
      <c r="HI217" s="46"/>
      <c r="HJ217" s="46"/>
      <c r="HK217" s="46"/>
      <c r="HL217" s="46"/>
      <c r="HM217" s="46"/>
      <c r="HN217" s="46"/>
      <c r="HO217" s="46"/>
      <c r="HP217" s="46"/>
      <c r="HQ217" s="46"/>
      <c r="HR217" s="46"/>
      <c r="HS217" s="46"/>
      <c r="HT217" s="46"/>
      <c r="HU217" s="46"/>
      <c r="HV217" s="46"/>
      <c r="HW217" s="46"/>
      <c r="HX217" s="46"/>
      <c r="HY217" s="46"/>
      <c r="HZ217" s="46"/>
      <c r="IA217" s="46"/>
      <c r="IB217" s="46"/>
      <c r="IC217" s="46"/>
      <c r="ID217" s="46"/>
      <c r="IE217" s="46"/>
      <c r="IF217" s="46"/>
      <c r="IG217" s="46"/>
      <c r="IH217" s="46"/>
      <c r="II217" s="46"/>
      <c r="IJ217" s="46"/>
      <c r="IK217" s="46"/>
      <c r="IL217" s="46"/>
      <c r="IM217" s="46"/>
      <c r="IN217" s="46"/>
      <c r="IO217" s="46"/>
      <c r="IP217" s="46"/>
      <c r="IQ217" s="46"/>
      <c r="IR217" s="46"/>
      <c r="IS217" s="46"/>
      <c r="IT217" s="46"/>
      <c r="IU217" s="46"/>
      <c r="IV217" s="46"/>
      <c r="IW217" s="46"/>
      <c r="IX217" s="46"/>
      <c r="IY217" s="46"/>
      <c r="IZ217" s="46"/>
      <c r="JA217" s="46"/>
      <c r="JB217" s="46"/>
      <c r="JC217" s="46"/>
      <c r="JD217" s="46"/>
      <c r="JE217" s="46"/>
      <c r="JF217" s="46"/>
      <c r="JG217" s="46"/>
      <c r="JH217" s="46"/>
      <c r="JI217" s="46"/>
      <c r="JJ217" s="46"/>
      <c r="JK217" s="46"/>
      <c r="JL217" s="46"/>
      <c r="JM217" s="46"/>
      <c r="JN217" s="46"/>
      <c r="JO217" s="46"/>
      <c r="JP217" s="46"/>
      <c r="JQ217" s="46"/>
      <c r="JR217" s="46"/>
      <c r="JS217" s="46"/>
      <c r="JT217" s="46"/>
      <c r="JU217" s="46"/>
      <c r="JV217" s="46"/>
      <c r="JW217" s="46"/>
      <c r="JX217" s="46"/>
      <c r="JY217" s="46"/>
      <c r="JZ217" s="46"/>
      <c r="KA217" s="46"/>
      <c r="KB217" s="46"/>
      <c r="KC217" s="46"/>
      <c r="KD217" s="46"/>
      <c r="KE217" s="46"/>
      <c r="KF217" s="46"/>
      <c r="KG217" s="46"/>
      <c r="KH217" s="46"/>
      <c r="KI217" s="46"/>
      <c r="KJ217" s="46"/>
      <c r="KK217" s="46"/>
      <c r="KL217" s="46"/>
      <c r="KM217" s="46"/>
      <c r="KN217" s="46"/>
      <c r="KO217" s="46"/>
      <c r="KP217" s="46"/>
      <c r="KQ217" s="46"/>
      <c r="KR217" s="46"/>
      <c r="KS217" s="46"/>
      <c r="KT217" s="46"/>
      <c r="KU217" s="46"/>
      <c r="KV217" s="46"/>
      <c r="KW217" s="46"/>
      <c r="KX217" s="46"/>
      <c r="KY217" s="46"/>
      <c r="KZ217" s="46"/>
      <c r="LA217" s="46"/>
      <c r="LB217" s="46"/>
      <c r="LC217" s="46"/>
      <c r="LD217" s="46"/>
      <c r="LE217" s="46"/>
      <c r="LF217" s="46"/>
      <c r="LG217" s="46"/>
      <c r="LH217" s="46"/>
      <c r="LI217" s="46"/>
      <c r="LJ217" s="46"/>
      <c r="LK217" s="46"/>
      <c r="LL217" s="46"/>
      <c r="LM217" s="46"/>
      <c r="LN217" s="46"/>
      <c r="LO217" s="46"/>
      <c r="LP217" s="46"/>
      <c r="LQ217" s="46"/>
      <c r="LR217" s="46"/>
      <c r="LS217" s="46"/>
      <c r="LT217" s="46"/>
      <c r="LU217" s="46"/>
      <c r="LV217" s="46"/>
      <c r="LW217" s="46"/>
      <c r="LX217" s="46"/>
      <c r="LY217" s="46"/>
      <c r="LZ217" s="46"/>
      <c r="MA217" s="46"/>
      <c r="MB217" s="46"/>
      <c r="MC217" s="46"/>
      <c r="MD217" s="46"/>
      <c r="ME217" s="46"/>
      <c r="MF217" s="46"/>
      <c r="MG217" s="46"/>
      <c r="MH217" s="46"/>
      <c r="MI217" s="46"/>
      <c r="MJ217" s="46"/>
      <c r="MK217" s="46"/>
      <c r="ML217" s="46"/>
      <c r="MM217" s="46"/>
      <c r="MN217" s="46"/>
      <c r="MO217" s="46"/>
      <c r="MP217" s="46"/>
      <c r="MQ217" s="46"/>
      <c r="MR217" s="46"/>
      <c r="MS217" s="46"/>
      <c r="MT217" s="46"/>
      <c r="MU217" s="46"/>
      <c r="MV217" s="46"/>
      <c r="MW217" s="46"/>
      <c r="MX217" s="46"/>
      <c r="MY217" s="46"/>
      <c r="MZ217" s="46"/>
      <c r="NA217" s="46"/>
      <c r="NB217" s="46"/>
      <c r="NC217" s="46"/>
      <c r="ND217" s="46"/>
      <c r="NE217" s="46"/>
      <c r="NF217" s="46"/>
      <c r="NG217" s="46"/>
      <c r="NH217" s="46"/>
      <c r="NI217" s="46"/>
      <c r="NJ217" s="46"/>
      <c r="NK217" s="46"/>
      <c r="NL217" s="46"/>
      <c r="NM217" s="46"/>
      <c r="NN217" s="46"/>
      <c r="NO217" s="46"/>
      <c r="NP217" s="46"/>
      <c r="NQ217" s="46"/>
      <c r="NR217" s="46"/>
      <c r="NS217" s="46"/>
      <c r="NT217" s="46"/>
      <c r="NU217" s="46"/>
      <c r="NV217" s="46"/>
      <c r="NW217" s="46"/>
      <c r="NX217" s="46"/>
      <c r="NY217" s="46"/>
      <c r="NZ217" s="46"/>
      <c r="OA217" s="46"/>
      <c r="OB217" s="46"/>
      <c r="OC217" s="46"/>
      <c r="OD217" s="46"/>
      <c r="OE217" s="46"/>
      <c r="OF217" s="46"/>
      <c r="OG217" s="46"/>
    </row>
    <row r="218" spans="1:397" s="51" customFormat="1" ht="13.5" x14ac:dyDescent="0.25">
      <c r="A218" s="40">
        <v>1994</v>
      </c>
      <c r="B218" s="41" t="s">
        <v>165</v>
      </c>
      <c r="C218" s="49">
        <v>3728868</v>
      </c>
      <c r="D218" s="42">
        <v>4.3533000000000001E-3</v>
      </c>
      <c r="E218" s="49">
        <v>738919.17</v>
      </c>
      <c r="F218" s="65">
        <v>3720291.6036</v>
      </c>
      <c r="G218" s="66">
        <v>4459210.7736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/>
      <c r="FA218" s="46"/>
      <c r="FB218" s="46"/>
      <c r="FC218" s="46"/>
      <c r="FD218" s="46"/>
      <c r="FE218" s="46"/>
      <c r="FF218" s="46"/>
      <c r="FG218" s="46"/>
      <c r="FH218" s="46"/>
      <c r="FI218" s="46"/>
      <c r="FJ218" s="46"/>
      <c r="FK218" s="46"/>
      <c r="FL218" s="46"/>
      <c r="FM218" s="46"/>
      <c r="FN218" s="46"/>
      <c r="FO218" s="46"/>
      <c r="FP218" s="46"/>
      <c r="FQ218" s="46"/>
      <c r="FR218" s="46"/>
      <c r="FS218" s="46"/>
      <c r="FT218" s="46"/>
      <c r="FU218" s="46"/>
      <c r="FV218" s="46"/>
      <c r="FW218" s="46"/>
      <c r="FX218" s="46"/>
      <c r="FY218" s="46"/>
      <c r="FZ218" s="46"/>
      <c r="GA218" s="46"/>
      <c r="GB218" s="46"/>
      <c r="GC218" s="46"/>
      <c r="GD218" s="46"/>
      <c r="GE218" s="46"/>
      <c r="GF218" s="46"/>
      <c r="GG218" s="46"/>
      <c r="GH218" s="46"/>
      <c r="GI218" s="46"/>
      <c r="GJ218" s="46"/>
      <c r="GK218" s="46"/>
      <c r="GL218" s="46"/>
      <c r="GM218" s="46"/>
      <c r="GN218" s="46"/>
      <c r="GO218" s="46"/>
      <c r="GP218" s="46"/>
      <c r="GQ218" s="46"/>
      <c r="GR218" s="46"/>
      <c r="GS218" s="46"/>
      <c r="GT218" s="46"/>
      <c r="GU218" s="46"/>
      <c r="GV218" s="46"/>
      <c r="GW218" s="46"/>
      <c r="GX218" s="46"/>
      <c r="GY218" s="46"/>
      <c r="GZ218" s="46"/>
      <c r="HA218" s="46"/>
      <c r="HB218" s="46"/>
      <c r="HC218" s="46"/>
      <c r="HD218" s="46"/>
      <c r="HE218" s="46"/>
      <c r="HF218" s="46"/>
      <c r="HG218" s="46"/>
      <c r="HH218" s="46"/>
      <c r="HI218" s="46"/>
      <c r="HJ218" s="46"/>
      <c r="HK218" s="46"/>
      <c r="HL218" s="46"/>
      <c r="HM218" s="46"/>
      <c r="HN218" s="46"/>
      <c r="HO218" s="46"/>
      <c r="HP218" s="46"/>
      <c r="HQ218" s="46"/>
      <c r="HR218" s="46"/>
      <c r="HS218" s="46"/>
      <c r="HT218" s="46"/>
      <c r="HU218" s="46"/>
      <c r="HV218" s="46"/>
      <c r="HW218" s="46"/>
      <c r="HX218" s="46"/>
      <c r="HY218" s="46"/>
      <c r="HZ218" s="46"/>
      <c r="IA218" s="46"/>
      <c r="IB218" s="46"/>
      <c r="IC218" s="46"/>
      <c r="ID218" s="46"/>
      <c r="IE218" s="46"/>
      <c r="IF218" s="46"/>
      <c r="IG218" s="46"/>
      <c r="IH218" s="46"/>
      <c r="II218" s="46"/>
      <c r="IJ218" s="46"/>
      <c r="IK218" s="46"/>
      <c r="IL218" s="46"/>
      <c r="IM218" s="46"/>
      <c r="IN218" s="46"/>
      <c r="IO218" s="46"/>
      <c r="IP218" s="46"/>
      <c r="IQ218" s="46"/>
      <c r="IR218" s="46"/>
      <c r="IS218" s="46"/>
      <c r="IT218" s="46"/>
      <c r="IU218" s="46"/>
      <c r="IV218" s="46"/>
      <c r="IW218" s="46"/>
      <c r="IX218" s="46"/>
      <c r="IY218" s="46"/>
      <c r="IZ218" s="46"/>
      <c r="JA218" s="46"/>
      <c r="JB218" s="46"/>
      <c r="JC218" s="46"/>
      <c r="JD218" s="46"/>
      <c r="JE218" s="46"/>
      <c r="JF218" s="46"/>
      <c r="JG218" s="46"/>
      <c r="JH218" s="46"/>
      <c r="JI218" s="46"/>
      <c r="JJ218" s="46"/>
      <c r="JK218" s="46"/>
      <c r="JL218" s="46"/>
      <c r="JM218" s="46"/>
      <c r="JN218" s="46"/>
      <c r="JO218" s="46"/>
      <c r="JP218" s="46"/>
      <c r="JQ218" s="46"/>
      <c r="JR218" s="46"/>
      <c r="JS218" s="46"/>
      <c r="JT218" s="46"/>
      <c r="JU218" s="46"/>
      <c r="JV218" s="46"/>
      <c r="JW218" s="46"/>
      <c r="JX218" s="46"/>
      <c r="JY218" s="46"/>
      <c r="JZ218" s="46"/>
      <c r="KA218" s="46"/>
      <c r="KB218" s="46"/>
      <c r="KC218" s="46"/>
      <c r="KD218" s="46"/>
      <c r="KE218" s="46"/>
      <c r="KF218" s="46"/>
      <c r="KG218" s="46"/>
      <c r="KH218" s="46"/>
      <c r="KI218" s="46"/>
      <c r="KJ218" s="46"/>
      <c r="KK218" s="46"/>
      <c r="KL218" s="46"/>
      <c r="KM218" s="46"/>
      <c r="KN218" s="46"/>
      <c r="KO218" s="46"/>
      <c r="KP218" s="46"/>
      <c r="KQ218" s="46"/>
      <c r="KR218" s="46"/>
      <c r="KS218" s="46"/>
      <c r="KT218" s="46"/>
      <c r="KU218" s="46"/>
      <c r="KV218" s="46"/>
      <c r="KW218" s="46"/>
      <c r="KX218" s="46"/>
      <c r="KY218" s="46"/>
      <c r="KZ218" s="46"/>
      <c r="LA218" s="46"/>
      <c r="LB218" s="46"/>
      <c r="LC218" s="46"/>
      <c r="LD218" s="46"/>
      <c r="LE218" s="46"/>
      <c r="LF218" s="46"/>
      <c r="LG218" s="46"/>
      <c r="LH218" s="46"/>
      <c r="LI218" s="46"/>
      <c r="LJ218" s="46"/>
      <c r="LK218" s="46"/>
      <c r="LL218" s="46"/>
      <c r="LM218" s="46"/>
      <c r="LN218" s="46"/>
      <c r="LO218" s="46"/>
      <c r="LP218" s="46"/>
      <c r="LQ218" s="46"/>
      <c r="LR218" s="46"/>
      <c r="LS218" s="46"/>
      <c r="LT218" s="46"/>
      <c r="LU218" s="46"/>
      <c r="LV218" s="46"/>
      <c r="LW218" s="46"/>
      <c r="LX218" s="46"/>
      <c r="LY218" s="46"/>
      <c r="LZ218" s="46"/>
      <c r="MA218" s="46"/>
      <c r="MB218" s="46"/>
      <c r="MC218" s="46"/>
      <c r="MD218" s="46"/>
      <c r="ME218" s="46"/>
      <c r="MF218" s="46"/>
      <c r="MG218" s="46"/>
      <c r="MH218" s="46"/>
      <c r="MI218" s="46"/>
      <c r="MJ218" s="46"/>
      <c r="MK218" s="46"/>
      <c r="ML218" s="46"/>
      <c r="MM218" s="46"/>
      <c r="MN218" s="46"/>
      <c r="MO218" s="46"/>
      <c r="MP218" s="46"/>
      <c r="MQ218" s="46"/>
      <c r="MR218" s="46"/>
      <c r="MS218" s="46"/>
      <c r="MT218" s="46"/>
      <c r="MU218" s="46"/>
      <c r="MV218" s="46"/>
      <c r="MW218" s="46"/>
      <c r="MX218" s="46"/>
      <c r="MY218" s="46"/>
      <c r="MZ218" s="46"/>
      <c r="NA218" s="46"/>
      <c r="NB218" s="46"/>
      <c r="NC218" s="46"/>
      <c r="ND218" s="46"/>
      <c r="NE218" s="46"/>
      <c r="NF218" s="46"/>
      <c r="NG218" s="46"/>
      <c r="NH218" s="46"/>
      <c r="NI218" s="46"/>
      <c r="NJ218" s="46"/>
      <c r="NK218" s="46"/>
      <c r="NL218" s="46"/>
      <c r="NM218" s="46"/>
      <c r="NN218" s="46"/>
      <c r="NO218" s="46"/>
      <c r="NP218" s="46"/>
      <c r="NQ218" s="46"/>
      <c r="NR218" s="46"/>
      <c r="NS218" s="46"/>
      <c r="NT218" s="46"/>
      <c r="NU218" s="46"/>
      <c r="NV218" s="46"/>
      <c r="NW218" s="46"/>
      <c r="NX218" s="46"/>
      <c r="NY218" s="46"/>
      <c r="NZ218" s="46"/>
      <c r="OA218" s="46"/>
      <c r="OB218" s="46"/>
      <c r="OC218" s="46"/>
      <c r="OD218" s="46"/>
      <c r="OE218" s="46"/>
      <c r="OF218" s="46"/>
      <c r="OG218" s="46"/>
    </row>
    <row r="219" spans="1:397" s="51" customFormat="1" ht="13.5" x14ac:dyDescent="0.25">
      <c r="A219" s="40">
        <v>3022</v>
      </c>
      <c r="B219" s="41" t="s">
        <v>166</v>
      </c>
      <c r="C219" s="49">
        <v>4766472</v>
      </c>
      <c r="D219" s="42">
        <v>4.6606E-3</v>
      </c>
      <c r="E219" s="49">
        <v>701196.75</v>
      </c>
      <c r="F219" s="65">
        <v>4755509.1144000003</v>
      </c>
      <c r="G219" s="66">
        <v>5456705.8644000003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/>
      <c r="FA219" s="46"/>
      <c r="FB219" s="46"/>
      <c r="FC219" s="46"/>
      <c r="FD219" s="46"/>
      <c r="FE219" s="46"/>
      <c r="FF219" s="46"/>
      <c r="FG219" s="46"/>
      <c r="FH219" s="46"/>
      <c r="FI219" s="46"/>
      <c r="FJ219" s="46"/>
      <c r="FK219" s="46"/>
      <c r="FL219" s="46"/>
      <c r="FM219" s="46"/>
      <c r="FN219" s="46"/>
      <c r="FO219" s="46"/>
      <c r="FP219" s="46"/>
      <c r="FQ219" s="46"/>
      <c r="FR219" s="46"/>
      <c r="FS219" s="46"/>
      <c r="FT219" s="46"/>
      <c r="FU219" s="46"/>
      <c r="FV219" s="46"/>
      <c r="FW219" s="46"/>
      <c r="FX219" s="46"/>
      <c r="FY219" s="46"/>
      <c r="FZ219" s="46"/>
      <c r="GA219" s="46"/>
      <c r="GB219" s="46"/>
      <c r="GC219" s="46"/>
      <c r="GD219" s="46"/>
      <c r="GE219" s="46"/>
      <c r="GF219" s="46"/>
      <c r="GG219" s="46"/>
      <c r="GH219" s="46"/>
      <c r="GI219" s="46"/>
      <c r="GJ219" s="46"/>
      <c r="GK219" s="46"/>
      <c r="GL219" s="46"/>
      <c r="GM219" s="46"/>
      <c r="GN219" s="46"/>
      <c r="GO219" s="46"/>
      <c r="GP219" s="46"/>
      <c r="GQ219" s="46"/>
      <c r="GR219" s="46"/>
      <c r="GS219" s="46"/>
      <c r="GT219" s="46"/>
      <c r="GU219" s="46"/>
      <c r="GV219" s="46"/>
      <c r="GW219" s="46"/>
      <c r="GX219" s="46"/>
      <c r="GY219" s="46"/>
      <c r="GZ219" s="46"/>
      <c r="HA219" s="46"/>
      <c r="HB219" s="46"/>
      <c r="HC219" s="46"/>
      <c r="HD219" s="46"/>
      <c r="HE219" s="46"/>
      <c r="HF219" s="46"/>
      <c r="HG219" s="46"/>
      <c r="HH219" s="46"/>
      <c r="HI219" s="46"/>
      <c r="HJ219" s="46"/>
      <c r="HK219" s="46"/>
      <c r="HL219" s="46"/>
      <c r="HM219" s="46"/>
      <c r="HN219" s="46"/>
      <c r="HO219" s="46"/>
      <c r="HP219" s="46"/>
      <c r="HQ219" s="46"/>
      <c r="HR219" s="46"/>
      <c r="HS219" s="46"/>
      <c r="HT219" s="46"/>
      <c r="HU219" s="46"/>
      <c r="HV219" s="46"/>
      <c r="HW219" s="46"/>
      <c r="HX219" s="46"/>
      <c r="HY219" s="46"/>
      <c r="HZ219" s="46"/>
      <c r="IA219" s="46"/>
      <c r="IB219" s="46"/>
      <c r="IC219" s="46"/>
      <c r="ID219" s="46"/>
      <c r="IE219" s="46"/>
      <c r="IF219" s="46"/>
      <c r="IG219" s="46"/>
      <c r="IH219" s="46"/>
      <c r="II219" s="46"/>
      <c r="IJ219" s="46"/>
      <c r="IK219" s="46"/>
      <c r="IL219" s="46"/>
      <c r="IM219" s="46"/>
      <c r="IN219" s="46"/>
      <c r="IO219" s="46"/>
      <c r="IP219" s="46"/>
      <c r="IQ219" s="46"/>
      <c r="IR219" s="46"/>
      <c r="IS219" s="46"/>
      <c r="IT219" s="46"/>
      <c r="IU219" s="46"/>
      <c r="IV219" s="46"/>
      <c r="IW219" s="46"/>
      <c r="IX219" s="46"/>
      <c r="IY219" s="46"/>
      <c r="IZ219" s="46"/>
      <c r="JA219" s="46"/>
      <c r="JB219" s="46"/>
      <c r="JC219" s="46"/>
      <c r="JD219" s="46"/>
      <c r="JE219" s="46"/>
      <c r="JF219" s="46"/>
      <c r="JG219" s="46"/>
      <c r="JH219" s="46"/>
      <c r="JI219" s="46"/>
      <c r="JJ219" s="46"/>
      <c r="JK219" s="46"/>
      <c r="JL219" s="46"/>
      <c r="JM219" s="46"/>
      <c r="JN219" s="46"/>
      <c r="JO219" s="46"/>
      <c r="JP219" s="46"/>
      <c r="JQ219" s="46"/>
      <c r="JR219" s="46"/>
      <c r="JS219" s="46"/>
      <c r="JT219" s="46"/>
      <c r="JU219" s="46"/>
      <c r="JV219" s="46"/>
      <c r="JW219" s="46"/>
      <c r="JX219" s="46"/>
      <c r="JY219" s="46"/>
      <c r="JZ219" s="46"/>
      <c r="KA219" s="46"/>
      <c r="KB219" s="46"/>
      <c r="KC219" s="46"/>
      <c r="KD219" s="46"/>
      <c r="KE219" s="46"/>
      <c r="KF219" s="46"/>
      <c r="KG219" s="46"/>
      <c r="KH219" s="46"/>
      <c r="KI219" s="46"/>
      <c r="KJ219" s="46"/>
      <c r="KK219" s="46"/>
      <c r="KL219" s="46"/>
      <c r="KM219" s="46"/>
      <c r="KN219" s="46"/>
      <c r="KO219" s="46"/>
      <c r="KP219" s="46"/>
      <c r="KQ219" s="46"/>
      <c r="KR219" s="46"/>
      <c r="KS219" s="46"/>
      <c r="KT219" s="46"/>
      <c r="KU219" s="46"/>
      <c r="KV219" s="46"/>
      <c r="KW219" s="46"/>
      <c r="KX219" s="46"/>
      <c r="KY219" s="46"/>
      <c r="KZ219" s="46"/>
      <c r="LA219" s="46"/>
      <c r="LB219" s="46"/>
      <c r="LC219" s="46"/>
      <c r="LD219" s="46"/>
      <c r="LE219" s="46"/>
      <c r="LF219" s="46"/>
      <c r="LG219" s="46"/>
      <c r="LH219" s="46"/>
      <c r="LI219" s="46"/>
      <c r="LJ219" s="46"/>
      <c r="LK219" s="46"/>
      <c r="LL219" s="46"/>
      <c r="LM219" s="46"/>
      <c r="LN219" s="46"/>
      <c r="LO219" s="46"/>
      <c r="LP219" s="46"/>
      <c r="LQ219" s="46"/>
      <c r="LR219" s="46"/>
      <c r="LS219" s="46"/>
      <c r="LT219" s="46"/>
      <c r="LU219" s="46"/>
      <c r="LV219" s="46"/>
      <c r="LW219" s="46"/>
      <c r="LX219" s="46"/>
      <c r="LY219" s="46"/>
      <c r="LZ219" s="46"/>
      <c r="MA219" s="46"/>
      <c r="MB219" s="46"/>
      <c r="MC219" s="46"/>
      <c r="MD219" s="46"/>
      <c r="ME219" s="46"/>
      <c r="MF219" s="46"/>
      <c r="MG219" s="46"/>
      <c r="MH219" s="46"/>
      <c r="MI219" s="46"/>
      <c r="MJ219" s="46"/>
      <c r="MK219" s="46"/>
      <c r="ML219" s="46"/>
      <c r="MM219" s="46"/>
      <c r="MN219" s="46"/>
      <c r="MO219" s="46"/>
      <c r="MP219" s="46"/>
      <c r="MQ219" s="46"/>
      <c r="MR219" s="46"/>
      <c r="MS219" s="46"/>
      <c r="MT219" s="46"/>
      <c r="MU219" s="46"/>
      <c r="MV219" s="46"/>
      <c r="MW219" s="46"/>
      <c r="MX219" s="46"/>
      <c r="MY219" s="46"/>
      <c r="MZ219" s="46"/>
      <c r="NA219" s="46"/>
      <c r="NB219" s="46"/>
      <c r="NC219" s="46"/>
      <c r="ND219" s="46"/>
      <c r="NE219" s="46"/>
      <c r="NF219" s="46"/>
      <c r="NG219" s="46"/>
      <c r="NH219" s="46"/>
      <c r="NI219" s="46"/>
      <c r="NJ219" s="46"/>
      <c r="NK219" s="46"/>
      <c r="NL219" s="46"/>
      <c r="NM219" s="46"/>
      <c r="NN219" s="46"/>
      <c r="NO219" s="46"/>
      <c r="NP219" s="46"/>
      <c r="NQ219" s="46"/>
      <c r="NR219" s="46"/>
      <c r="NS219" s="46"/>
      <c r="NT219" s="46"/>
      <c r="NU219" s="46"/>
      <c r="NV219" s="46"/>
      <c r="NW219" s="46"/>
      <c r="NX219" s="46"/>
      <c r="NY219" s="46"/>
      <c r="NZ219" s="46"/>
      <c r="OA219" s="46"/>
      <c r="OB219" s="46"/>
      <c r="OC219" s="46"/>
      <c r="OD219" s="46"/>
      <c r="OE219" s="46"/>
      <c r="OF219" s="46"/>
      <c r="OG219" s="46"/>
    </row>
    <row r="220" spans="1:397" s="51" customFormat="1" ht="13.5" x14ac:dyDescent="0.25">
      <c r="A220" s="40">
        <v>3023</v>
      </c>
      <c r="B220" s="41" t="s">
        <v>167</v>
      </c>
      <c r="C220" s="49">
        <v>4002288</v>
      </c>
      <c r="D220" s="42">
        <v>3.9134E-3</v>
      </c>
      <c r="E220" s="49">
        <v>522613.44999999995</v>
      </c>
      <c r="F220" s="65">
        <v>3993082.7376000001</v>
      </c>
      <c r="G220" s="66">
        <v>4515696.1875999998</v>
      </c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/>
      <c r="FA220" s="46"/>
      <c r="FB220" s="46"/>
      <c r="FC220" s="46"/>
      <c r="FD220" s="46"/>
      <c r="FE220" s="46"/>
      <c r="FF220" s="46"/>
      <c r="FG220" s="46"/>
      <c r="FH220" s="46"/>
      <c r="FI220" s="46"/>
      <c r="FJ220" s="46"/>
      <c r="FK220" s="46"/>
      <c r="FL220" s="46"/>
      <c r="FM220" s="46"/>
      <c r="FN220" s="46"/>
      <c r="FO220" s="46"/>
      <c r="FP220" s="46"/>
      <c r="FQ220" s="46"/>
      <c r="FR220" s="46"/>
      <c r="FS220" s="46"/>
      <c r="FT220" s="46"/>
      <c r="FU220" s="46"/>
      <c r="FV220" s="46"/>
      <c r="FW220" s="46"/>
      <c r="FX220" s="46"/>
      <c r="FY220" s="46"/>
      <c r="FZ220" s="46"/>
      <c r="GA220" s="46"/>
      <c r="GB220" s="46"/>
      <c r="GC220" s="46"/>
      <c r="GD220" s="46"/>
      <c r="GE220" s="46"/>
      <c r="GF220" s="46"/>
      <c r="GG220" s="46"/>
      <c r="GH220" s="46"/>
      <c r="GI220" s="46"/>
      <c r="GJ220" s="46"/>
      <c r="GK220" s="46"/>
      <c r="GL220" s="46"/>
      <c r="GM220" s="46"/>
      <c r="GN220" s="46"/>
      <c r="GO220" s="46"/>
      <c r="GP220" s="46"/>
      <c r="GQ220" s="46"/>
      <c r="GR220" s="46"/>
      <c r="GS220" s="46"/>
      <c r="GT220" s="46"/>
      <c r="GU220" s="46"/>
      <c r="GV220" s="46"/>
      <c r="GW220" s="46"/>
      <c r="GX220" s="46"/>
      <c r="GY220" s="46"/>
      <c r="GZ220" s="46"/>
      <c r="HA220" s="46"/>
      <c r="HB220" s="46"/>
      <c r="HC220" s="46"/>
      <c r="HD220" s="46"/>
      <c r="HE220" s="46"/>
      <c r="HF220" s="46"/>
      <c r="HG220" s="46"/>
      <c r="HH220" s="46"/>
      <c r="HI220" s="46"/>
      <c r="HJ220" s="46"/>
      <c r="HK220" s="46"/>
      <c r="HL220" s="46"/>
      <c r="HM220" s="46"/>
      <c r="HN220" s="46"/>
      <c r="HO220" s="46"/>
      <c r="HP220" s="46"/>
      <c r="HQ220" s="46"/>
      <c r="HR220" s="46"/>
      <c r="HS220" s="46"/>
      <c r="HT220" s="46"/>
      <c r="HU220" s="46"/>
      <c r="HV220" s="46"/>
      <c r="HW220" s="46"/>
      <c r="HX220" s="46"/>
      <c r="HY220" s="46"/>
      <c r="HZ220" s="46"/>
      <c r="IA220" s="46"/>
      <c r="IB220" s="46"/>
      <c r="IC220" s="46"/>
      <c r="ID220" s="46"/>
      <c r="IE220" s="46"/>
      <c r="IF220" s="46"/>
      <c r="IG220" s="46"/>
      <c r="IH220" s="46"/>
      <c r="II220" s="46"/>
      <c r="IJ220" s="46"/>
      <c r="IK220" s="46"/>
      <c r="IL220" s="46"/>
      <c r="IM220" s="46"/>
      <c r="IN220" s="46"/>
      <c r="IO220" s="46"/>
      <c r="IP220" s="46"/>
      <c r="IQ220" s="46"/>
      <c r="IR220" s="46"/>
      <c r="IS220" s="46"/>
      <c r="IT220" s="46"/>
      <c r="IU220" s="46"/>
      <c r="IV220" s="46"/>
      <c r="IW220" s="46"/>
      <c r="IX220" s="46"/>
      <c r="IY220" s="46"/>
      <c r="IZ220" s="46"/>
      <c r="JA220" s="46"/>
      <c r="JB220" s="46"/>
      <c r="JC220" s="46"/>
      <c r="JD220" s="46"/>
      <c r="JE220" s="46"/>
      <c r="JF220" s="46"/>
      <c r="JG220" s="46"/>
      <c r="JH220" s="46"/>
      <c r="JI220" s="46"/>
      <c r="JJ220" s="46"/>
      <c r="JK220" s="46"/>
      <c r="JL220" s="46"/>
      <c r="JM220" s="46"/>
      <c r="JN220" s="46"/>
      <c r="JO220" s="46"/>
      <c r="JP220" s="46"/>
      <c r="JQ220" s="46"/>
      <c r="JR220" s="46"/>
      <c r="JS220" s="46"/>
      <c r="JT220" s="46"/>
      <c r="JU220" s="46"/>
      <c r="JV220" s="46"/>
      <c r="JW220" s="46"/>
      <c r="JX220" s="46"/>
      <c r="JY220" s="46"/>
      <c r="JZ220" s="46"/>
      <c r="KA220" s="46"/>
      <c r="KB220" s="46"/>
      <c r="KC220" s="46"/>
      <c r="KD220" s="46"/>
      <c r="KE220" s="46"/>
      <c r="KF220" s="46"/>
      <c r="KG220" s="46"/>
      <c r="KH220" s="46"/>
      <c r="KI220" s="46"/>
      <c r="KJ220" s="46"/>
      <c r="KK220" s="46"/>
      <c r="KL220" s="46"/>
      <c r="KM220" s="46"/>
      <c r="KN220" s="46"/>
      <c r="KO220" s="46"/>
      <c r="KP220" s="46"/>
      <c r="KQ220" s="46"/>
      <c r="KR220" s="46"/>
      <c r="KS220" s="46"/>
      <c r="KT220" s="46"/>
      <c r="KU220" s="46"/>
      <c r="KV220" s="46"/>
      <c r="KW220" s="46"/>
      <c r="KX220" s="46"/>
      <c r="KY220" s="46"/>
      <c r="KZ220" s="46"/>
      <c r="LA220" s="46"/>
      <c r="LB220" s="46"/>
      <c r="LC220" s="46"/>
      <c r="LD220" s="46"/>
      <c r="LE220" s="46"/>
      <c r="LF220" s="46"/>
      <c r="LG220" s="46"/>
      <c r="LH220" s="46"/>
      <c r="LI220" s="46"/>
      <c r="LJ220" s="46"/>
      <c r="LK220" s="46"/>
      <c r="LL220" s="46"/>
      <c r="LM220" s="46"/>
      <c r="LN220" s="46"/>
      <c r="LO220" s="46"/>
      <c r="LP220" s="46"/>
      <c r="LQ220" s="46"/>
      <c r="LR220" s="46"/>
      <c r="LS220" s="46"/>
      <c r="LT220" s="46"/>
      <c r="LU220" s="46"/>
      <c r="LV220" s="46"/>
      <c r="LW220" s="46"/>
      <c r="LX220" s="46"/>
      <c r="LY220" s="46"/>
      <c r="LZ220" s="46"/>
      <c r="MA220" s="46"/>
      <c r="MB220" s="46"/>
      <c r="MC220" s="46"/>
      <c r="MD220" s="46"/>
      <c r="ME220" s="46"/>
      <c r="MF220" s="46"/>
      <c r="MG220" s="46"/>
      <c r="MH220" s="46"/>
      <c r="MI220" s="46"/>
      <c r="MJ220" s="46"/>
      <c r="MK220" s="46"/>
      <c r="ML220" s="46"/>
      <c r="MM220" s="46"/>
      <c r="MN220" s="46"/>
      <c r="MO220" s="46"/>
      <c r="MP220" s="46"/>
      <c r="MQ220" s="46"/>
      <c r="MR220" s="46"/>
      <c r="MS220" s="46"/>
      <c r="MT220" s="46"/>
      <c r="MU220" s="46"/>
      <c r="MV220" s="46"/>
      <c r="MW220" s="46"/>
      <c r="MX220" s="46"/>
      <c r="MY220" s="46"/>
      <c r="MZ220" s="46"/>
      <c r="NA220" s="46"/>
      <c r="NB220" s="46"/>
      <c r="NC220" s="46"/>
      <c r="ND220" s="46"/>
      <c r="NE220" s="46"/>
      <c r="NF220" s="46"/>
      <c r="NG220" s="46"/>
      <c r="NH220" s="46"/>
      <c r="NI220" s="46"/>
      <c r="NJ220" s="46"/>
      <c r="NK220" s="46"/>
      <c r="NL220" s="46"/>
      <c r="NM220" s="46"/>
      <c r="NN220" s="46"/>
      <c r="NO220" s="46"/>
      <c r="NP220" s="46"/>
      <c r="NQ220" s="46"/>
      <c r="NR220" s="46"/>
      <c r="NS220" s="46"/>
      <c r="NT220" s="46"/>
      <c r="NU220" s="46"/>
      <c r="NV220" s="46"/>
      <c r="NW220" s="46"/>
      <c r="NX220" s="46"/>
      <c r="NY220" s="46"/>
      <c r="NZ220" s="46"/>
      <c r="OA220" s="46"/>
      <c r="OB220" s="46"/>
      <c r="OC220" s="46"/>
      <c r="OD220" s="46"/>
      <c r="OE220" s="46"/>
      <c r="OF220" s="46"/>
      <c r="OG220" s="46"/>
    </row>
    <row r="221" spans="1:397" s="51" customFormat="1" ht="13.5" x14ac:dyDescent="0.25">
      <c r="A221" s="40">
        <v>3024</v>
      </c>
      <c r="B221" s="41" t="s">
        <v>168</v>
      </c>
      <c r="C221" s="49">
        <v>1531596</v>
      </c>
      <c r="D221" s="42">
        <v>1.4976E-3</v>
      </c>
      <c r="E221" s="49">
        <v>114935.77</v>
      </c>
      <c r="F221" s="65">
        <v>1528073.3292</v>
      </c>
      <c r="G221" s="66">
        <v>1643009.0992000001</v>
      </c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/>
      <c r="FA221" s="46"/>
      <c r="FB221" s="46"/>
      <c r="FC221" s="46"/>
      <c r="FD221" s="46"/>
      <c r="FE221" s="46"/>
      <c r="FF221" s="46"/>
      <c r="FG221" s="46"/>
      <c r="FH221" s="46"/>
      <c r="FI221" s="46"/>
      <c r="FJ221" s="46"/>
      <c r="FK221" s="46"/>
      <c r="FL221" s="46"/>
      <c r="FM221" s="46"/>
      <c r="FN221" s="46"/>
      <c r="FO221" s="46"/>
      <c r="FP221" s="46"/>
      <c r="FQ221" s="46"/>
      <c r="FR221" s="46"/>
      <c r="FS221" s="46"/>
      <c r="FT221" s="46"/>
      <c r="FU221" s="46"/>
      <c r="FV221" s="46"/>
      <c r="FW221" s="46"/>
      <c r="FX221" s="46"/>
      <c r="FY221" s="46"/>
      <c r="FZ221" s="46"/>
      <c r="GA221" s="46"/>
      <c r="GB221" s="46"/>
      <c r="GC221" s="46"/>
      <c r="GD221" s="46"/>
      <c r="GE221" s="46"/>
      <c r="GF221" s="46"/>
      <c r="GG221" s="46"/>
      <c r="GH221" s="46"/>
      <c r="GI221" s="46"/>
      <c r="GJ221" s="46"/>
      <c r="GK221" s="46"/>
      <c r="GL221" s="46"/>
      <c r="GM221" s="46"/>
      <c r="GN221" s="46"/>
      <c r="GO221" s="46"/>
      <c r="GP221" s="46"/>
      <c r="GQ221" s="46"/>
      <c r="GR221" s="46"/>
      <c r="GS221" s="46"/>
      <c r="GT221" s="46"/>
      <c r="GU221" s="46"/>
      <c r="GV221" s="46"/>
      <c r="GW221" s="46"/>
      <c r="GX221" s="46"/>
      <c r="GY221" s="46"/>
      <c r="GZ221" s="46"/>
      <c r="HA221" s="46"/>
      <c r="HB221" s="46"/>
      <c r="HC221" s="46"/>
      <c r="HD221" s="46"/>
      <c r="HE221" s="46"/>
      <c r="HF221" s="46"/>
      <c r="HG221" s="46"/>
      <c r="HH221" s="46"/>
      <c r="HI221" s="46"/>
      <c r="HJ221" s="46"/>
      <c r="HK221" s="46"/>
      <c r="HL221" s="46"/>
      <c r="HM221" s="46"/>
      <c r="HN221" s="46"/>
      <c r="HO221" s="46"/>
      <c r="HP221" s="46"/>
      <c r="HQ221" s="46"/>
      <c r="HR221" s="46"/>
      <c r="HS221" s="46"/>
      <c r="HT221" s="46"/>
      <c r="HU221" s="46"/>
      <c r="HV221" s="46"/>
      <c r="HW221" s="46"/>
      <c r="HX221" s="46"/>
      <c r="HY221" s="46"/>
      <c r="HZ221" s="46"/>
      <c r="IA221" s="46"/>
      <c r="IB221" s="46"/>
      <c r="IC221" s="46"/>
      <c r="ID221" s="46"/>
      <c r="IE221" s="46"/>
      <c r="IF221" s="46"/>
      <c r="IG221" s="46"/>
      <c r="IH221" s="46"/>
      <c r="II221" s="46"/>
      <c r="IJ221" s="46"/>
      <c r="IK221" s="46"/>
      <c r="IL221" s="46"/>
      <c r="IM221" s="46"/>
      <c r="IN221" s="46"/>
      <c r="IO221" s="46"/>
      <c r="IP221" s="46"/>
      <c r="IQ221" s="46"/>
      <c r="IR221" s="46"/>
      <c r="IS221" s="46"/>
      <c r="IT221" s="46"/>
      <c r="IU221" s="46"/>
      <c r="IV221" s="46"/>
      <c r="IW221" s="46"/>
      <c r="IX221" s="46"/>
      <c r="IY221" s="46"/>
      <c r="IZ221" s="46"/>
      <c r="JA221" s="46"/>
      <c r="JB221" s="46"/>
      <c r="JC221" s="46"/>
      <c r="JD221" s="46"/>
      <c r="JE221" s="46"/>
      <c r="JF221" s="46"/>
      <c r="JG221" s="46"/>
      <c r="JH221" s="46"/>
      <c r="JI221" s="46"/>
      <c r="JJ221" s="46"/>
      <c r="JK221" s="46"/>
      <c r="JL221" s="46"/>
      <c r="JM221" s="46"/>
      <c r="JN221" s="46"/>
      <c r="JO221" s="46"/>
      <c r="JP221" s="46"/>
      <c r="JQ221" s="46"/>
      <c r="JR221" s="46"/>
      <c r="JS221" s="46"/>
      <c r="JT221" s="46"/>
      <c r="JU221" s="46"/>
      <c r="JV221" s="46"/>
      <c r="JW221" s="46"/>
      <c r="JX221" s="46"/>
      <c r="JY221" s="46"/>
      <c r="JZ221" s="46"/>
      <c r="KA221" s="46"/>
      <c r="KB221" s="46"/>
      <c r="KC221" s="46"/>
      <c r="KD221" s="46"/>
      <c r="KE221" s="46"/>
      <c r="KF221" s="46"/>
      <c r="KG221" s="46"/>
      <c r="KH221" s="46"/>
      <c r="KI221" s="46"/>
      <c r="KJ221" s="46"/>
      <c r="KK221" s="46"/>
      <c r="KL221" s="46"/>
      <c r="KM221" s="46"/>
      <c r="KN221" s="46"/>
      <c r="KO221" s="46"/>
      <c r="KP221" s="46"/>
      <c r="KQ221" s="46"/>
      <c r="KR221" s="46"/>
      <c r="KS221" s="46"/>
      <c r="KT221" s="46"/>
      <c r="KU221" s="46"/>
      <c r="KV221" s="46"/>
      <c r="KW221" s="46"/>
      <c r="KX221" s="46"/>
      <c r="KY221" s="46"/>
      <c r="KZ221" s="46"/>
      <c r="LA221" s="46"/>
      <c r="LB221" s="46"/>
      <c r="LC221" s="46"/>
      <c r="LD221" s="46"/>
      <c r="LE221" s="46"/>
      <c r="LF221" s="46"/>
      <c r="LG221" s="46"/>
      <c r="LH221" s="46"/>
      <c r="LI221" s="46"/>
      <c r="LJ221" s="46"/>
      <c r="LK221" s="46"/>
      <c r="LL221" s="46"/>
      <c r="LM221" s="46"/>
      <c r="LN221" s="46"/>
      <c r="LO221" s="46"/>
      <c r="LP221" s="46"/>
      <c r="LQ221" s="46"/>
      <c r="LR221" s="46"/>
      <c r="LS221" s="46"/>
      <c r="LT221" s="46"/>
      <c r="LU221" s="46"/>
      <c r="LV221" s="46"/>
      <c r="LW221" s="46"/>
      <c r="LX221" s="46"/>
      <c r="LY221" s="46"/>
      <c r="LZ221" s="46"/>
      <c r="MA221" s="46"/>
      <c r="MB221" s="46"/>
      <c r="MC221" s="46"/>
      <c r="MD221" s="46"/>
      <c r="ME221" s="46"/>
      <c r="MF221" s="46"/>
      <c r="MG221" s="46"/>
      <c r="MH221" s="46"/>
      <c r="MI221" s="46"/>
      <c r="MJ221" s="46"/>
      <c r="MK221" s="46"/>
      <c r="ML221" s="46"/>
      <c r="MM221" s="46"/>
      <c r="MN221" s="46"/>
      <c r="MO221" s="46"/>
      <c r="MP221" s="46"/>
      <c r="MQ221" s="46"/>
      <c r="MR221" s="46"/>
      <c r="MS221" s="46"/>
      <c r="MT221" s="46"/>
      <c r="MU221" s="46"/>
      <c r="MV221" s="46"/>
      <c r="MW221" s="46"/>
      <c r="MX221" s="46"/>
      <c r="MY221" s="46"/>
      <c r="MZ221" s="46"/>
      <c r="NA221" s="46"/>
      <c r="NB221" s="46"/>
      <c r="NC221" s="46"/>
      <c r="ND221" s="46"/>
      <c r="NE221" s="46"/>
      <c r="NF221" s="46"/>
      <c r="NG221" s="46"/>
      <c r="NH221" s="46"/>
      <c r="NI221" s="46"/>
      <c r="NJ221" s="46"/>
      <c r="NK221" s="46"/>
      <c r="NL221" s="46"/>
      <c r="NM221" s="46"/>
      <c r="NN221" s="46"/>
      <c r="NO221" s="46"/>
      <c r="NP221" s="46"/>
      <c r="NQ221" s="46"/>
      <c r="NR221" s="46"/>
      <c r="NS221" s="46"/>
      <c r="NT221" s="46"/>
      <c r="NU221" s="46"/>
      <c r="NV221" s="46"/>
      <c r="NW221" s="46"/>
      <c r="NX221" s="46"/>
      <c r="NY221" s="46"/>
      <c r="NZ221" s="46"/>
      <c r="OA221" s="46"/>
      <c r="OB221" s="46"/>
      <c r="OC221" s="46"/>
      <c r="OD221" s="46"/>
      <c r="OE221" s="46"/>
      <c r="OF221" s="46"/>
      <c r="OG221" s="46"/>
    </row>
    <row r="222" spans="1:397" s="51" customFormat="1" ht="13.5" x14ac:dyDescent="0.25">
      <c r="A222" s="40">
        <v>3025</v>
      </c>
      <c r="B222" s="41" t="s">
        <v>169</v>
      </c>
      <c r="C222" s="49">
        <v>2946216</v>
      </c>
      <c r="D222" s="42">
        <v>2.8808000000000002E-3</v>
      </c>
      <c r="E222" s="49">
        <v>771479.67999999993</v>
      </c>
      <c r="F222" s="65">
        <v>2939439.7031999999</v>
      </c>
      <c r="G222" s="66">
        <v>3710919.3832</v>
      </c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/>
      <c r="FA222" s="46"/>
      <c r="FB222" s="46"/>
      <c r="FC222" s="46"/>
      <c r="FD222" s="46"/>
      <c r="FE222" s="46"/>
      <c r="FF222" s="46"/>
      <c r="FG222" s="46"/>
      <c r="FH222" s="46"/>
      <c r="FI222" s="46"/>
      <c r="FJ222" s="46"/>
      <c r="FK222" s="46"/>
      <c r="FL222" s="46"/>
      <c r="FM222" s="46"/>
      <c r="FN222" s="46"/>
      <c r="FO222" s="46"/>
      <c r="FP222" s="46"/>
      <c r="FQ222" s="46"/>
      <c r="FR222" s="46"/>
      <c r="FS222" s="46"/>
      <c r="FT222" s="46"/>
      <c r="FU222" s="46"/>
      <c r="FV222" s="46"/>
      <c r="FW222" s="46"/>
      <c r="FX222" s="46"/>
      <c r="FY222" s="46"/>
      <c r="FZ222" s="46"/>
      <c r="GA222" s="46"/>
      <c r="GB222" s="46"/>
      <c r="GC222" s="46"/>
      <c r="GD222" s="46"/>
      <c r="GE222" s="46"/>
      <c r="GF222" s="46"/>
      <c r="GG222" s="46"/>
      <c r="GH222" s="46"/>
      <c r="GI222" s="46"/>
      <c r="GJ222" s="46"/>
      <c r="GK222" s="46"/>
      <c r="GL222" s="46"/>
      <c r="GM222" s="46"/>
      <c r="GN222" s="46"/>
      <c r="GO222" s="46"/>
      <c r="GP222" s="46"/>
      <c r="GQ222" s="46"/>
      <c r="GR222" s="46"/>
      <c r="GS222" s="46"/>
      <c r="GT222" s="46"/>
      <c r="GU222" s="46"/>
      <c r="GV222" s="46"/>
      <c r="GW222" s="46"/>
      <c r="GX222" s="46"/>
      <c r="GY222" s="46"/>
      <c r="GZ222" s="46"/>
      <c r="HA222" s="46"/>
      <c r="HB222" s="46"/>
      <c r="HC222" s="46"/>
      <c r="HD222" s="46"/>
      <c r="HE222" s="46"/>
      <c r="HF222" s="46"/>
      <c r="HG222" s="46"/>
      <c r="HH222" s="46"/>
      <c r="HI222" s="46"/>
      <c r="HJ222" s="46"/>
      <c r="HK222" s="46"/>
      <c r="HL222" s="46"/>
      <c r="HM222" s="46"/>
      <c r="HN222" s="46"/>
      <c r="HO222" s="46"/>
      <c r="HP222" s="46"/>
      <c r="HQ222" s="46"/>
      <c r="HR222" s="46"/>
      <c r="HS222" s="46"/>
      <c r="HT222" s="46"/>
      <c r="HU222" s="46"/>
      <c r="HV222" s="46"/>
      <c r="HW222" s="46"/>
      <c r="HX222" s="46"/>
      <c r="HY222" s="46"/>
      <c r="HZ222" s="46"/>
      <c r="IA222" s="46"/>
      <c r="IB222" s="46"/>
      <c r="IC222" s="46"/>
      <c r="ID222" s="46"/>
      <c r="IE222" s="46"/>
      <c r="IF222" s="46"/>
      <c r="IG222" s="46"/>
      <c r="IH222" s="46"/>
      <c r="II222" s="46"/>
      <c r="IJ222" s="46"/>
      <c r="IK222" s="46"/>
      <c r="IL222" s="46"/>
      <c r="IM222" s="46"/>
      <c r="IN222" s="46"/>
      <c r="IO222" s="46"/>
      <c r="IP222" s="46"/>
      <c r="IQ222" s="46"/>
      <c r="IR222" s="46"/>
      <c r="IS222" s="46"/>
      <c r="IT222" s="46"/>
      <c r="IU222" s="46"/>
      <c r="IV222" s="46"/>
      <c r="IW222" s="46"/>
      <c r="IX222" s="46"/>
      <c r="IY222" s="46"/>
      <c r="IZ222" s="46"/>
      <c r="JA222" s="46"/>
      <c r="JB222" s="46"/>
      <c r="JC222" s="46"/>
      <c r="JD222" s="46"/>
      <c r="JE222" s="46"/>
      <c r="JF222" s="46"/>
      <c r="JG222" s="46"/>
      <c r="JH222" s="46"/>
      <c r="JI222" s="46"/>
      <c r="JJ222" s="46"/>
      <c r="JK222" s="46"/>
      <c r="JL222" s="46"/>
      <c r="JM222" s="46"/>
      <c r="JN222" s="46"/>
      <c r="JO222" s="46"/>
      <c r="JP222" s="46"/>
      <c r="JQ222" s="46"/>
      <c r="JR222" s="46"/>
      <c r="JS222" s="46"/>
      <c r="JT222" s="46"/>
      <c r="JU222" s="46"/>
      <c r="JV222" s="46"/>
      <c r="JW222" s="46"/>
      <c r="JX222" s="46"/>
      <c r="JY222" s="46"/>
      <c r="JZ222" s="46"/>
      <c r="KA222" s="46"/>
      <c r="KB222" s="46"/>
      <c r="KC222" s="46"/>
      <c r="KD222" s="46"/>
      <c r="KE222" s="46"/>
      <c r="KF222" s="46"/>
      <c r="KG222" s="46"/>
      <c r="KH222" s="46"/>
      <c r="KI222" s="46"/>
      <c r="KJ222" s="46"/>
      <c r="KK222" s="46"/>
      <c r="KL222" s="46"/>
      <c r="KM222" s="46"/>
      <c r="KN222" s="46"/>
      <c r="KO222" s="46"/>
      <c r="KP222" s="46"/>
      <c r="KQ222" s="46"/>
      <c r="KR222" s="46"/>
      <c r="KS222" s="46"/>
      <c r="KT222" s="46"/>
      <c r="KU222" s="46"/>
      <c r="KV222" s="46"/>
      <c r="KW222" s="46"/>
      <c r="KX222" s="46"/>
      <c r="KY222" s="46"/>
      <c r="KZ222" s="46"/>
      <c r="LA222" s="46"/>
      <c r="LB222" s="46"/>
      <c r="LC222" s="46"/>
      <c r="LD222" s="46"/>
      <c r="LE222" s="46"/>
      <c r="LF222" s="46"/>
      <c r="LG222" s="46"/>
      <c r="LH222" s="46"/>
      <c r="LI222" s="46"/>
      <c r="LJ222" s="46"/>
      <c r="LK222" s="46"/>
      <c r="LL222" s="46"/>
      <c r="LM222" s="46"/>
      <c r="LN222" s="46"/>
      <c r="LO222" s="46"/>
      <c r="LP222" s="46"/>
      <c r="LQ222" s="46"/>
      <c r="LR222" s="46"/>
      <c r="LS222" s="46"/>
      <c r="LT222" s="46"/>
      <c r="LU222" s="46"/>
      <c r="LV222" s="46"/>
      <c r="LW222" s="46"/>
      <c r="LX222" s="46"/>
      <c r="LY222" s="46"/>
      <c r="LZ222" s="46"/>
      <c r="MA222" s="46"/>
      <c r="MB222" s="46"/>
      <c r="MC222" s="46"/>
      <c r="MD222" s="46"/>
      <c r="ME222" s="46"/>
      <c r="MF222" s="46"/>
      <c r="MG222" s="46"/>
      <c r="MH222" s="46"/>
      <c r="MI222" s="46"/>
      <c r="MJ222" s="46"/>
      <c r="MK222" s="46"/>
      <c r="ML222" s="46"/>
      <c r="MM222" s="46"/>
      <c r="MN222" s="46"/>
      <c r="MO222" s="46"/>
      <c r="MP222" s="46"/>
      <c r="MQ222" s="46"/>
      <c r="MR222" s="46"/>
      <c r="MS222" s="46"/>
      <c r="MT222" s="46"/>
      <c r="MU222" s="46"/>
      <c r="MV222" s="46"/>
      <c r="MW222" s="46"/>
      <c r="MX222" s="46"/>
      <c r="MY222" s="46"/>
      <c r="MZ222" s="46"/>
      <c r="NA222" s="46"/>
      <c r="NB222" s="46"/>
      <c r="NC222" s="46"/>
      <c r="ND222" s="46"/>
      <c r="NE222" s="46"/>
      <c r="NF222" s="46"/>
      <c r="NG222" s="46"/>
      <c r="NH222" s="46"/>
      <c r="NI222" s="46"/>
      <c r="NJ222" s="46"/>
      <c r="NK222" s="46"/>
      <c r="NL222" s="46"/>
      <c r="NM222" s="46"/>
      <c r="NN222" s="46"/>
      <c r="NO222" s="46"/>
      <c r="NP222" s="46"/>
      <c r="NQ222" s="46"/>
      <c r="NR222" s="46"/>
      <c r="NS222" s="46"/>
      <c r="NT222" s="46"/>
      <c r="NU222" s="46"/>
      <c r="NV222" s="46"/>
      <c r="NW222" s="46"/>
      <c r="NX222" s="46"/>
      <c r="NY222" s="46"/>
      <c r="NZ222" s="46"/>
      <c r="OA222" s="46"/>
      <c r="OB222" s="46"/>
      <c r="OC222" s="46"/>
      <c r="OD222" s="46"/>
      <c r="OE222" s="46"/>
      <c r="OF222" s="46"/>
      <c r="OG222" s="46"/>
    </row>
    <row r="223" spans="1:397" s="51" customFormat="1" ht="13.5" x14ac:dyDescent="0.25">
      <c r="A223" s="40">
        <v>3026</v>
      </c>
      <c r="B223" s="41" t="s">
        <v>170</v>
      </c>
      <c r="C223" s="49">
        <v>3717372</v>
      </c>
      <c r="D223" s="42">
        <v>3.6348000000000001E-3</v>
      </c>
      <c r="E223" s="49">
        <v>392087.68</v>
      </c>
      <c r="F223" s="65">
        <v>3708822.0444</v>
      </c>
      <c r="G223" s="66">
        <v>4100909.7244000002</v>
      </c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/>
      <c r="FA223" s="46"/>
      <c r="FB223" s="46"/>
      <c r="FC223" s="46"/>
      <c r="FD223" s="46"/>
      <c r="FE223" s="46"/>
      <c r="FF223" s="46"/>
      <c r="FG223" s="46"/>
      <c r="FH223" s="46"/>
      <c r="FI223" s="46"/>
      <c r="FJ223" s="46"/>
      <c r="FK223" s="46"/>
      <c r="FL223" s="46"/>
      <c r="FM223" s="46"/>
      <c r="FN223" s="46"/>
      <c r="FO223" s="46"/>
      <c r="FP223" s="46"/>
      <c r="FQ223" s="46"/>
      <c r="FR223" s="46"/>
      <c r="FS223" s="46"/>
      <c r="FT223" s="46"/>
      <c r="FU223" s="46"/>
      <c r="FV223" s="46"/>
      <c r="FW223" s="46"/>
      <c r="FX223" s="46"/>
      <c r="FY223" s="46"/>
      <c r="FZ223" s="46"/>
      <c r="GA223" s="46"/>
      <c r="GB223" s="46"/>
      <c r="GC223" s="46"/>
      <c r="GD223" s="46"/>
      <c r="GE223" s="46"/>
      <c r="GF223" s="46"/>
      <c r="GG223" s="46"/>
      <c r="GH223" s="46"/>
      <c r="GI223" s="46"/>
      <c r="GJ223" s="46"/>
      <c r="GK223" s="46"/>
      <c r="GL223" s="46"/>
      <c r="GM223" s="46"/>
      <c r="GN223" s="46"/>
      <c r="GO223" s="46"/>
      <c r="GP223" s="46"/>
      <c r="GQ223" s="46"/>
      <c r="GR223" s="46"/>
      <c r="GS223" s="46"/>
      <c r="GT223" s="46"/>
      <c r="GU223" s="46"/>
      <c r="GV223" s="46"/>
      <c r="GW223" s="46"/>
      <c r="GX223" s="46"/>
      <c r="GY223" s="46"/>
      <c r="GZ223" s="46"/>
      <c r="HA223" s="46"/>
      <c r="HB223" s="46"/>
      <c r="HC223" s="46"/>
      <c r="HD223" s="46"/>
      <c r="HE223" s="46"/>
      <c r="HF223" s="46"/>
      <c r="HG223" s="46"/>
      <c r="HH223" s="46"/>
      <c r="HI223" s="46"/>
      <c r="HJ223" s="46"/>
      <c r="HK223" s="46"/>
      <c r="HL223" s="46"/>
      <c r="HM223" s="46"/>
      <c r="HN223" s="46"/>
      <c r="HO223" s="46"/>
      <c r="HP223" s="46"/>
      <c r="HQ223" s="46"/>
      <c r="HR223" s="46"/>
      <c r="HS223" s="46"/>
      <c r="HT223" s="46"/>
      <c r="HU223" s="46"/>
      <c r="HV223" s="46"/>
      <c r="HW223" s="46"/>
      <c r="HX223" s="46"/>
      <c r="HY223" s="46"/>
      <c r="HZ223" s="46"/>
      <c r="IA223" s="46"/>
      <c r="IB223" s="46"/>
      <c r="IC223" s="46"/>
      <c r="ID223" s="46"/>
      <c r="IE223" s="46"/>
      <c r="IF223" s="46"/>
      <c r="IG223" s="46"/>
      <c r="IH223" s="46"/>
      <c r="II223" s="46"/>
      <c r="IJ223" s="46"/>
      <c r="IK223" s="46"/>
      <c r="IL223" s="46"/>
      <c r="IM223" s="46"/>
      <c r="IN223" s="46"/>
      <c r="IO223" s="46"/>
      <c r="IP223" s="46"/>
      <c r="IQ223" s="46"/>
      <c r="IR223" s="46"/>
      <c r="IS223" s="46"/>
      <c r="IT223" s="46"/>
      <c r="IU223" s="46"/>
      <c r="IV223" s="46"/>
      <c r="IW223" s="46"/>
      <c r="IX223" s="46"/>
      <c r="IY223" s="46"/>
      <c r="IZ223" s="46"/>
      <c r="JA223" s="46"/>
      <c r="JB223" s="46"/>
      <c r="JC223" s="46"/>
      <c r="JD223" s="46"/>
      <c r="JE223" s="46"/>
      <c r="JF223" s="46"/>
      <c r="JG223" s="46"/>
      <c r="JH223" s="46"/>
      <c r="JI223" s="46"/>
      <c r="JJ223" s="46"/>
      <c r="JK223" s="46"/>
      <c r="JL223" s="46"/>
      <c r="JM223" s="46"/>
      <c r="JN223" s="46"/>
      <c r="JO223" s="46"/>
      <c r="JP223" s="46"/>
      <c r="JQ223" s="46"/>
      <c r="JR223" s="46"/>
      <c r="JS223" s="46"/>
      <c r="JT223" s="46"/>
      <c r="JU223" s="46"/>
      <c r="JV223" s="46"/>
      <c r="JW223" s="46"/>
      <c r="JX223" s="46"/>
      <c r="JY223" s="46"/>
      <c r="JZ223" s="46"/>
      <c r="KA223" s="46"/>
      <c r="KB223" s="46"/>
      <c r="KC223" s="46"/>
      <c r="KD223" s="46"/>
      <c r="KE223" s="46"/>
      <c r="KF223" s="46"/>
      <c r="KG223" s="46"/>
      <c r="KH223" s="46"/>
      <c r="KI223" s="46"/>
      <c r="KJ223" s="46"/>
      <c r="KK223" s="46"/>
      <c r="KL223" s="46"/>
      <c r="KM223" s="46"/>
      <c r="KN223" s="46"/>
      <c r="KO223" s="46"/>
      <c r="KP223" s="46"/>
      <c r="KQ223" s="46"/>
      <c r="KR223" s="46"/>
      <c r="KS223" s="46"/>
      <c r="KT223" s="46"/>
      <c r="KU223" s="46"/>
      <c r="KV223" s="46"/>
      <c r="KW223" s="46"/>
      <c r="KX223" s="46"/>
      <c r="KY223" s="46"/>
      <c r="KZ223" s="46"/>
      <c r="LA223" s="46"/>
      <c r="LB223" s="46"/>
      <c r="LC223" s="46"/>
      <c r="LD223" s="46"/>
      <c r="LE223" s="46"/>
      <c r="LF223" s="46"/>
      <c r="LG223" s="46"/>
      <c r="LH223" s="46"/>
      <c r="LI223" s="46"/>
      <c r="LJ223" s="46"/>
      <c r="LK223" s="46"/>
      <c r="LL223" s="46"/>
      <c r="LM223" s="46"/>
      <c r="LN223" s="46"/>
      <c r="LO223" s="46"/>
      <c r="LP223" s="46"/>
      <c r="LQ223" s="46"/>
      <c r="LR223" s="46"/>
      <c r="LS223" s="46"/>
      <c r="LT223" s="46"/>
      <c r="LU223" s="46"/>
      <c r="LV223" s="46"/>
      <c r="LW223" s="46"/>
      <c r="LX223" s="46"/>
      <c r="LY223" s="46"/>
      <c r="LZ223" s="46"/>
      <c r="MA223" s="46"/>
      <c r="MB223" s="46"/>
      <c r="MC223" s="46"/>
      <c r="MD223" s="46"/>
      <c r="ME223" s="46"/>
      <c r="MF223" s="46"/>
      <c r="MG223" s="46"/>
      <c r="MH223" s="46"/>
      <c r="MI223" s="46"/>
      <c r="MJ223" s="46"/>
      <c r="MK223" s="46"/>
      <c r="ML223" s="46"/>
      <c r="MM223" s="46"/>
      <c r="MN223" s="46"/>
      <c r="MO223" s="46"/>
      <c r="MP223" s="46"/>
      <c r="MQ223" s="46"/>
      <c r="MR223" s="46"/>
      <c r="MS223" s="46"/>
      <c r="MT223" s="46"/>
      <c r="MU223" s="46"/>
      <c r="MV223" s="46"/>
      <c r="MW223" s="46"/>
      <c r="MX223" s="46"/>
      <c r="MY223" s="46"/>
      <c r="MZ223" s="46"/>
      <c r="NA223" s="46"/>
      <c r="NB223" s="46"/>
      <c r="NC223" s="46"/>
      <c r="ND223" s="46"/>
      <c r="NE223" s="46"/>
      <c r="NF223" s="46"/>
      <c r="NG223" s="46"/>
      <c r="NH223" s="46"/>
      <c r="NI223" s="46"/>
      <c r="NJ223" s="46"/>
      <c r="NK223" s="46"/>
      <c r="NL223" s="46"/>
      <c r="NM223" s="46"/>
      <c r="NN223" s="46"/>
      <c r="NO223" s="46"/>
      <c r="NP223" s="46"/>
      <c r="NQ223" s="46"/>
      <c r="NR223" s="46"/>
      <c r="NS223" s="46"/>
      <c r="NT223" s="46"/>
      <c r="NU223" s="46"/>
      <c r="NV223" s="46"/>
      <c r="NW223" s="46"/>
      <c r="NX223" s="46"/>
      <c r="NY223" s="46"/>
      <c r="NZ223" s="46"/>
      <c r="OA223" s="46"/>
      <c r="OB223" s="46"/>
      <c r="OC223" s="46"/>
      <c r="OD223" s="46"/>
      <c r="OE223" s="46"/>
      <c r="OF223" s="46"/>
      <c r="OG223" s="46"/>
    </row>
    <row r="224" spans="1:397" s="51" customFormat="1" ht="13.5" x14ac:dyDescent="0.25">
      <c r="A224" s="40">
        <v>3027</v>
      </c>
      <c r="B224" s="41" t="s">
        <v>171</v>
      </c>
      <c r="C224" s="49">
        <v>4443708</v>
      </c>
      <c r="D224" s="42">
        <v>4.3449999999999999E-3</v>
      </c>
      <c r="E224" s="49">
        <v>618632.06000000006</v>
      </c>
      <c r="F224" s="65">
        <v>4433487.4715999998</v>
      </c>
      <c r="G224" s="66">
        <v>5052119.5316000003</v>
      </c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/>
      <c r="FA224" s="46"/>
      <c r="FB224" s="46"/>
      <c r="FC224" s="46"/>
      <c r="FD224" s="46"/>
      <c r="FE224" s="46"/>
      <c r="FF224" s="46"/>
      <c r="FG224" s="46"/>
      <c r="FH224" s="46"/>
      <c r="FI224" s="46"/>
      <c r="FJ224" s="46"/>
      <c r="FK224" s="46"/>
      <c r="FL224" s="46"/>
      <c r="FM224" s="46"/>
      <c r="FN224" s="46"/>
      <c r="FO224" s="46"/>
      <c r="FP224" s="46"/>
      <c r="FQ224" s="46"/>
      <c r="FR224" s="46"/>
      <c r="FS224" s="46"/>
      <c r="FT224" s="46"/>
      <c r="FU224" s="46"/>
      <c r="FV224" s="46"/>
      <c r="FW224" s="46"/>
      <c r="FX224" s="46"/>
      <c r="FY224" s="46"/>
      <c r="FZ224" s="46"/>
      <c r="GA224" s="46"/>
      <c r="GB224" s="46"/>
      <c r="GC224" s="46"/>
      <c r="GD224" s="46"/>
      <c r="GE224" s="46"/>
      <c r="GF224" s="46"/>
      <c r="GG224" s="46"/>
      <c r="GH224" s="46"/>
      <c r="GI224" s="46"/>
      <c r="GJ224" s="46"/>
      <c r="GK224" s="46"/>
      <c r="GL224" s="46"/>
      <c r="GM224" s="46"/>
      <c r="GN224" s="46"/>
      <c r="GO224" s="46"/>
      <c r="GP224" s="46"/>
      <c r="GQ224" s="46"/>
      <c r="GR224" s="46"/>
      <c r="GS224" s="46"/>
      <c r="GT224" s="46"/>
      <c r="GU224" s="46"/>
      <c r="GV224" s="46"/>
      <c r="GW224" s="46"/>
      <c r="GX224" s="46"/>
      <c r="GY224" s="46"/>
      <c r="GZ224" s="46"/>
      <c r="HA224" s="46"/>
      <c r="HB224" s="46"/>
      <c r="HC224" s="46"/>
      <c r="HD224" s="46"/>
      <c r="HE224" s="46"/>
      <c r="HF224" s="46"/>
      <c r="HG224" s="46"/>
      <c r="HH224" s="46"/>
      <c r="HI224" s="46"/>
      <c r="HJ224" s="46"/>
      <c r="HK224" s="46"/>
      <c r="HL224" s="46"/>
      <c r="HM224" s="46"/>
      <c r="HN224" s="46"/>
      <c r="HO224" s="46"/>
      <c r="HP224" s="46"/>
      <c r="HQ224" s="46"/>
      <c r="HR224" s="46"/>
      <c r="HS224" s="46"/>
      <c r="HT224" s="46"/>
      <c r="HU224" s="46"/>
      <c r="HV224" s="46"/>
      <c r="HW224" s="46"/>
      <c r="HX224" s="46"/>
      <c r="HY224" s="46"/>
      <c r="HZ224" s="46"/>
      <c r="IA224" s="46"/>
      <c r="IB224" s="46"/>
      <c r="IC224" s="46"/>
      <c r="ID224" s="46"/>
      <c r="IE224" s="46"/>
      <c r="IF224" s="46"/>
      <c r="IG224" s="46"/>
      <c r="IH224" s="46"/>
      <c r="II224" s="46"/>
      <c r="IJ224" s="46"/>
      <c r="IK224" s="46"/>
      <c r="IL224" s="46"/>
      <c r="IM224" s="46"/>
      <c r="IN224" s="46"/>
      <c r="IO224" s="46"/>
      <c r="IP224" s="46"/>
      <c r="IQ224" s="46"/>
      <c r="IR224" s="46"/>
      <c r="IS224" s="46"/>
      <c r="IT224" s="46"/>
      <c r="IU224" s="46"/>
      <c r="IV224" s="46"/>
      <c r="IW224" s="46"/>
      <c r="IX224" s="46"/>
      <c r="IY224" s="46"/>
      <c r="IZ224" s="46"/>
      <c r="JA224" s="46"/>
      <c r="JB224" s="46"/>
      <c r="JC224" s="46"/>
      <c r="JD224" s="46"/>
      <c r="JE224" s="46"/>
      <c r="JF224" s="46"/>
      <c r="JG224" s="46"/>
      <c r="JH224" s="46"/>
      <c r="JI224" s="46"/>
      <c r="JJ224" s="46"/>
      <c r="JK224" s="46"/>
      <c r="JL224" s="46"/>
      <c r="JM224" s="46"/>
      <c r="JN224" s="46"/>
      <c r="JO224" s="46"/>
      <c r="JP224" s="46"/>
      <c r="JQ224" s="46"/>
      <c r="JR224" s="46"/>
      <c r="JS224" s="46"/>
      <c r="JT224" s="46"/>
      <c r="JU224" s="46"/>
      <c r="JV224" s="46"/>
      <c r="JW224" s="46"/>
      <c r="JX224" s="46"/>
      <c r="JY224" s="46"/>
      <c r="JZ224" s="46"/>
      <c r="KA224" s="46"/>
      <c r="KB224" s="46"/>
      <c r="KC224" s="46"/>
      <c r="KD224" s="46"/>
      <c r="KE224" s="46"/>
      <c r="KF224" s="46"/>
      <c r="KG224" s="46"/>
      <c r="KH224" s="46"/>
      <c r="KI224" s="46"/>
      <c r="KJ224" s="46"/>
      <c r="KK224" s="46"/>
      <c r="KL224" s="46"/>
      <c r="KM224" s="46"/>
      <c r="KN224" s="46"/>
      <c r="KO224" s="46"/>
      <c r="KP224" s="46"/>
      <c r="KQ224" s="46"/>
      <c r="KR224" s="46"/>
      <c r="KS224" s="46"/>
      <c r="KT224" s="46"/>
      <c r="KU224" s="46"/>
      <c r="KV224" s="46"/>
      <c r="KW224" s="46"/>
      <c r="KX224" s="46"/>
      <c r="KY224" s="46"/>
      <c r="KZ224" s="46"/>
      <c r="LA224" s="46"/>
      <c r="LB224" s="46"/>
      <c r="LC224" s="46"/>
      <c r="LD224" s="46"/>
      <c r="LE224" s="46"/>
      <c r="LF224" s="46"/>
      <c r="LG224" s="46"/>
      <c r="LH224" s="46"/>
      <c r="LI224" s="46"/>
      <c r="LJ224" s="46"/>
      <c r="LK224" s="46"/>
      <c r="LL224" s="46"/>
      <c r="LM224" s="46"/>
      <c r="LN224" s="46"/>
      <c r="LO224" s="46"/>
      <c r="LP224" s="46"/>
      <c r="LQ224" s="46"/>
      <c r="LR224" s="46"/>
      <c r="LS224" s="46"/>
      <c r="LT224" s="46"/>
      <c r="LU224" s="46"/>
      <c r="LV224" s="46"/>
      <c r="LW224" s="46"/>
      <c r="LX224" s="46"/>
      <c r="LY224" s="46"/>
      <c r="LZ224" s="46"/>
      <c r="MA224" s="46"/>
      <c r="MB224" s="46"/>
      <c r="MC224" s="46"/>
      <c r="MD224" s="46"/>
      <c r="ME224" s="46"/>
      <c r="MF224" s="46"/>
      <c r="MG224" s="46"/>
      <c r="MH224" s="46"/>
      <c r="MI224" s="46"/>
      <c r="MJ224" s="46"/>
      <c r="MK224" s="46"/>
      <c r="ML224" s="46"/>
      <c r="MM224" s="46"/>
      <c r="MN224" s="46"/>
      <c r="MO224" s="46"/>
      <c r="MP224" s="46"/>
      <c r="MQ224" s="46"/>
      <c r="MR224" s="46"/>
      <c r="MS224" s="46"/>
      <c r="MT224" s="46"/>
      <c r="MU224" s="46"/>
      <c r="MV224" s="46"/>
      <c r="MW224" s="46"/>
      <c r="MX224" s="46"/>
      <c r="MY224" s="46"/>
      <c r="MZ224" s="46"/>
      <c r="NA224" s="46"/>
      <c r="NB224" s="46"/>
      <c r="NC224" s="46"/>
      <c r="ND224" s="46"/>
      <c r="NE224" s="46"/>
      <c r="NF224" s="46"/>
      <c r="NG224" s="46"/>
      <c r="NH224" s="46"/>
      <c r="NI224" s="46"/>
      <c r="NJ224" s="46"/>
      <c r="NK224" s="46"/>
      <c r="NL224" s="46"/>
      <c r="NM224" s="46"/>
      <c r="NN224" s="46"/>
      <c r="NO224" s="46"/>
      <c r="NP224" s="46"/>
      <c r="NQ224" s="46"/>
      <c r="NR224" s="46"/>
      <c r="NS224" s="46"/>
      <c r="NT224" s="46"/>
      <c r="NU224" s="46"/>
      <c r="NV224" s="46"/>
      <c r="NW224" s="46"/>
      <c r="NX224" s="46"/>
      <c r="NY224" s="46"/>
      <c r="NZ224" s="46"/>
      <c r="OA224" s="46"/>
      <c r="OB224" s="46"/>
      <c r="OC224" s="46"/>
      <c r="OD224" s="46"/>
      <c r="OE224" s="46"/>
      <c r="OF224" s="46"/>
      <c r="OG224" s="46"/>
    </row>
    <row r="225" spans="1:397" s="51" customFormat="1" ht="13.5" x14ac:dyDescent="0.25">
      <c r="A225" s="40">
        <v>3028</v>
      </c>
      <c r="B225" s="41" t="s">
        <v>172</v>
      </c>
      <c r="C225" s="49">
        <v>3615264</v>
      </c>
      <c r="D225" s="42">
        <v>3.5349000000000001E-3</v>
      </c>
      <c r="E225" s="49">
        <v>395779.18</v>
      </c>
      <c r="F225" s="65">
        <v>3606948.8928</v>
      </c>
      <c r="G225" s="66">
        <v>4002728.0728000002</v>
      </c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  <c r="FI225" s="46"/>
      <c r="FJ225" s="46"/>
      <c r="FK225" s="46"/>
      <c r="FL225" s="46"/>
      <c r="FM225" s="46"/>
      <c r="FN225" s="46"/>
      <c r="FO225" s="46"/>
      <c r="FP225" s="46"/>
      <c r="FQ225" s="46"/>
      <c r="FR225" s="46"/>
      <c r="FS225" s="46"/>
      <c r="FT225" s="46"/>
      <c r="FU225" s="46"/>
      <c r="FV225" s="46"/>
      <c r="FW225" s="46"/>
      <c r="FX225" s="46"/>
      <c r="FY225" s="46"/>
      <c r="FZ225" s="46"/>
      <c r="GA225" s="46"/>
      <c r="GB225" s="46"/>
      <c r="GC225" s="46"/>
      <c r="GD225" s="46"/>
      <c r="GE225" s="46"/>
      <c r="GF225" s="46"/>
      <c r="GG225" s="46"/>
      <c r="GH225" s="46"/>
      <c r="GI225" s="46"/>
      <c r="GJ225" s="46"/>
      <c r="GK225" s="46"/>
      <c r="GL225" s="46"/>
      <c r="GM225" s="46"/>
      <c r="GN225" s="46"/>
      <c r="GO225" s="46"/>
      <c r="GP225" s="46"/>
      <c r="GQ225" s="46"/>
      <c r="GR225" s="46"/>
      <c r="GS225" s="46"/>
      <c r="GT225" s="46"/>
      <c r="GU225" s="46"/>
      <c r="GV225" s="46"/>
      <c r="GW225" s="46"/>
      <c r="GX225" s="46"/>
      <c r="GY225" s="46"/>
      <c r="GZ225" s="46"/>
      <c r="HA225" s="46"/>
      <c r="HB225" s="46"/>
      <c r="HC225" s="46"/>
      <c r="HD225" s="46"/>
      <c r="HE225" s="46"/>
      <c r="HF225" s="46"/>
      <c r="HG225" s="46"/>
      <c r="HH225" s="46"/>
      <c r="HI225" s="46"/>
      <c r="HJ225" s="46"/>
      <c r="HK225" s="46"/>
      <c r="HL225" s="46"/>
      <c r="HM225" s="46"/>
      <c r="HN225" s="46"/>
      <c r="HO225" s="46"/>
      <c r="HP225" s="46"/>
      <c r="HQ225" s="46"/>
      <c r="HR225" s="46"/>
      <c r="HS225" s="46"/>
      <c r="HT225" s="46"/>
      <c r="HU225" s="46"/>
      <c r="HV225" s="46"/>
      <c r="HW225" s="46"/>
      <c r="HX225" s="46"/>
      <c r="HY225" s="46"/>
      <c r="HZ225" s="46"/>
      <c r="IA225" s="46"/>
      <c r="IB225" s="46"/>
      <c r="IC225" s="46"/>
      <c r="ID225" s="46"/>
      <c r="IE225" s="46"/>
      <c r="IF225" s="46"/>
      <c r="IG225" s="46"/>
      <c r="IH225" s="46"/>
      <c r="II225" s="46"/>
      <c r="IJ225" s="46"/>
      <c r="IK225" s="46"/>
      <c r="IL225" s="46"/>
      <c r="IM225" s="46"/>
      <c r="IN225" s="46"/>
      <c r="IO225" s="46"/>
      <c r="IP225" s="46"/>
      <c r="IQ225" s="46"/>
      <c r="IR225" s="46"/>
      <c r="IS225" s="46"/>
      <c r="IT225" s="46"/>
      <c r="IU225" s="46"/>
      <c r="IV225" s="46"/>
      <c r="IW225" s="46"/>
      <c r="IX225" s="46"/>
      <c r="IY225" s="46"/>
      <c r="IZ225" s="46"/>
      <c r="JA225" s="46"/>
      <c r="JB225" s="46"/>
      <c r="JC225" s="46"/>
      <c r="JD225" s="46"/>
      <c r="JE225" s="46"/>
      <c r="JF225" s="46"/>
      <c r="JG225" s="46"/>
      <c r="JH225" s="46"/>
      <c r="JI225" s="46"/>
      <c r="JJ225" s="46"/>
      <c r="JK225" s="46"/>
      <c r="JL225" s="46"/>
      <c r="JM225" s="46"/>
      <c r="JN225" s="46"/>
      <c r="JO225" s="46"/>
      <c r="JP225" s="46"/>
      <c r="JQ225" s="46"/>
      <c r="JR225" s="46"/>
      <c r="JS225" s="46"/>
      <c r="JT225" s="46"/>
      <c r="JU225" s="46"/>
      <c r="JV225" s="46"/>
      <c r="JW225" s="46"/>
      <c r="JX225" s="46"/>
      <c r="JY225" s="46"/>
      <c r="JZ225" s="46"/>
      <c r="KA225" s="46"/>
      <c r="KB225" s="46"/>
      <c r="KC225" s="46"/>
      <c r="KD225" s="46"/>
      <c r="KE225" s="46"/>
      <c r="KF225" s="46"/>
      <c r="KG225" s="46"/>
      <c r="KH225" s="46"/>
      <c r="KI225" s="46"/>
      <c r="KJ225" s="46"/>
      <c r="KK225" s="46"/>
      <c r="KL225" s="46"/>
      <c r="KM225" s="46"/>
      <c r="KN225" s="46"/>
      <c r="KO225" s="46"/>
      <c r="KP225" s="46"/>
      <c r="KQ225" s="46"/>
      <c r="KR225" s="46"/>
      <c r="KS225" s="46"/>
      <c r="KT225" s="46"/>
      <c r="KU225" s="46"/>
      <c r="KV225" s="46"/>
      <c r="KW225" s="46"/>
      <c r="KX225" s="46"/>
      <c r="KY225" s="46"/>
      <c r="KZ225" s="46"/>
      <c r="LA225" s="46"/>
      <c r="LB225" s="46"/>
      <c r="LC225" s="46"/>
      <c r="LD225" s="46"/>
      <c r="LE225" s="46"/>
      <c r="LF225" s="46"/>
      <c r="LG225" s="46"/>
      <c r="LH225" s="46"/>
      <c r="LI225" s="46"/>
      <c r="LJ225" s="46"/>
      <c r="LK225" s="46"/>
      <c r="LL225" s="46"/>
      <c r="LM225" s="46"/>
      <c r="LN225" s="46"/>
      <c r="LO225" s="46"/>
      <c r="LP225" s="46"/>
      <c r="LQ225" s="46"/>
      <c r="LR225" s="46"/>
      <c r="LS225" s="46"/>
      <c r="LT225" s="46"/>
      <c r="LU225" s="46"/>
      <c r="LV225" s="46"/>
      <c r="LW225" s="46"/>
      <c r="LX225" s="46"/>
      <c r="LY225" s="46"/>
      <c r="LZ225" s="46"/>
      <c r="MA225" s="46"/>
      <c r="MB225" s="46"/>
      <c r="MC225" s="46"/>
      <c r="MD225" s="46"/>
      <c r="ME225" s="46"/>
      <c r="MF225" s="46"/>
      <c r="MG225" s="46"/>
      <c r="MH225" s="46"/>
      <c r="MI225" s="46"/>
      <c r="MJ225" s="46"/>
      <c r="MK225" s="46"/>
      <c r="ML225" s="46"/>
      <c r="MM225" s="46"/>
      <c r="MN225" s="46"/>
      <c r="MO225" s="46"/>
      <c r="MP225" s="46"/>
      <c r="MQ225" s="46"/>
      <c r="MR225" s="46"/>
      <c r="MS225" s="46"/>
      <c r="MT225" s="46"/>
      <c r="MU225" s="46"/>
      <c r="MV225" s="46"/>
      <c r="MW225" s="46"/>
      <c r="MX225" s="46"/>
      <c r="MY225" s="46"/>
      <c r="MZ225" s="46"/>
      <c r="NA225" s="46"/>
      <c r="NB225" s="46"/>
      <c r="NC225" s="46"/>
      <c r="ND225" s="46"/>
      <c r="NE225" s="46"/>
      <c r="NF225" s="46"/>
      <c r="NG225" s="46"/>
      <c r="NH225" s="46"/>
      <c r="NI225" s="46"/>
      <c r="NJ225" s="46"/>
      <c r="NK225" s="46"/>
      <c r="NL225" s="46"/>
      <c r="NM225" s="46"/>
      <c r="NN225" s="46"/>
      <c r="NO225" s="46"/>
      <c r="NP225" s="46"/>
      <c r="NQ225" s="46"/>
      <c r="NR225" s="46"/>
      <c r="NS225" s="46"/>
      <c r="NT225" s="46"/>
      <c r="NU225" s="46"/>
      <c r="NV225" s="46"/>
      <c r="NW225" s="46"/>
      <c r="NX225" s="46"/>
      <c r="NY225" s="46"/>
      <c r="NZ225" s="46"/>
      <c r="OA225" s="46"/>
      <c r="OB225" s="46"/>
      <c r="OC225" s="46"/>
      <c r="OD225" s="46"/>
      <c r="OE225" s="46"/>
      <c r="OF225" s="46"/>
      <c r="OG225" s="46"/>
    </row>
    <row r="226" spans="1:397" s="51" customFormat="1" ht="13.5" x14ac:dyDescent="0.25">
      <c r="A226" s="40">
        <v>3029</v>
      </c>
      <c r="B226" s="41" t="s">
        <v>173</v>
      </c>
      <c r="C226" s="49">
        <v>2389896</v>
      </c>
      <c r="D226" s="42">
        <v>2.3368E-3</v>
      </c>
      <c r="E226" s="49">
        <v>166019.95000000001</v>
      </c>
      <c r="F226" s="65">
        <v>2384399.2392000002</v>
      </c>
      <c r="G226" s="66">
        <v>2550419.1892000004</v>
      </c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  <c r="FI226" s="46"/>
      <c r="FJ226" s="46"/>
      <c r="FK226" s="46"/>
      <c r="FL226" s="46"/>
      <c r="FM226" s="46"/>
      <c r="FN226" s="46"/>
      <c r="FO226" s="46"/>
      <c r="FP226" s="46"/>
      <c r="FQ226" s="46"/>
      <c r="FR226" s="46"/>
      <c r="FS226" s="46"/>
      <c r="FT226" s="46"/>
      <c r="FU226" s="46"/>
      <c r="FV226" s="46"/>
      <c r="FW226" s="46"/>
      <c r="FX226" s="46"/>
      <c r="FY226" s="46"/>
      <c r="FZ226" s="46"/>
      <c r="GA226" s="46"/>
      <c r="GB226" s="46"/>
      <c r="GC226" s="46"/>
      <c r="GD226" s="46"/>
      <c r="GE226" s="46"/>
      <c r="GF226" s="46"/>
      <c r="GG226" s="46"/>
      <c r="GH226" s="46"/>
      <c r="GI226" s="46"/>
      <c r="GJ226" s="46"/>
      <c r="GK226" s="46"/>
      <c r="GL226" s="46"/>
      <c r="GM226" s="46"/>
      <c r="GN226" s="46"/>
      <c r="GO226" s="46"/>
      <c r="GP226" s="46"/>
      <c r="GQ226" s="46"/>
      <c r="GR226" s="46"/>
      <c r="GS226" s="46"/>
      <c r="GT226" s="46"/>
      <c r="GU226" s="46"/>
      <c r="GV226" s="46"/>
      <c r="GW226" s="46"/>
      <c r="GX226" s="46"/>
      <c r="GY226" s="46"/>
      <c r="GZ226" s="46"/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/>
      <c r="HT226" s="46"/>
      <c r="HU226" s="46"/>
      <c r="HV226" s="46"/>
      <c r="HW226" s="46"/>
      <c r="HX226" s="46"/>
      <c r="HY226" s="46"/>
      <c r="HZ226" s="46"/>
      <c r="IA226" s="46"/>
      <c r="IB226" s="46"/>
      <c r="IC226" s="46"/>
      <c r="ID226" s="46"/>
      <c r="IE226" s="46"/>
      <c r="IF226" s="46"/>
      <c r="IG226" s="46"/>
      <c r="IH226" s="46"/>
      <c r="II226" s="46"/>
      <c r="IJ226" s="46"/>
      <c r="IK226" s="46"/>
      <c r="IL226" s="46"/>
      <c r="IM226" s="46"/>
      <c r="IN226" s="46"/>
      <c r="IO226" s="46"/>
      <c r="IP226" s="46"/>
      <c r="IQ226" s="46"/>
      <c r="IR226" s="46"/>
      <c r="IS226" s="46"/>
      <c r="IT226" s="46"/>
      <c r="IU226" s="46"/>
      <c r="IV226" s="46"/>
      <c r="IW226" s="46"/>
      <c r="IX226" s="46"/>
      <c r="IY226" s="46"/>
      <c r="IZ226" s="46"/>
      <c r="JA226" s="46"/>
      <c r="JB226" s="46"/>
      <c r="JC226" s="46"/>
      <c r="JD226" s="46"/>
      <c r="JE226" s="46"/>
      <c r="JF226" s="46"/>
      <c r="JG226" s="46"/>
      <c r="JH226" s="46"/>
      <c r="JI226" s="46"/>
      <c r="JJ226" s="46"/>
      <c r="JK226" s="46"/>
      <c r="JL226" s="46"/>
      <c r="JM226" s="46"/>
      <c r="JN226" s="46"/>
      <c r="JO226" s="46"/>
      <c r="JP226" s="46"/>
      <c r="JQ226" s="46"/>
      <c r="JR226" s="46"/>
      <c r="JS226" s="46"/>
      <c r="JT226" s="46"/>
      <c r="JU226" s="46"/>
      <c r="JV226" s="46"/>
      <c r="JW226" s="46"/>
      <c r="JX226" s="46"/>
      <c r="JY226" s="46"/>
      <c r="JZ226" s="46"/>
      <c r="KA226" s="46"/>
      <c r="KB226" s="46"/>
      <c r="KC226" s="46"/>
      <c r="KD226" s="46"/>
      <c r="KE226" s="46"/>
      <c r="KF226" s="46"/>
      <c r="KG226" s="46"/>
      <c r="KH226" s="46"/>
      <c r="KI226" s="46"/>
      <c r="KJ226" s="46"/>
      <c r="KK226" s="46"/>
      <c r="KL226" s="46"/>
      <c r="KM226" s="46"/>
      <c r="KN226" s="46"/>
      <c r="KO226" s="46"/>
      <c r="KP226" s="46"/>
      <c r="KQ226" s="46"/>
      <c r="KR226" s="46"/>
      <c r="KS226" s="46"/>
      <c r="KT226" s="46"/>
      <c r="KU226" s="46"/>
      <c r="KV226" s="46"/>
      <c r="KW226" s="46"/>
      <c r="KX226" s="46"/>
      <c r="KY226" s="46"/>
      <c r="KZ226" s="46"/>
      <c r="LA226" s="46"/>
      <c r="LB226" s="46"/>
      <c r="LC226" s="46"/>
      <c r="LD226" s="46"/>
      <c r="LE226" s="46"/>
      <c r="LF226" s="46"/>
      <c r="LG226" s="46"/>
      <c r="LH226" s="46"/>
      <c r="LI226" s="46"/>
      <c r="LJ226" s="46"/>
      <c r="LK226" s="46"/>
      <c r="LL226" s="46"/>
      <c r="LM226" s="46"/>
      <c r="LN226" s="46"/>
      <c r="LO226" s="46"/>
      <c r="LP226" s="46"/>
      <c r="LQ226" s="46"/>
      <c r="LR226" s="46"/>
      <c r="LS226" s="46"/>
      <c r="LT226" s="46"/>
      <c r="LU226" s="46"/>
      <c r="LV226" s="46"/>
      <c r="LW226" s="46"/>
      <c r="LX226" s="46"/>
      <c r="LY226" s="46"/>
      <c r="LZ226" s="46"/>
      <c r="MA226" s="46"/>
      <c r="MB226" s="46"/>
      <c r="MC226" s="46"/>
      <c r="MD226" s="46"/>
      <c r="ME226" s="46"/>
      <c r="MF226" s="46"/>
      <c r="MG226" s="46"/>
      <c r="MH226" s="46"/>
      <c r="MI226" s="46"/>
      <c r="MJ226" s="46"/>
      <c r="MK226" s="46"/>
      <c r="ML226" s="46"/>
      <c r="MM226" s="46"/>
      <c r="MN226" s="46"/>
      <c r="MO226" s="46"/>
      <c r="MP226" s="46"/>
      <c r="MQ226" s="46"/>
      <c r="MR226" s="46"/>
      <c r="MS226" s="46"/>
      <c r="MT226" s="46"/>
      <c r="MU226" s="46"/>
      <c r="MV226" s="46"/>
      <c r="MW226" s="46"/>
      <c r="MX226" s="46"/>
      <c r="MY226" s="46"/>
      <c r="MZ226" s="46"/>
      <c r="NA226" s="46"/>
      <c r="NB226" s="46"/>
      <c r="NC226" s="46"/>
      <c r="ND226" s="46"/>
      <c r="NE226" s="46"/>
      <c r="NF226" s="46"/>
      <c r="NG226" s="46"/>
      <c r="NH226" s="46"/>
      <c r="NI226" s="46"/>
      <c r="NJ226" s="46"/>
      <c r="NK226" s="46"/>
      <c r="NL226" s="46"/>
      <c r="NM226" s="46"/>
      <c r="NN226" s="46"/>
      <c r="NO226" s="46"/>
      <c r="NP226" s="46"/>
      <c r="NQ226" s="46"/>
      <c r="NR226" s="46"/>
      <c r="NS226" s="46"/>
      <c r="NT226" s="46"/>
      <c r="NU226" s="46"/>
      <c r="NV226" s="46"/>
      <c r="NW226" s="46"/>
      <c r="NX226" s="46"/>
      <c r="NY226" s="46"/>
      <c r="NZ226" s="46"/>
      <c r="OA226" s="46"/>
      <c r="OB226" s="46"/>
      <c r="OC226" s="46"/>
      <c r="OD226" s="46"/>
      <c r="OE226" s="46"/>
      <c r="OF226" s="46"/>
      <c r="OG226" s="46"/>
    </row>
    <row r="227" spans="1:397" s="51" customFormat="1" ht="13.5" x14ac:dyDescent="0.25">
      <c r="A227" s="40">
        <v>3030</v>
      </c>
      <c r="B227" s="41" t="s">
        <v>174</v>
      </c>
      <c r="C227" s="49">
        <v>482604</v>
      </c>
      <c r="D227" s="42">
        <v>4.7189999999999998E-4</v>
      </c>
      <c r="E227" s="49">
        <v>56993.19</v>
      </c>
      <c r="F227" s="65">
        <v>481494.01079999999</v>
      </c>
      <c r="G227" s="66">
        <v>538487.20079999999</v>
      </c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/>
      <c r="FA227" s="46"/>
      <c r="FB227" s="46"/>
      <c r="FC227" s="46"/>
      <c r="FD227" s="46"/>
      <c r="FE227" s="46"/>
      <c r="FF227" s="46"/>
      <c r="FG227" s="46"/>
      <c r="FH227" s="46"/>
      <c r="FI227" s="46"/>
      <c r="FJ227" s="46"/>
      <c r="FK227" s="46"/>
      <c r="FL227" s="46"/>
      <c r="FM227" s="46"/>
      <c r="FN227" s="46"/>
      <c r="FO227" s="46"/>
      <c r="FP227" s="46"/>
      <c r="FQ227" s="46"/>
      <c r="FR227" s="46"/>
      <c r="FS227" s="46"/>
      <c r="FT227" s="46"/>
      <c r="FU227" s="46"/>
      <c r="FV227" s="46"/>
      <c r="FW227" s="46"/>
      <c r="FX227" s="46"/>
      <c r="FY227" s="46"/>
      <c r="FZ227" s="46"/>
      <c r="GA227" s="46"/>
      <c r="GB227" s="46"/>
      <c r="GC227" s="46"/>
      <c r="GD227" s="46"/>
      <c r="GE227" s="46"/>
      <c r="GF227" s="46"/>
      <c r="GG227" s="46"/>
      <c r="GH227" s="46"/>
      <c r="GI227" s="46"/>
      <c r="GJ227" s="46"/>
      <c r="GK227" s="46"/>
      <c r="GL227" s="46"/>
      <c r="GM227" s="46"/>
      <c r="GN227" s="46"/>
      <c r="GO227" s="46"/>
      <c r="GP227" s="46"/>
      <c r="GQ227" s="46"/>
      <c r="GR227" s="46"/>
      <c r="GS227" s="46"/>
      <c r="GT227" s="46"/>
      <c r="GU227" s="46"/>
      <c r="GV227" s="46"/>
      <c r="GW227" s="46"/>
      <c r="GX227" s="46"/>
      <c r="GY227" s="46"/>
      <c r="GZ227" s="46"/>
      <c r="HA227" s="46"/>
      <c r="HB227" s="46"/>
      <c r="HC227" s="46"/>
      <c r="HD227" s="46"/>
      <c r="HE227" s="46"/>
      <c r="HF227" s="46"/>
      <c r="HG227" s="46"/>
      <c r="HH227" s="46"/>
      <c r="HI227" s="46"/>
      <c r="HJ227" s="46"/>
      <c r="HK227" s="46"/>
      <c r="HL227" s="46"/>
      <c r="HM227" s="46"/>
      <c r="HN227" s="46"/>
      <c r="HO227" s="46"/>
      <c r="HP227" s="46"/>
      <c r="HQ227" s="46"/>
      <c r="HR227" s="46"/>
      <c r="HS227" s="46"/>
      <c r="HT227" s="46"/>
      <c r="HU227" s="46"/>
      <c r="HV227" s="46"/>
      <c r="HW227" s="46"/>
      <c r="HX227" s="46"/>
      <c r="HY227" s="46"/>
      <c r="HZ227" s="46"/>
      <c r="IA227" s="46"/>
      <c r="IB227" s="46"/>
      <c r="IC227" s="46"/>
      <c r="ID227" s="46"/>
      <c r="IE227" s="46"/>
      <c r="IF227" s="46"/>
      <c r="IG227" s="46"/>
      <c r="IH227" s="46"/>
      <c r="II227" s="46"/>
      <c r="IJ227" s="46"/>
      <c r="IK227" s="46"/>
      <c r="IL227" s="46"/>
      <c r="IM227" s="46"/>
      <c r="IN227" s="46"/>
      <c r="IO227" s="46"/>
      <c r="IP227" s="46"/>
      <c r="IQ227" s="46"/>
      <c r="IR227" s="46"/>
      <c r="IS227" s="46"/>
      <c r="IT227" s="46"/>
      <c r="IU227" s="46"/>
      <c r="IV227" s="46"/>
      <c r="IW227" s="46"/>
      <c r="IX227" s="46"/>
      <c r="IY227" s="46"/>
      <c r="IZ227" s="46"/>
      <c r="JA227" s="46"/>
      <c r="JB227" s="46"/>
      <c r="JC227" s="46"/>
      <c r="JD227" s="46"/>
      <c r="JE227" s="46"/>
      <c r="JF227" s="46"/>
      <c r="JG227" s="46"/>
      <c r="JH227" s="46"/>
      <c r="JI227" s="46"/>
      <c r="JJ227" s="46"/>
      <c r="JK227" s="46"/>
      <c r="JL227" s="46"/>
      <c r="JM227" s="46"/>
      <c r="JN227" s="46"/>
      <c r="JO227" s="46"/>
      <c r="JP227" s="46"/>
      <c r="JQ227" s="46"/>
      <c r="JR227" s="46"/>
      <c r="JS227" s="46"/>
      <c r="JT227" s="46"/>
      <c r="JU227" s="46"/>
      <c r="JV227" s="46"/>
      <c r="JW227" s="46"/>
      <c r="JX227" s="46"/>
      <c r="JY227" s="46"/>
      <c r="JZ227" s="46"/>
      <c r="KA227" s="46"/>
      <c r="KB227" s="46"/>
      <c r="KC227" s="46"/>
      <c r="KD227" s="46"/>
      <c r="KE227" s="46"/>
      <c r="KF227" s="46"/>
      <c r="KG227" s="46"/>
      <c r="KH227" s="46"/>
      <c r="KI227" s="46"/>
      <c r="KJ227" s="46"/>
      <c r="KK227" s="46"/>
      <c r="KL227" s="46"/>
      <c r="KM227" s="46"/>
      <c r="KN227" s="46"/>
      <c r="KO227" s="46"/>
      <c r="KP227" s="46"/>
      <c r="KQ227" s="46"/>
      <c r="KR227" s="46"/>
      <c r="KS227" s="46"/>
      <c r="KT227" s="46"/>
      <c r="KU227" s="46"/>
      <c r="KV227" s="46"/>
      <c r="KW227" s="46"/>
      <c r="KX227" s="46"/>
      <c r="KY227" s="46"/>
      <c r="KZ227" s="46"/>
      <c r="LA227" s="46"/>
      <c r="LB227" s="46"/>
      <c r="LC227" s="46"/>
      <c r="LD227" s="46"/>
      <c r="LE227" s="46"/>
      <c r="LF227" s="46"/>
      <c r="LG227" s="46"/>
      <c r="LH227" s="46"/>
      <c r="LI227" s="46"/>
      <c r="LJ227" s="46"/>
      <c r="LK227" s="46"/>
      <c r="LL227" s="46"/>
      <c r="LM227" s="46"/>
      <c r="LN227" s="46"/>
      <c r="LO227" s="46"/>
      <c r="LP227" s="46"/>
      <c r="LQ227" s="46"/>
      <c r="LR227" s="46"/>
      <c r="LS227" s="46"/>
      <c r="LT227" s="46"/>
      <c r="LU227" s="46"/>
      <c r="LV227" s="46"/>
      <c r="LW227" s="46"/>
      <c r="LX227" s="46"/>
      <c r="LY227" s="46"/>
      <c r="LZ227" s="46"/>
      <c r="MA227" s="46"/>
      <c r="MB227" s="46"/>
      <c r="MC227" s="46"/>
      <c r="MD227" s="46"/>
      <c r="ME227" s="46"/>
      <c r="MF227" s="46"/>
      <c r="MG227" s="46"/>
      <c r="MH227" s="46"/>
      <c r="MI227" s="46"/>
      <c r="MJ227" s="46"/>
      <c r="MK227" s="46"/>
      <c r="ML227" s="46"/>
      <c r="MM227" s="46"/>
      <c r="MN227" s="46"/>
      <c r="MO227" s="46"/>
      <c r="MP227" s="46"/>
      <c r="MQ227" s="46"/>
      <c r="MR227" s="46"/>
      <c r="MS227" s="46"/>
      <c r="MT227" s="46"/>
      <c r="MU227" s="46"/>
      <c r="MV227" s="46"/>
      <c r="MW227" s="46"/>
      <c r="MX227" s="46"/>
      <c r="MY227" s="46"/>
      <c r="MZ227" s="46"/>
      <c r="NA227" s="46"/>
      <c r="NB227" s="46"/>
      <c r="NC227" s="46"/>
      <c r="ND227" s="46"/>
      <c r="NE227" s="46"/>
      <c r="NF227" s="46"/>
      <c r="NG227" s="46"/>
      <c r="NH227" s="46"/>
      <c r="NI227" s="46"/>
      <c r="NJ227" s="46"/>
      <c r="NK227" s="46"/>
      <c r="NL227" s="46"/>
      <c r="NM227" s="46"/>
      <c r="NN227" s="46"/>
      <c r="NO227" s="46"/>
      <c r="NP227" s="46"/>
      <c r="NQ227" s="46"/>
      <c r="NR227" s="46"/>
      <c r="NS227" s="46"/>
      <c r="NT227" s="46"/>
      <c r="NU227" s="46"/>
      <c r="NV227" s="46"/>
      <c r="NW227" s="46"/>
      <c r="NX227" s="46"/>
      <c r="NY227" s="46"/>
      <c r="NZ227" s="46"/>
      <c r="OA227" s="46"/>
      <c r="OB227" s="46"/>
      <c r="OC227" s="46"/>
      <c r="OD227" s="46"/>
      <c r="OE227" s="46"/>
      <c r="OF227" s="46"/>
      <c r="OG227" s="46"/>
    </row>
    <row r="228" spans="1:397" s="51" customFormat="1" ht="13.5" x14ac:dyDescent="0.25">
      <c r="A228" s="40">
        <v>3031</v>
      </c>
      <c r="B228" s="41" t="s">
        <v>175</v>
      </c>
      <c r="C228" s="49">
        <v>4890000</v>
      </c>
      <c r="D228" s="42">
        <v>4.7813999999999999E-3</v>
      </c>
      <c r="E228" s="49">
        <v>315785.98</v>
      </c>
      <c r="F228" s="65">
        <v>4878753</v>
      </c>
      <c r="G228" s="66">
        <v>5194538.9800000004</v>
      </c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  <c r="FI228" s="46"/>
      <c r="FJ228" s="46"/>
      <c r="FK228" s="46"/>
      <c r="FL228" s="46"/>
      <c r="FM228" s="46"/>
      <c r="FN228" s="46"/>
      <c r="FO228" s="46"/>
      <c r="FP228" s="46"/>
      <c r="FQ228" s="46"/>
      <c r="FR228" s="46"/>
      <c r="FS228" s="46"/>
      <c r="FT228" s="46"/>
      <c r="FU228" s="46"/>
      <c r="FV228" s="46"/>
      <c r="FW228" s="46"/>
      <c r="FX228" s="46"/>
      <c r="FY228" s="46"/>
      <c r="FZ228" s="46"/>
      <c r="GA228" s="46"/>
      <c r="GB228" s="46"/>
      <c r="GC228" s="46"/>
      <c r="GD228" s="46"/>
      <c r="GE228" s="46"/>
      <c r="GF228" s="46"/>
      <c r="GG228" s="46"/>
      <c r="GH228" s="46"/>
      <c r="GI228" s="46"/>
      <c r="GJ228" s="46"/>
      <c r="GK228" s="46"/>
      <c r="GL228" s="46"/>
      <c r="GM228" s="46"/>
      <c r="GN228" s="46"/>
      <c r="GO228" s="46"/>
      <c r="GP228" s="46"/>
      <c r="GQ228" s="46"/>
      <c r="GR228" s="46"/>
      <c r="GS228" s="46"/>
      <c r="GT228" s="46"/>
      <c r="GU228" s="46"/>
      <c r="GV228" s="46"/>
      <c r="GW228" s="46"/>
      <c r="GX228" s="46"/>
      <c r="GY228" s="46"/>
      <c r="GZ228" s="46"/>
      <c r="HA228" s="46"/>
      <c r="HB228" s="46"/>
      <c r="HC228" s="46"/>
      <c r="HD228" s="46"/>
      <c r="HE228" s="46"/>
      <c r="HF228" s="46"/>
      <c r="HG228" s="46"/>
      <c r="HH228" s="46"/>
      <c r="HI228" s="46"/>
      <c r="HJ228" s="46"/>
      <c r="HK228" s="46"/>
      <c r="HL228" s="46"/>
      <c r="HM228" s="46"/>
      <c r="HN228" s="46"/>
      <c r="HO228" s="46"/>
      <c r="HP228" s="46"/>
      <c r="HQ228" s="46"/>
      <c r="HR228" s="46"/>
      <c r="HS228" s="46"/>
      <c r="HT228" s="46"/>
      <c r="HU228" s="46"/>
      <c r="HV228" s="46"/>
      <c r="HW228" s="46"/>
      <c r="HX228" s="46"/>
      <c r="HY228" s="46"/>
      <c r="HZ228" s="46"/>
      <c r="IA228" s="46"/>
      <c r="IB228" s="46"/>
      <c r="IC228" s="46"/>
      <c r="ID228" s="46"/>
      <c r="IE228" s="46"/>
      <c r="IF228" s="46"/>
      <c r="IG228" s="46"/>
      <c r="IH228" s="46"/>
      <c r="II228" s="46"/>
      <c r="IJ228" s="46"/>
      <c r="IK228" s="46"/>
      <c r="IL228" s="46"/>
      <c r="IM228" s="46"/>
      <c r="IN228" s="46"/>
      <c r="IO228" s="46"/>
      <c r="IP228" s="46"/>
      <c r="IQ228" s="46"/>
      <c r="IR228" s="46"/>
      <c r="IS228" s="46"/>
      <c r="IT228" s="46"/>
      <c r="IU228" s="46"/>
      <c r="IV228" s="46"/>
      <c r="IW228" s="46"/>
      <c r="IX228" s="46"/>
      <c r="IY228" s="46"/>
      <c r="IZ228" s="46"/>
      <c r="JA228" s="46"/>
      <c r="JB228" s="46"/>
      <c r="JC228" s="46"/>
      <c r="JD228" s="46"/>
      <c r="JE228" s="46"/>
      <c r="JF228" s="46"/>
      <c r="JG228" s="46"/>
      <c r="JH228" s="46"/>
      <c r="JI228" s="46"/>
      <c r="JJ228" s="46"/>
      <c r="JK228" s="46"/>
      <c r="JL228" s="46"/>
      <c r="JM228" s="46"/>
      <c r="JN228" s="46"/>
      <c r="JO228" s="46"/>
      <c r="JP228" s="46"/>
      <c r="JQ228" s="46"/>
      <c r="JR228" s="46"/>
      <c r="JS228" s="46"/>
      <c r="JT228" s="46"/>
      <c r="JU228" s="46"/>
      <c r="JV228" s="46"/>
      <c r="JW228" s="46"/>
      <c r="JX228" s="46"/>
      <c r="JY228" s="46"/>
      <c r="JZ228" s="46"/>
      <c r="KA228" s="46"/>
      <c r="KB228" s="46"/>
      <c r="KC228" s="46"/>
      <c r="KD228" s="46"/>
      <c r="KE228" s="46"/>
      <c r="KF228" s="46"/>
      <c r="KG228" s="46"/>
      <c r="KH228" s="46"/>
      <c r="KI228" s="46"/>
      <c r="KJ228" s="46"/>
      <c r="KK228" s="46"/>
      <c r="KL228" s="46"/>
      <c r="KM228" s="46"/>
      <c r="KN228" s="46"/>
      <c r="KO228" s="46"/>
      <c r="KP228" s="46"/>
      <c r="KQ228" s="46"/>
      <c r="KR228" s="46"/>
      <c r="KS228" s="46"/>
      <c r="KT228" s="46"/>
      <c r="KU228" s="46"/>
      <c r="KV228" s="46"/>
      <c r="KW228" s="46"/>
      <c r="KX228" s="46"/>
      <c r="KY228" s="46"/>
      <c r="KZ228" s="46"/>
      <c r="LA228" s="46"/>
      <c r="LB228" s="46"/>
      <c r="LC228" s="46"/>
      <c r="LD228" s="46"/>
      <c r="LE228" s="46"/>
      <c r="LF228" s="46"/>
      <c r="LG228" s="46"/>
      <c r="LH228" s="46"/>
      <c r="LI228" s="46"/>
      <c r="LJ228" s="46"/>
      <c r="LK228" s="46"/>
      <c r="LL228" s="46"/>
      <c r="LM228" s="46"/>
      <c r="LN228" s="46"/>
      <c r="LO228" s="46"/>
      <c r="LP228" s="46"/>
      <c r="LQ228" s="46"/>
      <c r="LR228" s="46"/>
      <c r="LS228" s="46"/>
      <c r="LT228" s="46"/>
      <c r="LU228" s="46"/>
      <c r="LV228" s="46"/>
      <c r="LW228" s="46"/>
      <c r="LX228" s="46"/>
      <c r="LY228" s="46"/>
      <c r="LZ228" s="46"/>
      <c r="MA228" s="46"/>
      <c r="MB228" s="46"/>
      <c r="MC228" s="46"/>
      <c r="MD228" s="46"/>
      <c r="ME228" s="46"/>
      <c r="MF228" s="46"/>
      <c r="MG228" s="46"/>
      <c r="MH228" s="46"/>
      <c r="MI228" s="46"/>
      <c r="MJ228" s="46"/>
      <c r="MK228" s="46"/>
      <c r="ML228" s="46"/>
      <c r="MM228" s="46"/>
      <c r="MN228" s="46"/>
      <c r="MO228" s="46"/>
      <c r="MP228" s="46"/>
      <c r="MQ228" s="46"/>
      <c r="MR228" s="46"/>
      <c r="MS228" s="46"/>
      <c r="MT228" s="46"/>
      <c r="MU228" s="46"/>
      <c r="MV228" s="46"/>
      <c r="MW228" s="46"/>
      <c r="MX228" s="46"/>
      <c r="MY228" s="46"/>
      <c r="MZ228" s="46"/>
      <c r="NA228" s="46"/>
      <c r="NB228" s="46"/>
      <c r="NC228" s="46"/>
      <c r="ND228" s="46"/>
      <c r="NE228" s="46"/>
      <c r="NF228" s="46"/>
      <c r="NG228" s="46"/>
      <c r="NH228" s="46"/>
      <c r="NI228" s="46"/>
      <c r="NJ228" s="46"/>
      <c r="NK228" s="46"/>
      <c r="NL228" s="46"/>
      <c r="NM228" s="46"/>
      <c r="NN228" s="46"/>
      <c r="NO228" s="46"/>
      <c r="NP228" s="46"/>
      <c r="NQ228" s="46"/>
      <c r="NR228" s="46"/>
      <c r="NS228" s="46"/>
      <c r="NT228" s="46"/>
      <c r="NU228" s="46"/>
      <c r="NV228" s="46"/>
      <c r="NW228" s="46"/>
      <c r="NX228" s="46"/>
      <c r="NY228" s="46"/>
      <c r="NZ228" s="46"/>
      <c r="OA228" s="46"/>
      <c r="OB228" s="46"/>
      <c r="OC228" s="46"/>
      <c r="OD228" s="46"/>
      <c r="OE228" s="46"/>
      <c r="OF228" s="46"/>
      <c r="OG228" s="46"/>
    </row>
    <row r="229" spans="1:397" s="51" customFormat="1" ht="13.5" x14ac:dyDescent="0.25">
      <c r="A229" s="40">
        <v>3033</v>
      </c>
      <c r="B229" s="41" t="s">
        <v>176</v>
      </c>
      <c r="C229" s="49">
        <v>3817500</v>
      </c>
      <c r="D229" s="42">
        <v>3.7326999999999998E-3</v>
      </c>
      <c r="E229" s="49">
        <v>319125.55000000005</v>
      </c>
      <c r="F229" s="65">
        <v>3808719.75</v>
      </c>
      <c r="G229" s="66">
        <v>4127845.3</v>
      </c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/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  <c r="IW229" s="46"/>
      <c r="IX229" s="46"/>
      <c r="IY229" s="46"/>
      <c r="IZ229" s="46"/>
      <c r="JA229" s="46"/>
      <c r="JB229" s="46"/>
      <c r="JC229" s="46"/>
      <c r="JD229" s="46"/>
      <c r="JE229" s="46"/>
      <c r="JF229" s="46"/>
      <c r="JG229" s="46"/>
      <c r="JH229" s="46"/>
      <c r="JI229" s="46"/>
      <c r="JJ229" s="46"/>
      <c r="JK229" s="46"/>
      <c r="JL229" s="46"/>
      <c r="JM229" s="46"/>
      <c r="JN229" s="46"/>
      <c r="JO229" s="46"/>
      <c r="JP229" s="46"/>
      <c r="JQ229" s="46"/>
      <c r="JR229" s="46"/>
      <c r="JS229" s="46"/>
      <c r="JT229" s="46"/>
      <c r="JU229" s="46"/>
      <c r="JV229" s="46"/>
      <c r="JW229" s="46"/>
      <c r="JX229" s="46"/>
      <c r="JY229" s="46"/>
      <c r="JZ229" s="46"/>
      <c r="KA229" s="46"/>
      <c r="KB229" s="46"/>
      <c r="KC229" s="46"/>
      <c r="KD229" s="46"/>
      <c r="KE229" s="46"/>
      <c r="KF229" s="46"/>
      <c r="KG229" s="46"/>
      <c r="KH229" s="46"/>
      <c r="KI229" s="46"/>
      <c r="KJ229" s="46"/>
      <c r="KK229" s="46"/>
      <c r="KL229" s="46"/>
      <c r="KM229" s="46"/>
      <c r="KN229" s="46"/>
      <c r="KO229" s="46"/>
      <c r="KP229" s="46"/>
      <c r="KQ229" s="46"/>
      <c r="KR229" s="46"/>
      <c r="KS229" s="46"/>
      <c r="KT229" s="46"/>
      <c r="KU229" s="46"/>
      <c r="KV229" s="46"/>
      <c r="KW229" s="46"/>
      <c r="KX229" s="46"/>
      <c r="KY229" s="46"/>
      <c r="KZ229" s="46"/>
      <c r="LA229" s="46"/>
      <c r="LB229" s="46"/>
      <c r="LC229" s="46"/>
      <c r="LD229" s="46"/>
      <c r="LE229" s="46"/>
      <c r="LF229" s="46"/>
      <c r="LG229" s="46"/>
      <c r="LH229" s="46"/>
      <c r="LI229" s="46"/>
      <c r="LJ229" s="46"/>
      <c r="LK229" s="46"/>
      <c r="LL229" s="46"/>
      <c r="LM229" s="46"/>
      <c r="LN229" s="46"/>
      <c r="LO229" s="46"/>
      <c r="LP229" s="46"/>
      <c r="LQ229" s="46"/>
      <c r="LR229" s="46"/>
      <c r="LS229" s="46"/>
      <c r="LT229" s="46"/>
      <c r="LU229" s="46"/>
      <c r="LV229" s="46"/>
      <c r="LW229" s="46"/>
      <c r="LX229" s="46"/>
      <c r="LY229" s="46"/>
      <c r="LZ229" s="46"/>
      <c r="MA229" s="46"/>
      <c r="MB229" s="46"/>
      <c r="MC229" s="46"/>
      <c r="MD229" s="46"/>
      <c r="ME229" s="46"/>
      <c r="MF229" s="46"/>
      <c r="MG229" s="46"/>
      <c r="MH229" s="46"/>
      <c r="MI229" s="46"/>
      <c r="MJ229" s="46"/>
      <c r="MK229" s="46"/>
      <c r="ML229" s="46"/>
      <c r="MM229" s="46"/>
      <c r="MN229" s="46"/>
      <c r="MO229" s="46"/>
      <c r="MP229" s="46"/>
      <c r="MQ229" s="46"/>
      <c r="MR229" s="46"/>
      <c r="MS229" s="46"/>
      <c r="MT229" s="46"/>
      <c r="MU229" s="46"/>
      <c r="MV229" s="46"/>
      <c r="MW229" s="46"/>
      <c r="MX229" s="46"/>
      <c r="MY229" s="46"/>
      <c r="MZ229" s="46"/>
      <c r="NA229" s="46"/>
      <c r="NB229" s="46"/>
      <c r="NC229" s="46"/>
      <c r="ND229" s="46"/>
      <c r="NE229" s="46"/>
      <c r="NF229" s="46"/>
      <c r="NG229" s="46"/>
      <c r="NH229" s="46"/>
      <c r="NI229" s="46"/>
      <c r="NJ229" s="46"/>
      <c r="NK229" s="46"/>
      <c r="NL229" s="46"/>
      <c r="NM229" s="46"/>
      <c r="NN229" s="46"/>
      <c r="NO229" s="46"/>
      <c r="NP229" s="46"/>
      <c r="NQ229" s="46"/>
      <c r="NR229" s="46"/>
      <c r="NS229" s="46"/>
      <c r="NT229" s="46"/>
      <c r="NU229" s="46"/>
      <c r="NV229" s="46"/>
      <c r="NW229" s="46"/>
      <c r="NX229" s="46"/>
      <c r="NY229" s="46"/>
      <c r="NZ229" s="46"/>
      <c r="OA229" s="46"/>
      <c r="OB229" s="46"/>
      <c r="OC229" s="46"/>
      <c r="OD229" s="46"/>
      <c r="OE229" s="46"/>
      <c r="OF229" s="46"/>
      <c r="OG229" s="46"/>
    </row>
    <row r="230" spans="1:397" s="51" customFormat="1" ht="13.5" x14ac:dyDescent="0.25">
      <c r="A230" s="40">
        <v>3034</v>
      </c>
      <c r="B230" s="41" t="s">
        <v>177</v>
      </c>
      <c r="C230" s="49">
        <v>422712</v>
      </c>
      <c r="D230" s="42">
        <v>4.1330000000000002E-4</v>
      </c>
      <c r="E230" s="49">
        <v>59455.23</v>
      </c>
      <c r="F230" s="65">
        <v>421739.76240000001</v>
      </c>
      <c r="G230" s="66">
        <v>481194.99239999999</v>
      </c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  <c r="FI230" s="46"/>
      <c r="FJ230" s="46"/>
      <c r="FK230" s="46"/>
      <c r="FL230" s="46"/>
      <c r="FM230" s="46"/>
      <c r="FN230" s="46"/>
      <c r="FO230" s="46"/>
      <c r="FP230" s="46"/>
      <c r="FQ230" s="46"/>
      <c r="FR230" s="46"/>
      <c r="FS230" s="46"/>
      <c r="FT230" s="46"/>
      <c r="FU230" s="46"/>
      <c r="FV230" s="46"/>
      <c r="FW230" s="46"/>
      <c r="FX230" s="46"/>
      <c r="FY230" s="46"/>
      <c r="FZ230" s="46"/>
      <c r="GA230" s="46"/>
      <c r="GB230" s="46"/>
      <c r="GC230" s="46"/>
      <c r="GD230" s="46"/>
      <c r="GE230" s="46"/>
      <c r="GF230" s="46"/>
      <c r="GG230" s="46"/>
      <c r="GH230" s="46"/>
      <c r="GI230" s="46"/>
      <c r="GJ230" s="46"/>
      <c r="GK230" s="46"/>
      <c r="GL230" s="46"/>
      <c r="GM230" s="46"/>
      <c r="GN230" s="46"/>
      <c r="GO230" s="46"/>
      <c r="GP230" s="46"/>
      <c r="GQ230" s="46"/>
      <c r="GR230" s="46"/>
      <c r="GS230" s="46"/>
      <c r="GT230" s="46"/>
      <c r="GU230" s="46"/>
      <c r="GV230" s="46"/>
      <c r="GW230" s="46"/>
      <c r="GX230" s="46"/>
      <c r="GY230" s="46"/>
      <c r="GZ230" s="46"/>
      <c r="HA230" s="46"/>
      <c r="HB230" s="46"/>
      <c r="HC230" s="46"/>
      <c r="HD230" s="46"/>
      <c r="HE230" s="46"/>
      <c r="HF230" s="46"/>
      <c r="HG230" s="46"/>
      <c r="HH230" s="46"/>
      <c r="HI230" s="46"/>
      <c r="HJ230" s="46"/>
      <c r="HK230" s="46"/>
      <c r="HL230" s="46"/>
      <c r="HM230" s="46"/>
      <c r="HN230" s="46"/>
      <c r="HO230" s="46"/>
      <c r="HP230" s="46"/>
      <c r="HQ230" s="46"/>
      <c r="HR230" s="46"/>
      <c r="HS230" s="46"/>
      <c r="HT230" s="46"/>
      <c r="HU230" s="46"/>
      <c r="HV230" s="46"/>
      <c r="HW230" s="46"/>
      <c r="HX230" s="46"/>
      <c r="HY230" s="46"/>
      <c r="HZ230" s="46"/>
      <c r="IA230" s="46"/>
      <c r="IB230" s="46"/>
      <c r="IC230" s="46"/>
      <c r="ID230" s="46"/>
      <c r="IE230" s="46"/>
      <c r="IF230" s="46"/>
      <c r="IG230" s="46"/>
      <c r="IH230" s="46"/>
      <c r="II230" s="46"/>
      <c r="IJ230" s="46"/>
      <c r="IK230" s="46"/>
      <c r="IL230" s="46"/>
      <c r="IM230" s="46"/>
      <c r="IN230" s="46"/>
      <c r="IO230" s="46"/>
      <c r="IP230" s="46"/>
      <c r="IQ230" s="46"/>
      <c r="IR230" s="46"/>
      <c r="IS230" s="46"/>
      <c r="IT230" s="46"/>
      <c r="IU230" s="46"/>
      <c r="IV230" s="46"/>
      <c r="IW230" s="46"/>
      <c r="IX230" s="46"/>
      <c r="IY230" s="46"/>
      <c r="IZ230" s="46"/>
      <c r="JA230" s="46"/>
      <c r="JB230" s="46"/>
      <c r="JC230" s="46"/>
      <c r="JD230" s="46"/>
      <c r="JE230" s="46"/>
      <c r="JF230" s="46"/>
      <c r="JG230" s="46"/>
      <c r="JH230" s="46"/>
      <c r="JI230" s="46"/>
      <c r="JJ230" s="46"/>
      <c r="JK230" s="46"/>
      <c r="JL230" s="46"/>
      <c r="JM230" s="46"/>
      <c r="JN230" s="46"/>
      <c r="JO230" s="46"/>
      <c r="JP230" s="46"/>
      <c r="JQ230" s="46"/>
      <c r="JR230" s="46"/>
      <c r="JS230" s="46"/>
      <c r="JT230" s="46"/>
      <c r="JU230" s="46"/>
      <c r="JV230" s="46"/>
      <c r="JW230" s="46"/>
      <c r="JX230" s="46"/>
      <c r="JY230" s="46"/>
      <c r="JZ230" s="46"/>
      <c r="KA230" s="46"/>
      <c r="KB230" s="46"/>
      <c r="KC230" s="46"/>
      <c r="KD230" s="46"/>
      <c r="KE230" s="46"/>
      <c r="KF230" s="46"/>
      <c r="KG230" s="46"/>
      <c r="KH230" s="46"/>
      <c r="KI230" s="46"/>
      <c r="KJ230" s="46"/>
      <c r="KK230" s="46"/>
      <c r="KL230" s="46"/>
      <c r="KM230" s="46"/>
      <c r="KN230" s="46"/>
      <c r="KO230" s="46"/>
      <c r="KP230" s="46"/>
      <c r="KQ230" s="46"/>
      <c r="KR230" s="46"/>
      <c r="KS230" s="46"/>
      <c r="KT230" s="46"/>
      <c r="KU230" s="46"/>
      <c r="KV230" s="46"/>
      <c r="KW230" s="46"/>
      <c r="KX230" s="46"/>
      <c r="KY230" s="46"/>
      <c r="KZ230" s="46"/>
      <c r="LA230" s="46"/>
      <c r="LB230" s="46"/>
      <c r="LC230" s="46"/>
      <c r="LD230" s="46"/>
      <c r="LE230" s="46"/>
      <c r="LF230" s="46"/>
      <c r="LG230" s="46"/>
      <c r="LH230" s="46"/>
      <c r="LI230" s="46"/>
      <c r="LJ230" s="46"/>
      <c r="LK230" s="46"/>
      <c r="LL230" s="46"/>
      <c r="LM230" s="46"/>
      <c r="LN230" s="46"/>
      <c r="LO230" s="46"/>
      <c r="LP230" s="46"/>
      <c r="LQ230" s="46"/>
      <c r="LR230" s="46"/>
      <c r="LS230" s="46"/>
      <c r="LT230" s="46"/>
      <c r="LU230" s="46"/>
      <c r="LV230" s="46"/>
      <c r="LW230" s="46"/>
      <c r="LX230" s="46"/>
      <c r="LY230" s="46"/>
      <c r="LZ230" s="46"/>
      <c r="MA230" s="46"/>
      <c r="MB230" s="46"/>
      <c r="MC230" s="46"/>
      <c r="MD230" s="46"/>
      <c r="ME230" s="46"/>
      <c r="MF230" s="46"/>
      <c r="MG230" s="46"/>
      <c r="MH230" s="46"/>
      <c r="MI230" s="46"/>
      <c r="MJ230" s="46"/>
      <c r="MK230" s="46"/>
      <c r="ML230" s="46"/>
      <c r="MM230" s="46"/>
      <c r="MN230" s="46"/>
      <c r="MO230" s="46"/>
      <c r="MP230" s="46"/>
      <c r="MQ230" s="46"/>
      <c r="MR230" s="46"/>
      <c r="MS230" s="46"/>
      <c r="MT230" s="46"/>
      <c r="MU230" s="46"/>
      <c r="MV230" s="46"/>
      <c r="MW230" s="46"/>
      <c r="MX230" s="46"/>
      <c r="MY230" s="46"/>
      <c r="MZ230" s="46"/>
      <c r="NA230" s="46"/>
      <c r="NB230" s="46"/>
      <c r="NC230" s="46"/>
      <c r="ND230" s="46"/>
      <c r="NE230" s="46"/>
      <c r="NF230" s="46"/>
      <c r="NG230" s="46"/>
      <c r="NH230" s="46"/>
      <c r="NI230" s="46"/>
      <c r="NJ230" s="46"/>
      <c r="NK230" s="46"/>
      <c r="NL230" s="46"/>
      <c r="NM230" s="46"/>
      <c r="NN230" s="46"/>
      <c r="NO230" s="46"/>
      <c r="NP230" s="46"/>
      <c r="NQ230" s="46"/>
      <c r="NR230" s="46"/>
      <c r="NS230" s="46"/>
      <c r="NT230" s="46"/>
      <c r="NU230" s="46"/>
      <c r="NV230" s="46"/>
      <c r="NW230" s="46"/>
      <c r="NX230" s="46"/>
      <c r="NY230" s="46"/>
      <c r="NZ230" s="46"/>
      <c r="OA230" s="46"/>
      <c r="OB230" s="46"/>
      <c r="OC230" s="46"/>
      <c r="OD230" s="46"/>
      <c r="OE230" s="46"/>
      <c r="OF230" s="46"/>
      <c r="OG230" s="46"/>
    </row>
    <row r="231" spans="1:397" s="51" customFormat="1" ht="13.5" x14ac:dyDescent="0.25">
      <c r="A231" s="40">
        <v>3035</v>
      </c>
      <c r="B231" s="41" t="s">
        <v>178</v>
      </c>
      <c r="C231" s="49">
        <v>895008</v>
      </c>
      <c r="D231" s="42">
        <v>8.7509999999999997E-4</v>
      </c>
      <c r="E231" s="49">
        <v>120720.01999999999</v>
      </c>
      <c r="F231" s="65">
        <v>892949.48160000006</v>
      </c>
      <c r="G231" s="66">
        <v>1013669.5016000001</v>
      </c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/>
      <c r="FA231" s="46"/>
      <c r="FB231" s="46"/>
      <c r="FC231" s="46"/>
      <c r="FD231" s="46"/>
      <c r="FE231" s="46"/>
      <c r="FF231" s="46"/>
      <c r="FG231" s="46"/>
      <c r="FH231" s="46"/>
      <c r="FI231" s="46"/>
      <c r="FJ231" s="46"/>
      <c r="FK231" s="46"/>
      <c r="FL231" s="46"/>
      <c r="FM231" s="46"/>
      <c r="FN231" s="46"/>
      <c r="FO231" s="46"/>
      <c r="FP231" s="46"/>
      <c r="FQ231" s="46"/>
      <c r="FR231" s="46"/>
      <c r="FS231" s="46"/>
      <c r="FT231" s="46"/>
      <c r="FU231" s="46"/>
      <c r="FV231" s="46"/>
      <c r="FW231" s="46"/>
      <c r="FX231" s="46"/>
      <c r="FY231" s="46"/>
      <c r="FZ231" s="46"/>
      <c r="GA231" s="46"/>
      <c r="GB231" s="46"/>
      <c r="GC231" s="46"/>
      <c r="GD231" s="46"/>
      <c r="GE231" s="46"/>
      <c r="GF231" s="46"/>
      <c r="GG231" s="46"/>
      <c r="GH231" s="46"/>
      <c r="GI231" s="46"/>
      <c r="GJ231" s="46"/>
      <c r="GK231" s="46"/>
      <c r="GL231" s="46"/>
      <c r="GM231" s="46"/>
      <c r="GN231" s="46"/>
      <c r="GO231" s="46"/>
      <c r="GP231" s="46"/>
      <c r="GQ231" s="46"/>
      <c r="GR231" s="46"/>
      <c r="GS231" s="46"/>
      <c r="GT231" s="46"/>
      <c r="GU231" s="46"/>
      <c r="GV231" s="46"/>
      <c r="GW231" s="46"/>
      <c r="GX231" s="46"/>
      <c r="GY231" s="46"/>
      <c r="GZ231" s="46"/>
      <c r="HA231" s="46"/>
      <c r="HB231" s="46"/>
      <c r="HC231" s="46"/>
      <c r="HD231" s="46"/>
      <c r="HE231" s="46"/>
      <c r="HF231" s="46"/>
      <c r="HG231" s="46"/>
      <c r="HH231" s="46"/>
      <c r="HI231" s="46"/>
      <c r="HJ231" s="46"/>
      <c r="HK231" s="46"/>
      <c r="HL231" s="46"/>
      <c r="HM231" s="46"/>
      <c r="HN231" s="46"/>
      <c r="HO231" s="46"/>
      <c r="HP231" s="46"/>
      <c r="HQ231" s="46"/>
      <c r="HR231" s="46"/>
      <c r="HS231" s="46"/>
      <c r="HT231" s="46"/>
      <c r="HU231" s="46"/>
      <c r="HV231" s="46"/>
      <c r="HW231" s="46"/>
      <c r="HX231" s="46"/>
      <c r="HY231" s="46"/>
      <c r="HZ231" s="46"/>
      <c r="IA231" s="46"/>
      <c r="IB231" s="46"/>
      <c r="IC231" s="46"/>
      <c r="ID231" s="46"/>
      <c r="IE231" s="46"/>
      <c r="IF231" s="46"/>
      <c r="IG231" s="46"/>
      <c r="IH231" s="46"/>
      <c r="II231" s="46"/>
      <c r="IJ231" s="46"/>
      <c r="IK231" s="46"/>
      <c r="IL231" s="46"/>
      <c r="IM231" s="46"/>
      <c r="IN231" s="46"/>
      <c r="IO231" s="46"/>
      <c r="IP231" s="46"/>
      <c r="IQ231" s="46"/>
      <c r="IR231" s="46"/>
      <c r="IS231" s="46"/>
      <c r="IT231" s="46"/>
      <c r="IU231" s="46"/>
      <c r="IV231" s="46"/>
      <c r="IW231" s="46"/>
      <c r="IX231" s="46"/>
      <c r="IY231" s="46"/>
      <c r="IZ231" s="46"/>
      <c r="JA231" s="46"/>
      <c r="JB231" s="46"/>
      <c r="JC231" s="46"/>
      <c r="JD231" s="46"/>
      <c r="JE231" s="46"/>
      <c r="JF231" s="46"/>
      <c r="JG231" s="46"/>
      <c r="JH231" s="46"/>
      <c r="JI231" s="46"/>
      <c r="JJ231" s="46"/>
      <c r="JK231" s="46"/>
      <c r="JL231" s="46"/>
      <c r="JM231" s="46"/>
      <c r="JN231" s="46"/>
      <c r="JO231" s="46"/>
      <c r="JP231" s="46"/>
      <c r="JQ231" s="46"/>
      <c r="JR231" s="46"/>
      <c r="JS231" s="46"/>
      <c r="JT231" s="46"/>
      <c r="JU231" s="46"/>
      <c r="JV231" s="46"/>
      <c r="JW231" s="46"/>
      <c r="JX231" s="46"/>
      <c r="JY231" s="46"/>
      <c r="JZ231" s="46"/>
      <c r="KA231" s="46"/>
      <c r="KB231" s="46"/>
      <c r="KC231" s="46"/>
      <c r="KD231" s="46"/>
      <c r="KE231" s="46"/>
      <c r="KF231" s="46"/>
      <c r="KG231" s="46"/>
      <c r="KH231" s="46"/>
      <c r="KI231" s="46"/>
      <c r="KJ231" s="46"/>
      <c r="KK231" s="46"/>
      <c r="KL231" s="46"/>
      <c r="KM231" s="46"/>
      <c r="KN231" s="46"/>
      <c r="KO231" s="46"/>
      <c r="KP231" s="46"/>
      <c r="KQ231" s="46"/>
      <c r="KR231" s="46"/>
      <c r="KS231" s="46"/>
      <c r="KT231" s="46"/>
      <c r="KU231" s="46"/>
      <c r="KV231" s="46"/>
      <c r="KW231" s="46"/>
      <c r="KX231" s="46"/>
      <c r="KY231" s="46"/>
      <c r="KZ231" s="46"/>
      <c r="LA231" s="46"/>
      <c r="LB231" s="46"/>
      <c r="LC231" s="46"/>
      <c r="LD231" s="46"/>
      <c r="LE231" s="46"/>
      <c r="LF231" s="46"/>
      <c r="LG231" s="46"/>
      <c r="LH231" s="46"/>
      <c r="LI231" s="46"/>
      <c r="LJ231" s="46"/>
      <c r="LK231" s="46"/>
      <c r="LL231" s="46"/>
      <c r="LM231" s="46"/>
      <c r="LN231" s="46"/>
      <c r="LO231" s="46"/>
      <c r="LP231" s="46"/>
      <c r="LQ231" s="46"/>
      <c r="LR231" s="46"/>
      <c r="LS231" s="46"/>
      <c r="LT231" s="46"/>
      <c r="LU231" s="46"/>
      <c r="LV231" s="46"/>
      <c r="LW231" s="46"/>
      <c r="LX231" s="46"/>
      <c r="LY231" s="46"/>
      <c r="LZ231" s="46"/>
      <c r="MA231" s="46"/>
      <c r="MB231" s="46"/>
      <c r="MC231" s="46"/>
      <c r="MD231" s="46"/>
      <c r="ME231" s="46"/>
      <c r="MF231" s="46"/>
      <c r="MG231" s="46"/>
      <c r="MH231" s="46"/>
      <c r="MI231" s="46"/>
      <c r="MJ231" s="46"/>
      <c r="MK231" s="46"/>
      <c r="ML231" s="46"/>
      <c r="MM231" s="46"/>
      <c r="MN231" s="46"/>
      <c r="MO231" s="46"/>
      <c r="MP231" s="46"/>
      <c r="MQ231" s="46"/>
      <c r="MR231" s="46"/>
      <c r="MS231" s="46"/>
      <c r="MT231" s="46"/>
      <c r="MU231" s="46"/>
      <c r="MV231" s="46"/>
      <c r="MW231" s="46"/>
      <c r="MX231" s="46"/>
      <c r="MY231" s="46"/>
      <c r="MZ231" s="46"/>
      <c r="NA231" s="46"/>
      <c r="NB231" s="46"/>
      <c r="NC231" s="46"/>
      <c r="ND231" s="46"/>
      <c r="NE231" s="46"/>
      <c r="NF231" s="46"/>
      <c r="NG231" s="46"/>
      <c r="NH231" s="46"/>
      <c r="NI231" s="46"/>
      <c r="NJ231" s="46"/>
      <c r="NK231" s="46"/>
      <c r="NL231" s="46"/>
      <c r="NM231" s="46"/>
      <c r="NN231" s="46"/>
      <c r="NO231" s="46"/>
      <c r="NP231" s="46"/>
      <c r="NQ231" s="46"/>
      <c r="NR231" s="46"/>
      <c r="NS231" s="46"/>
      <c r="NT231" s="46"/>
      <c r="NU231" s="46"/>
      <c r="NV231" s="46"/>
      <c r="NW231" s="46"/>
      <c r="NX231" s="46"/>
      <c r="NY231" s="46"/>
      <c r="NZ231" s="46"/>
      <c r="OA231" s="46"/>
      <c r="OB231" s="46"/>
      <c r="OC231" s="46"/>
      <c r="OD231" s="46"/>
      <c r="OE231" s="46"/>
      <c r="OF231" s="46"/>
      <c r="OG231" s="46"/>
    </row>
    <row r="232" spans="1:397" s="51" customFormat="1" ht="13.5" x14ac:dyDescent="0.25">
      <c r="A232" s="40">
        <v>3036</v>
      </c>
      <c r="B232" s="41" t="s">
        <v>179</v>
      </c>
      <c r="C232" s="49">
        <v>1602312</v>
      </c>
      <c r="D232" s="42">
        <v>1.5667000000000001E-3</v>
      </c>
      <c r="E232" s="49">
        <v>236786.93</v>
      </c>
      <c r="F232" s="65">
        <v>1598626.6824</v>
      </c>
      <c r="G232" s="66">
        <v>1835413.6124</v>
      </c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/>
      <c r="FA232" s="46"/>
      <c r="FB232" s="46"/>
      <c r="FC232" s="46"/>
      <c r="FD232" s="46"/>
      <c r="FE232" s="46"/>
      <c r="FF232" s="46"/>
      <c r="FG232" s="46"/>
      <c r="FH232" s="46"/>
      <c r="FI232" s="46"/>
      <c r="FJ232" s="46"/>
      <c r="FK232" s="46"/>
      <c r="FL232" s="46"/>
      <c r="FM232" s="46"/>
      <c r="FN232" s="46"/>
      <c r="FO232" s="46"/>
      <c r="FP232" s="46"/>
      <c r="FQ232" s="46"/>
      <c r="FR232" s="46"/>
      <c r="FS232" s="46"/>
      <c r="FT232" s="46"/>
      <c r="FU232" s="46"/>
      <c r="FV232" s="46"/>
      <c r="FW232" s="46"/>
      <c r="FX232" s="46"/>
      <c r="FY232" s="46"/>
      <c r="FZ232" s="46"/>
      <c r="GA232" s="46"/>
      <c r="GB232" s="46"/>
      <c r="GC232" s="46"/>
      <c r="GD232" s="46"/>
      <c r="GE232" s="46"/>
      <c r="GF232" s="46"/>
      <c r="GG232" s="46"/>
      <c r="GH232" s="46"/>
      <c r="GI232" s="46"/>
      <c r="GJ232" s="46"/>
      <c r="GK232" s="46"/>
      <c r="GL232" s="46"/>
      <c r="GM232" s="46"/>
      <c r="GN232" s="46"/>
      <c r="GO232" s="46"/>
      <c r="GP232" s="46"/>
      <c r="GQ232" s="46"/>
      <c r="GR232" s="46"/>
      <c r="GS232" s="46"/>
      <c r="GT232" s="46"/>
      <c r="GU232" s="46"/>
      <c r="GV232" s="46"/>
      <c r="GW232" s="46"/>
      <c r="GX232" s="46"/>
      <c r="GY232" s="46"/>
      <c r="GZ232" s="46"/>
      <c r="HA232" s="46"/>
      <c r="HB232" s="46"/>
      <c r="HC232" s="46"/>
      <c r="HD232" s="46"/>
      <c r="HE232" s="46"/>
      <c r="HF232" s="46"/>
      <c r="HG232" s="46"/>
      <c r="HH232" s="46"/>
      <c r="HI232" s="46"/>
      <c r="HJ232" s="46"/>
      <c r="HK232" s="46"/>
      <c r="HL232" s="46"/>
      <c r="HM232" s="46"/>
      <c r="HN232" s="46"/>
      <c r="HO232" s="46"/>
      <c r="HP232" s="46"/>
      <c r="HQ232" s="46"/>
      <c r="HR232" s="46"/>
      <c r="HS232" s="46"/>
      <c r="HT232" s="46"/>
      <c r="HU232" s="46"/>
      <c r="HV232" s="46"/>
      <c r="HW232" s="46"/>
      <c r="HX232" s="46"/>
      <c r="HY232" s="46"/>
      <c r="HZ232" s="46"/>
      <c r="IA232" s="46"/>
      <c r="IB232" s="46"/>
      <c r="IC232" s="46"/>
      <c r="ID232" s="46"/>
      <c r="IE232" s="46"/>
      <c r="IF232" s="46"/>
      <c r="IG232" s="46"/>
      <c r="IH232" s="46"/>
      <c r="II232" s="46"/>
      <c r="IJ232" s="46"/>
      <c r="IK232" s="46"/>
      <c r="IL232" s="46"/>
      <c r="IM232" s="46"/>
      <c r="IN232" s="46"/>
      <c r="IO232" s="46"/>
      <c r="IP232" s="46"/>
      <c r="IQ232" s="46"/>
      <c r="IR232" s="46"/>
      <c r="IS232" s="46"/>
      <c r="IT232" s="46"/>
      <c r="IU232" s="46"/>
      <c r="IV232" s="46"/>
      <c r="IW232" s="46"/>
      <c r="IX232" s="46"/>
      <c r="IY232" s="46"/>
      <c r="IZ232" s="46"/>
      <c r="JA232" s="46"/>
      <c r="JB232" s="46"/>
      <c r="JC232" s="46"/>
      <c r="JD232" s="46"/>
      <c r="JE232" s="46"/>
      <c r="JF232" s="46"/>
      <c r="JG232" s="46"/>
      <c r="JH232" s="46"/>
      <c r="JI232" s="46"/>
      <c r="JJ232" s="46"/>
      <c r="JK232" s="46"/>
      <c r="JL232" s="46"/>
      <c r="JM232" s="46"/>
      <c r="JN232" s="46"/>
      <c r="JO232" s="46"/>
      <c r="JP232" s="46"/>
      <c r="JQ232" s="46"/>
      <c r="JR232" s="46"/>
      <c r="JS232" s="46"/>
      <c r="JT232" s="46"/>
      <c r="JU232" s="46"/>
      <c r="JV232" s="46"/>
      <c r="JW232" s="46"/>
      <c r="JX232" s="46"/>
      <c r="JY232" s="46"/>
      <c r="JZ232" s="46"/>
      <c r="KA232" s="46"/>
      <c r="KB232" s="46"/>
      <c r="KC232" s="46"/>
      <c r="KD232" s="46"/>
      <c r="KE232" s="46"/>
      <c r="KF232" s="46"/>
      <c r="KG232" s="46"/>
      <c r="KH232" s="46"/>
      <c r="KI232" s="46"/>
      <c r="KJ232" s="46"/>
      <c r="KK232" s="46"/>
      <c r="KL232" s="46"/>
      <c r="KM232" s="46"/>
      <c r="KN232" s="46"/>
      <c r="KO232" s="46"/>
      <c r="KP232" s="46"/>
      <c r="KQ232" s="46"/>
      <c r="KR232" s="46"/>
      <c r="KS232" s="46"/>
      <c r="KT232" s="46"/>
      <c r="KU232" s="46"/>
      <c r="KV232" s="46"/>
      <c r="KW232" s="46"/>
      <c r="KX232" s="46"/>
      <c r="KY232" s="46"/>
      <c r="KZ232" s="46"/>
      <c r="LA232" s="46"/>
      <c r="LB232" s="46"/>
      <c r="LC232" s="46"/>
      <c r="LD232" s="46"/>
      <c r="LE232" s="46"/>
      <c r="LF232" s="46"/>
      <c r="LG232" s="46"/>
      <c r="LH232" s="46"/>
      <c r="LI232" s="46"/>
      <c r="LJ232" s="46"/>
      <c r="LK232" s="46"/>
      <c r="LL232" s="46"/>
      <c r="LM232" s="46"/>
      <c r="LN232" s="46"/>
      <c r="LO232" s="46"/>
      <c r="LP232" s="46"/>
      <c r="LQ232" s="46"/>
      <c r="LR232" s="46"/>
      <c r="LS232" s="46"/>
      <c r="LT232" s="46"/>
      <c r="LU232" s="46"/>
      <c r="LV232" s="46"/>
      <c r="LW232" s="46"/>
      <c r="LX232" s="46"/>
      <c r="LY232" s="46"/>
      <c r="LZ232" s="46"/>
      <c r="MA232" s="46"/>
      <c r="MB232" s="46"/>
      <c r="MC232" s="46"/>
      <c r="MD232" s="46"/>
      <c r="ME232" s="46"/>
      <c r="MF232" s="46"/>
      <c r="MG232" s="46"/>
      <c r="MH232" s="46"/>
      <c r="MI232" s="46"/>
      <c r="MJ232" s="46"/>
      <c r="MK232" s="46"/>
      <c r="ML232" s="46"/>
      <c r="MM232" s="46"/>
      <c r="MN232" s="46"/>
      <c r="MO232" s="46"/>
      <c r="MP232" s="46"/>
      <c r="MQ232" s="46"/>
      <c r="MR232" s="46"/>
      <c r="MS232" s="46"/>
      <c r="MT232" s="46"/>
      <c r="MU232" s="46"/>
      <c r="MV232" s="46"/>
      <c r="MW232" s="46"/>
      <c r="MX232" s="46"/>
      <c r="MY232" s="46"/>
      <c r="MZ232" s="46"/>
      <c r="NA232" s="46"/>
      <c r="NB232" s="46"/>
      <c r="NC232" s="46"/>
      <c r="ND232" s="46"/>
      <c r="NE232" s="46"/>
      <c r="NF232" s="46"/>
      <c r="NG232" s="46"/>
      <c r="NH232" s="46"/>
      <c r="NI232" s="46"/>
      <c r="NJ232" s="46"/>
      <c r="NK232" s="46"/>
      <c r="NL232" s="46"/>
      <c r="NM232" s="46"/>
      <c r="NN232" s="46"/>
      <c r="NO232" s="46"/>
      <c r="NP232" s="46"/>
      <c r="NQ232" s="46"/>
      <c r="NR232" s="46"/>
      <c r="NS232" s="46"/>
      <c r="NT232" s="46"/>
      <c r="NU232" s="46"/>
      <c r="NV232" s="46"/>
      <c r="NW232" s="46"/>
      <c r="NX232" s="46"/>
      <c r="NY232" s="46"/>
      <c r="NZ232" s="46"/>
      <c r="OA232" s="46"/>
      <c r="OB232" s="46"/>
      <c r="OC232" s="46"/>
      <c r="OD232" s="46"/>
      <c r="OE232" s="46"/>
      <c r="OF232" s="46"/>
      <c r="OG232" s="46"/>
    </row>
    <row r="233" spans="1:397" s="51" customFormat="1" ht="13.5" x14ac:dyDescent="0.25">
      <c r="A233" s="40">
        <v>3037</v>
      </c>
      <c r="B233" s="41" t="s">
        <v>180</v>
      </c>
      <c r="C233" s="49">
        <v>345036</v>
      </c>
      <c r="D233" s="42">
        <v>3.3740000000000002E-4</v>
      </c>
      <c r="E233" s="49">
        <v>55874.69</v>
      </c>
      <c r="F233" s="65">
        <v>344242.41720000003</v>
      </c>
      <c r="G233" s="66">
        <v>400117.10720000003</v>
      </c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  <c r="FI233" s="46"/>
      <c r="FJ233" s="46"/>
      <c r="FK233" s="46"/>
      <c r="FL233" s="46"/>
      <c r="FM233" s="46"/>
      <c r="FN233" s="46"/>
      <c r="FO233" s="46"/>
      <c r="FP233" s="46"/>
      <c r="FQ233" s="46"/>
      <c r="FR233" s="46"/>
      <c r="FS233" s="46"/>
      <c r="FT233" s="46"/>
      <c r="FU233" s="46"/>
      <c r="FV233" s="46"/>
      <c r="FW233" s="46"/>
      <c r="FX233" s="46"/>
      <c r="FY233" s="46"/>
      <c r="FZ233" s="46"/>
      <c r="GA233" s="46"/>
      <c r="GB233" s="46"/>
      <c r="GC233" s="46"/>
      <c r="GD233" s="46"/>
      <c r="GE233" s="46"/>
      <c r="GF233" s="46"/>
      <c r="GG233" s="46"/>
      <c r="GH233" s="46"/>
      <c r="GI233" s="46"/>
      <c r="GJ233" s="46"/>
      <c r="GK233" s="46"/>
      <c r="GL233" s="46"/>
      <c r="GM233" s="46"/>
      <c r="GN233" s="46"/>
      <c r="GO233" s="46"/>
      <c r="GP233" s="46"/>
      <c r="GQ233" s="46"/>
      <c r="GR233" s="46"/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/>
      <c r="HQ233" s="46"/>
      <c r="HR233" s="46"/>
      <c r="HS233" s="46"/>
      <c r="HT233" s="46"/>
      <c r="HU233" s="46"/>
      <c r="HV233" s="46"/>
      <c r="HW233" s="46"/>
      <c r="HX233" s="46"/>
      <c r="HY233" s="46"/>
      <c r="HZ233" s="46"/>
      <c r="IA233" s="46"/>
      <c r="IB233" s="46"/>
      <c r="IC233" s="46"/>
      <c r="ID233" s="46"/>
      <c r="IE233" s="46"/>
      <c r="IF233" s="46"/>
      <c r="IG233" s="46"/>
      <c r="IH233" s="46"/>
      <c r="II233" s="46"/>
      <c r="IJ233" s="46"/>
      <c r="IK233" s="46"/>
      <c r="IL233" s="46"/>
      <c r="IM233" s="46"/>
      <c r="IN233" s="46"/>
      <c r="IO233" s="46"/>
      <c r="IP233" s="46"/>
      <c r="IQ233" s="46"/>
      <c r="IR233" s="46"/>
      <c r="IS233" s="46"/>
      <c r="IT233" s="46"/>
      <c r="IU233" s="46"/>
      <c r="IV233" s="46"/>
      <c r="IW233" s="46"/>
      <c r="IX233" s="46"/>
      <c r="IY233" s="46"/>
      <c r="IZ233" s="46"/>
      <c r="JA233" s="46"/>
      <c r="JB233" s="46"/>
      <c r="JC233" s="46"/>
      <c r="JD233" s="46"/>
      <c r="JE233" s="46"/>
      <c r="JF233" s="46"/>
      <c r="JG233" s="46"/>
      <c r="JH233" s="46"/>
      <c r="JI233" s="46"/>
      <c r="JJ233" s="46"/>
      <c r="JK233" s="46"/>
      <c r="JL233" s="46"/>
      <c r="JM233" s="46"/>
      <c r="JN233" s="46"/>
      <c r="JO233" s="46"/>
      <c r="JP233" s="46"/>
      <c r="JQ233" s="46"/>
      <c r="JR233" s="46"/>
      <c r="JS233" s="46"/>
      <c r="JT233" s="46"/>
      <c r="JU233" s="46"/>
      <c r="JV233" s="46"/>
      <c r="JW233" s="46"/>
      <c r="JX233" s="46"/>
      <c r="JY233" s="46"/>
      <c r="JZ233" s="46"/>
      <c r="KA233" s="46"/>
      <c r="KB233" s="46"/>
      <c r="KC233" s="46"/>
      <c r="KD233" s="46"/>
      <c r="KE233" s="46"/>
      <c r="KF233" s="46"/>
      <c r="KG233" s="46"/>
      <c r="KH233" s="46"/>
      <c r="KI233" s="46"/>
      <c r="KJ233" s="46"/>
      <c r="KK233" s="46"/>
      <c r="KL233" s="46"/>
      <c r="KM233" s="46"/>
      <c r="KN233" s="46"/>
      <c r="KO233" s="46"/>
      <c r="KP233" s="46"/>
      <c r="KQ233" s="46"/>
      <c r="KR233" s="46"/>
      <c r="KS233" s="46"/>
      <c r="KT233" s="46"/>
      <c r="KU233" s="46"/>
      <c r="KV233" s="46"/>
      <c r="KW233" s="46"/>
      <c r="KX233" s="46"/>
      <c r="KY233" s="46"/>
      <c r="KZ233" s="46"/>
      <c r="LA233" s="46"/>
      <c r="LB233" s="46"/>
      <c r="LC233" s="46"/>
      <c r="LD233" s="46"/>
      <c r="LE233" s="46"/>
      <c r="LF233" s="46"/>
      <c r="LG233" s="46"/>
      <c r="LH233" s="46"/>
      <c r="LI233" s="46"/>
      <c r="LJ233" s="46"/>
      <c r="LK233" s="46"/>
      <c r="LL233" s="46"/>
      <c r="LM233" s="46"/>
      <c r="LN233" s="46"/>
      <c r="LO233" s="46"/>
      <c r="LP233" s="46"/>
      <c r="LQ233" s="46"/>
      <c r="LR233" s="46"/>
      <c r="LS233" s="46"/>
      <c r="LT233" s="46"/>
      <c r="LU233" s="46"/>
      <c r="LV233" s="46"/>
      <c r="LW233" s="46"/>
      <c r="LX233" s="46"/>
      <c r="LY233" s="46"/>
      <c r="LZ233" s="46"/>
      <c r="MA233" s="46"/>
      <c r="MB233" s="46"/>
      <c r="MC233" s="46"/>
      <c r="MD233" s="46"/>
      <c r="ME233" s="46"/>
      <c r="MF233" s="46"/>
      <c r="MG233" s="46"/>
      <c r="MH233" s="46"/>
      <c r="MI233" s="46"/>
      <c r="MJ233" s="46"/>
      <c r="MK233" s="46"/>
      <c r="ML233" s="46"/>
      <c r="MM233" s="46"/>
      <c r="MN233" s="46"/>
      <c r="MO233" s="46"/>
      <c r="MP233" s="46"/>
      <c r="MQ233" s="46"/>
      <c r="MR233" s="46"/>
      <c r="MS233" s="46"/>
      <c r="MT233" s="46"/>
      <c r="MU233" s="46"/>
      <c r="MV233" s="46"/>
      <c r="MW233" s="46"/>
      <c r="MX233" s="46"/>
      <c r="MY233" s="46"/>
      <c r="MZ233" s="46"/>
      <c r="NA233" s="46"/>
      <c r="NB233" s="46"/>
      <c r="NC233" s="46"/>
      <c r="ND233" s="46"/>
      <c r="NE233" s="46"/>
      <c r="NF233" s="46"/>
      <c r="NG233" s="46"/>
      <c r="NH233" s="46"/>
      <c r="NI233" s="46"/>
      <c r="NJ233" s="46"/>
      <c r="NK233" s="46"/>
      <c r="NL233" s="46"/>
      <c r="NM233" s="46"/>
      <c r="NN233" s="46"/>
      <c r="NO233" s="46"/>
      <c r="NP233" s="46"/>
      <c r="NQ233" s="46"/>
      <c r="NR233" s="46"/>
      <c r="NS233" s="46"/>
      <c r="NT233" s="46"/>
      <c r="NU233" s="46"/>
      <c r="NV233" s="46"/>
      <c r="NW233" s="46"/>
      <c r="NX233" s="46"/>
      <c r="NY233" s="46"/>
      <c r="NZ233" s="46"/>
      <c r="OA233" s="46"/>
      <c r="OB233" s="46"/>
      <c r="OC233" s="46"/>
      <c r="OD233" s="46"/>
      <c r="OE233" s="46"/>
      <c r="OF233" s="46"/>
      <c r="OG233" s="46"/>
    </row>
    <row r="234" spans="1:397" s="51" customFormat="1" ht="13.5" x14ac:dyDescent="0.25">
      <c r="A234" s="40">
        <v>3038</v>
      </c>
      <c r="B234" s="41" t="s">
        <v>181</v>
      </c>
      <c r="C234" s="49">
        <v>1314696</v>
      </c>
      <c r="D234" s="42">
        <v>1.2855E-3</v>
      </c>
      <c r="E234" s="49">
        <v>177099.95</v>
      </c>
      <c r="F234" s="65">
        <v>1311672.1992000001</v>
      </c>
      <c r="G234" s="66">
        <v>1488772.1492000001</v>
      </c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/>
      <c r="FA234" s="46"/>
      <c r="FB234" s="46"/>
      <c r="FC234" s="46"/>
      <c r="FD234" s="46"/>
      <c r="FE234" s="46"/>
      <c r="FF234" s="46"/>
      <c r="FG234" s="46"/>
      <c r="FH234" s="46"/>
      <c r="FI234" s="46"/>
      <c r="FJ234" s="46"/>
      <c r="FK234" s="46"/>
      <c r="FL234" s="46"/>
      <c r="FM234" s="46"/>
      <c r="FN234" s="46"/>
      <c r="FO234" s="46"/>
      <c r="FP234" s="46"/>
      <c r="FQ234" s="46"/>
      <c r="FR234" s="46"/>
      <c r="FS234" s="46"/>
      <c r="FT234" s="46"/>
      <c r="FU234" s="46"/>
      <c r="FV234" s="46"/>
      <c r="FW234" s="46"/>
      <c r="FX234" s="46"/>
      <c r="FY234" s="46"/>
      <c r="FZ234" s="46"/>
      <c r="GA234" s="46"/>
      <c r="GB234" s="46"/>
      <c r="GC234" s="46"/>
      <c r="GD234" s="46"/>
      <c r="GE234" s="46"/>
      <c r="GF234" s="46"/>
      <c r="GG234" s="46"/>
      <c r="GH234" s="46"/>
      <c r="GI234" s="46"/>
      <c r="GJ234" s="46"/>
      <c r="GK234" s="46"/>
      <c r="GL234" s="46"/>
      <c r="GM234" s="46"/>
      <c r="GN234" s="46"/>
      <c r="GO234" s="46"/>
      <c r="GP234" s="46"/>
      <c r="GQ234" s="46"/>
      <c r="GR234" s="46"/>
      <c r="GS234" s="46"/>
      <c r="GT234" s="46"/>
      <c r="GU234" s="46"/>
      <c r="GV234" s="46"/>
      <c r="GW234" s="46"/>
      <c r="GX234" s="46"/>
      <c r="GY234" s="46"/>
      <c r="GZ234" s="46"/>
      <c r="HA234" s="46"/>
      <c r="HB234" s="46"/>
      <c r="HC234" s="46"/>
      <c r="HD234" s="46"/>
      <c r="HE234" s="46"/>
      <c r="HF234" s="46"/>
      <c r="HG234" s="46"/>
      <c r="HH234" s="46"/>
      <c r="HI234" s="46"/>
      <c r="HJ234" s="46"/>
      <c r="HK234" s="46"/>
      <c r="HL234" s="46"/>
      <c r="HM234" s="46"/>
      <c r="HN234" s="46"/>
      <c r="HO234" s="46"/>
      <c r="HP234" s="46"/>
      <c r="HQ234" s="46"/>
      <c r="HR234" s="46"/>
      <c r="HS234" s="46"/>
      <c r="HT234" s="46"/>
      <c r="HU234" s="46"/>
      <c r="HV234" s="46"/>
      <c r="HW234" s="46"/>
      <c r="HX234" s="46"/>
      <c r="HY234" s="46"/>
      <c r="HZ234" s="46"/>
      <c r="IA234" s="46"/>
      <c r="IB234" s="46"/>
      <c r="IC234" s="46"/>
      <c r="ID234" s="46"/>
      <c r="IE234" s="46"/>
      <c r="IF234" s="46"/>
      <c r="IG234" s="46"/>
      <c r="IH234" s="46"/>
      <c r="II234" s="46"/>
      <c r="IJ234" s="46"/>
      <c r="IK234" s="46"/>
      <c r="IL234" s="46"/>
      <c r="IM234" s="46"/>
      <c r="IN234" s="46"/>
      <c r="IO234" s="46"/>
      <c r="IP234" s="46"/>
      <c r="IQ234" s="46"/>
      <c r="IR234" s="46"/>
      <c r="IS234" s="46"/>
      <c r="IT234" s="46"/>
      <c r="IU234" s="46"/>
      <c r="IV234" s="46"/>
      <c r="IW234" s="46"/>
      <c r="IX234" s="46"/>
      <c r="IY234" s="46"/>
      <c r="IZ234" s="46"/>
      <c r="JA234" s="46"/>
      <c r="JB234" s="46"/>
      <c r="JC234" s="46"/>
      <c r="JD234" s="46"/>
      <c r="JE234" s="46"/>
      <c r="JF234" s="46"/>
      <c r="JG234" s="46"/>
      <c r="JH234" s="46"/>
      <c r="JI234" s="46"/>
      <c r="JJ234" s="46"/>
      <c r="JK234" s="46"/>
      <c r="JL234" s="46"/>
      <c r="JM234" s="46"/>
      <c r="JN234" s="46"/>
      <c r="JO234" s="46"/>
      <c r="JP234" s="46"/>
      <c r="JQ234" s="46"/>
      <c r="JR234" s="46"/>
      <c r="JS234" s="46"/>
      <c r="JT234" s="46"/>
      <c r="JU234" s="46"/>
      <c r="JV234" s="46"/>
      <c r="JW234" s="46"/>
      <c r="JX234" s="46"/>
      <c r="JY234" s="46"/>
      <c r="JZ234" s="46"/>
      <c r="KA234" s="46"/>
      <c r="KB234" s="46"/>
      <c r="KC234" s="46"/>
      <c r="KD234" s="46"/>
      <c r="KE234" s="46"/>
      <c r="KF234" s="46"/>
      <c r="KG234" s="46"/>
      <c r="KH234" s="46"/>
      <c r="KI234" s="46"/>
      <c r="KJ234" s="46"/>
      <c r="KK234" s="46"/>
      <c r="KL234" s="46"/>
      <c r="KM234" s="46"/>
      <c r="KN234" s="46"/>
      <c r="KO234" s="46"/>
      <c r="KP234" s="46"/>
      <c r="KQ234" s="46"/>
      <c r="KR234" s="46"/>
      <c r="KS234" s="46"/>
      <c r="KT234" s="46"/>
      <c r="KU234" s="46"/>
      <c r="KV234" s="46"/>
      <c r="KW234" s="46"/>
      <c r="KX234" s="46"/>
      <c r="KY234" s="46"/>
      <c r="KZ234" s="46"/>
      <c r="LA234" s="46"/>
      <c r="LB234" s="46"/>
      <c r="LC234" s="46"/>
      <c r="LD234" s="46"/>
      <c r="LE234" s="46"/>
      <c r="LF234" s="46"/>
      <c r="LG234" s="46"/>
      <c r="LH234" s="46"/>
      <c r="LI234" s="46"/>
      <c r="LJ234" s="46"/>
      <c r="LK234" s="46"/>
      <c r="LL234" s="46"/>
      <c r="LM234" s="46"/>
      <c r="LN234" s="46"/>
      <c r="LO234" s="46"/>
      <c r="LP234" s="46"/>
      <c r="LQ234" s="46"/>
      <c r="LR234" s="46"/>
      <c r="LS234" s="46"/>
      <c r="LT234" s="46"/>
      <c r="LU234" s="46"/>
      <c r="LV234" s="46"/>
      <c r="LW234" s="46"/>
      <c r="LX234" s="46"/>
      <c r="LY234" s="46"/>
      <c r="LZ234" s="46"/>
      <c r="MA234" s="46"/>
      <c r="MB234" s="46"/>
      <c r="MC234" s="46"/>
      <c r="MD234" s="46"/>
      <c r="ME234" s="46"/>
      <c r="MF234" s="46"/>
      <c r="MG234" s="46"/>
      <c r="MH234" s="46"/>
      <c r="MI234" s="46"/>
      <c r="MJ234" s="46"/>
      <c r="MK234" s="46"/>
      <c r="ML234" s="46"/>
      <c r="MM234" s="46"/>
      <c r="MN234" s="46"/>
      <c r="MO234" s="46"/>
      <c r="MP234" s="46"/>
      <c r="MQ234" s="46"/>
      <c r="MR234" s="46"/>
      <c r="MS234" s="46"/>
      <c r="MT234" s="46"/>
      <c r="MU234" s="46"/>
      <c r="MV234" s="46"/>
      <c r="MW234" s="46"/>
      <c r="MX234" s="46"/>
      <c r="MY234" s="46"/>
      <c r="MZ234" s="46"/>
      <c r="NA234" s="46"/>
      <c r="NB234" s="46"/>
      <c r="NC234" s="46"/>
      <c r="ND234" s="46"/>
      <c r="NE234" s="46"/>
      <c r="NF234" s="46"/>
      <c r="NG234" s="46"/>
      <c r="NH234" s="46"/>
      <c r="NI234" s="46"/>
      <c r="NJ234" s="46"/>
      <c r="NK234" s="46"/>
      <c r="NL234" s="46"/>
      <c r="NM234" s="46"/>
      <c r="NN234" s="46"/>
      <c r="NO234" s="46"/>
      <c r="NP234" s="46"/>
      <c r="NQ234" s="46"/>
      <c r="NR234" s="46"/>
      <c r="NS234" s="46"/>
      <c r="NT234" s="46"/>
      <c r="NU234" s="46"/>
      <c r="NV234" s="46"/>
      <c r="NW234" s="46"/>
      <c r="NX234" s="46"/>
      <c r="NY234" s="46"/>
      <c r="NZ234" s="46"/>
      <c r="OA234" s="46"/>
      <c r="OB234" s="46"/>
      <c r="OC234" s="46"/>
      <c r="OD234" s="46"/>
      <c r="OE234" s="46"/>
      <c r="OF234" s="46"/>
      <c r="OG234" s="46"/>
    </row>
    <row r="235" spans="1:397" s="51" customFormat="1" ht="13.5" x14ac:dyDescent="0.25">
      <c r="A235" s="40">
        <v>3039</v>
      </c>
      <c r="B235" s="41" t="s">
        <v>182</v>
      </c>
      <c r="C235" s="49">
        <v>668532</v>
      </c>
      <c r="D235" s="42">
        <v>6.5370000000000001E-4</v>
      </c>
      <c r="E235" s="49">
        <v>102509.54000000001</v>
      </c>
      <c r="F235" s="65">
        <v>666994.37640000007</v>
      </c>
      <c r="G235" s="66">
        <v>769503.9164000001</v>
      </c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  <c r="EZ235" s="46"/>
      <c r="FA235" s="46"/>
      <c r="FB235" s="46"/>
      <c r="FC235" s="46"/>
      <c r="FD235" s="46"/>
      <c r="FE235" s="46"/>
      <c r="FF235" s="46"/>
      <c r="FG235" s="46"/>
      <c r="FH235" s="46"/>
      <c r="FI235" s="46"/>
      <c r="FJ235" s="46"/>
      <c r="FK235" s="46"/>
      <c r="FL235" s="46"/>
      <c r="FM235" s="46"/>
      <c r="FN235" s="46"/>
      <c r="FO235" s="46"/>
      <c r="FP235" s="46"/>
      <c r="FQ235" s="46"/>
      <c r="FR235" s="46"/>
      <c r="FS235" s="46"/>
      <c r="FT235" s="46"/>
      <c r="FU235" s="46"/>
      <c r="FV235" s="46"/>
      <c r="FW235" s="46"/>
      <c r="FX235" s="46"/>
      <c r="FY235" s="46"/>
      <c r="FZ235" s="46"/>
      <c r="GA235" s="46"/>
      <c r="GB235" s="46"/>
      <c r="GC235" s="46"/>
      <c r="GD235" s="46"/>
      <c r="GE235" s="46"/>
      <c r="GF235" s="46"/>
      <c r="GG235" s="46"/>
      <c r="GH235" s="46"/>
      <c r="GI235" s="46"/>
      <c r="GJ235" s="46"/>
      <c r="GK235" s="46"/>
      <c r="GL235" s="46"/>
      <c r="GM235" s="46"/>
      <c r="GN235" s="46"/>
      <c r="GO235" s="46"/>
      <c r="GP235" s="46"/>
      <c r="GQ235" s="46"/>
      <c r="GR235" s="46"/>
      <c r="GS235" s="46"/>
      <c r="GT235" s="46"/>
      <c r="GU235" s="46"/>
      <c r="GV235" s="46"/>
      <c r="GW235" s="46"/>
      <c r="GX235" s="46"/>
      <c r="GY235" s="46"/>
      <c r="GZ235" s="46"/>
      <c r="HA235" s="46"/>
      <c r="HB235" s="46"/>
      <c r="HC235" s="46"/>
      <c r="HD235" s="46"/>
      <c r="HE235" s="46"/>
      <c r="HF235" s="46"/>
      <c r="HG235" s="46"/>
      <c r="HH235" s="46"/>
      <c r="HI235" s="46"/>
      <c r="HJ235" s="46"/>
      <c r="HK235" s="46"/>
      <c r="HL235" s="46"/>
      <c r="HM235" s="46"/>
      <c r="HN235" s="46"/>
      <c r="HO235" s="46"/>
      <c r="HP235" s="46"/>
      <c r="HQ235" s="46"/>
      <c r="HR235" s="46"/>
      <c r="HS235" s="46"/>
      <c r="HT235" s="46"/>
      <c r="HU235" s="46"/>
      <c r="HV235" s="46"/>
      <c r="HW235" s="46"/>
      <c r="HX235" s="46"/>
      <c r="HY235" s="46"/>
      <c r="HZ235" s="46"/>
      <c r="IA235" s="46"/>
      <c r="IB235" s="46"/>
      <c r="IC235" s="46"/>
      <c r="ID235" s="46"/>
      <c r="IE235" s="46"/>
      <c r="IF235" s="46"/>
      <c r="IG235" s="46"/>
      <c r="IH235" s="46"/>
      <c r="II235" s="46"/>
      <c r="IJ235" s="46"/>
      <c r="IK235" s="46"/>
      <c r="IL235" s="46"/>
      <c r="IM235" s="46"/>
      <c r="IN235" s="46"/>
      <c r="IO235" s="46"/>
      <c r="IP235" s="46"/>
      <c r="IQ235" s="46"/>
      <c r="IR235" s="46"/>
      <c r="IS235" s="46"/>
      <c r="IT235" s="46"/>
      <c r="IU235" s="46"/>
      <c r="IV235" s="46"/>
      <c r="IW235" s="46"/>
      <c r="IX235" s="46"/>
      <c r="IY235" s="46"/>
      <c r="IZ235" s="46"/>
      <c r="JA235" s="46"/>
      <c r="JB235" s="46"/>
      <c r="JC235" s="46"/>
      <c r="JD235" s="46"/>
      <c r="JE235" s="46"/>
      <c r="JF235" s="46"/>
      <c r="JG235" s="46"/>
      <c r="JH235" s="46"/>
      <c r="JI235" s="46"/>
      <c r="JJ235" s="46"/>
      <c r="JK235" s="46"/>
      <c r="JL235" s="46"/>
      <c r="JM235" s="46"/>
      <c r="JN235" s="46"/>
      <c r="JO235" s="46"/>
      <c r="JP235" s="46"/>
      <c r="JQ235" s="46"/>
      <c r="JR235" s="46"/>
      <c r="JS235" s="46"/>
      <c r="JT235" s="46"/>
      <c r="JU235" s="46"/>
      <c r="JV235" s="46"/>
      <c r="JW235" s="46"/>
      <c r="JX235" s="46"/>
      <c r="JY235" s="46"/>
      <c r="JZ235" s="46"/>
      <c r="KA235" s="46"/>
      <c r="KB235" s="46"/>
      <c r="KC235" s="46"/>
      <c r="KD235" s="46"/>
      <c r="KE235" s="46"/>
      <c r="KF235" s="46"/>
      <c r="KG235" s="46"/>
      <c r="KH235" s="46"/>
      <c r="KI235" s="46"/>
      <c r="KJ235" s="46"/>
      <c r="KK235" s="46"/>
      <c r="KL235" s="46"/>
      <c r="KM235" s="46"/>
      <c r="KN235" s="46"/>
      <c r="KO235" s="46"/>
      <c r="KP235" s="46"/>
      <c r="KQ235" s="46"/>
      <c r="KR235" s="46"/>
      <c r="KS235" s="46"/>
      <c r="KT235" s="46"/>
      <c r="KU235" s="46"/>
      <c r="KV235" s="46"/>
      <c r="KW235" s="46"/>
      <c r="KX235" s="46"/>
      <c r="KY235" s="46"/>
      <c r="KZ235" s="46"/>
      <c r="LA235" s="46"/>
      <c r="LB235" s="46"/>
      <c r="LC235" s="46"/>
      <c r="LD235" s="46"/>
      <c r="LE235" s="46"/>
      <c r="LF235" s="46"/>
      <c r="LG235" s="46"/>
      <c r="LH235" s="46"/>
      <c r="LI235" s="46"/>
      <c r="LJ235" s="46"/>
      <c r="LK235" s="46"/>
      <c r="LL235" s="46"/>
      <c r="LM235" s="46"/>
      <c r="LN235" s="46"/>
      <c r="LO235" s="46"/>
      <c r="LP235" s="46"/>
      <c r="LQ235" s="46"/>
      <c r="LR235" s="46"/>
      <c r="LS235" s="46"/>
      <c r="LT235" s="46"/>
      <c r="LU235" s="46"/>
      <c r="LV235" s="46"/>
      <c r="LW235" s="46"/>
      <c r="LX235" s="46"/>
      <c r="LY235" s="46"/>
      <c r="LZ235" s="46"/>
      <c r="MA235" s="46"/>
      <c r="MB235" s="46"/>
      <c r="MC235" s="46"/>
      <c r="MD235" s="46"/>
      <c r="ME235" s="46"/>
      <c r="MF235" s="46"/>
      <c r="MG235" s="46"/>
      <c r="MH235" s="46"/>
      <c r="MI235" s="46"/>
      <c r="MJ235" s="46"/>
      <c r="MK235" s="46"/>
      <c r="ML235" s="46"/>
      <c r="MM235" s="46"/>
      <c r="MN235" s="46"/>
      <c r="MO235" s="46"/>
      <c r="MP235" s="46"/>
      <c r="MQ235" s="46"/>
      <c r="MR235" s="46"/>
      <c r="MS235" s="46"/>
      <c r="MT235" s="46"/>
      <c r="MU235" s="46"/>
      <c r="MV235" s="46"/>
      <c r="MW235" s="46"/>
      <c r="MX235" s="46"/>
      <c r="MY235" s="46"/>
      <c r="MZ235" s="46"/>
      <c r="NA235" s="46"/>
      <c r="NB235" s="46"/>
      <c r="NC235" s="46"/>
      <c r="ND235" s="46"/>
      <c r="NE235" s="46"/>
      <c r="NF235" s="46"/>
      <c r="NG235" s="46"/>
      <c r="NH235" s="46"/>
      <c r="NI235" s="46"/>
      <c r="NJ235" s="46"/>
      <c r="NK235" s="46"/>
      <c r="NL235" s="46"/>
      <c r="NM235" s="46"/>
      <c r="NN235" s="46"/>
      <c r="NO235" s="46"/>
      <c r="NP235" s="46"/>
      <c r="NQ235" s="46"/>
      <c r="NR235" s="46"/>
      <c r="NS235" s="46"/>
      <c r="NT235" s="46"/>
      <c r="NU235" s="46"/>
      <c r="NV235" s="46"/>
      <c r="NW235" s="46"/>
      <c r="NX235" s="46"/>
      <c r="NY235" s="46"/>
      <c r="NZ235" s="46"/>
      <c r="OA235" s="46"/>
      <c r="OB235" s="46"/>
      <c r="OC235" s="46"/>
      <c r="OD235" s="46"/>
      <c r="OE235" s="46"/>
      <c r="OF235" s="46"/>
      <c r="OG235" s="46"/>
    </row>
    <row r="236" spans="1:397" s="51" customFormat="1" ht="13.5" x14ac:dyDescent="0.25">
      <c r="A236" s="40">
        <v>3040</v>
      </c>
      <c r="B236" s="41" t="s">
        <v>183</v>
      </c>
      <c r="C236" s="49">
        <v>287424</v>
      </c>
      <c r="D236" s="42">
        <v>2.81E-4</v>
      </c>
      <c r="E236" s="49">
        <v>46031.9</v>
      </c>
      <c r="F236" s="65">
        <v>286762.92480000004</v>
      </c>
      <c r="G236" s="66">
        <v>332794.82480000006</v>
      </c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6"/>
      <c r="EK236" s="46"/>
      <c r="EL236" s="46"/>
      <c r="EM236" s="46"/>
      <c r="EN236" s="46"/>
      <c r="EO236" s="46"/>
      <c r="EP236" s="46"/>
      <c r="EQ236" s="46"/>
      <c r="ER236" s="46"/>
      <c r="ES236" s="46"/>
      <c r="ET236" s="46"/>
      <c r="EU236" s="46"/>
      <c r="EV236" s="46"/>
      <c r="EW236" s="46"/>
      <c r="EX236" s="46"/>
      <c r="EY236" s="46"/>
      <c r="EZ236" s="46"/>
      <c r="FA236" s="46"/>
      <c r="FB236" s="46"/>
      <c r="FC236" s="46"/>
      <c r="FD236" s="46"/>
      <c r="FE236" s="46"/>
      <c r="FF236" s="46"/>
      <c r="FG236" s="46"/>
      <c r="FH236" s="46"/>
      <c r="FI236" s="46"/>
      <c r="FJ236" s="46"/>
      <c r="FK236" s="46"/>
      <c r="FL236" s="46"/>
      <c r="FM236" s="46"/>
      <c r="FN236" s="46"/>
      <c r="FO236" s="46"/>
      <c r="FP236" s="46"/>
      <c r="FQ236" s="46"/>
      <c r="FR236" s="46"/>
      <c r="FS236" s="46"/>
      <c r="FT236" s="46"/>
      <c r="FU236" s="46"/>
      <c r="FV236" s="46"/>
      <c r="FW236" s="46"/>
      <c r="FX236" s="46"/>
      <c r="FY236" s="46"/>
      <c r="FZ236" s="46"/>
      <c r="GA236" s="46"/>
      <c r="GB236" s="46"/>
      <c r="GC236" s="46"/>
      <c r="GD236" s="46"/>
      <c r="GE236" s="46"/>
      <c r="GF236" s="46"/>
      <c r="GG236" s="46"/>
      <c r="GH236" s="46"/>
      <c r="GI236" s="46"/>
      <c r="GJ236" s="46"/>
      <c r="GK236" s="46"/>
      <c r="GL236" s="46"/>
      <c r="GM236" s="46"/>
      <c r="GN236" s="46"/>
      <c r="GO236" s="46"/>
      <c r="GP236" s="46"/>
      <c r="GQ236" s="46"/>
      <c r="GR236" s="46"/>
      <c r="GS236" s="46"/>
      <c r="GT236" s="46"/>
      <c r="GU236" s="46"/>
      <c r="GV236" s="46"/>
      <c r="GW236" s="46"/>
      <c r="GX236" s="46"/>
      <c r="GY236" s="46"/>
      <c r="GZ236" s="46"/>
      <c r="HA236" s="46"/>
      <c r="HB236" s="46"/>
      <c r="HC236" s="46"/>
      <c r="HD236" s="46"/>
      <c r="HE236" s="46"/>
      <c r="HF236" s="46"/>
      <c r="HG236" s="46"/>
      <c r="HH236" s="46"/>
      <c r="HI236" s="46"/>
      <c r="HJ236" s="46"/>
      <c r="HK236" s="46"/>
      <c r="HL236" s="46"/>
      <c r="HM236" s="46"/>
      <c r="HN236" s="46"/>
      <c r="HO236" s="46"/>
      <c r="HP236" s="46"/>
      <c r="HQ236" s="46"/>
      <c r="HR236" s="46"/>
      <c r="HS236" s="46"/>
      <c r="HT236" s="46"/>
      <c r="HU236" s="46"/>
      <c r="HV236" s="46"/>
      <c r="HW236" s="46"/>
      <c r="HX236" s="46"/>
      <c r="HY236" s="46"/>
      <c r="HZ236" s="46"/>
      <c r="IA236" s="46"/>
      <c r="IB236" s="46"/>
      <c r="IC236" s="46"/>
      <c r="ID236" s="46"/>
      <c r="IE236" s="46"/>
      <c r="IF236" s="46"/>
      <c r="IG236" s="46"/>
      <c r="IH236" s="46"/>
      <c r="II236" s="46"/>
      <c r="IJ236" s="46"/>
      <c r="IK236" s="46"/>
      <c r="IL236" s="46"/>
      <c r="IM236" s="46"/>
      <c r="IN236" s="46"/>
      <c r="IO236" s="46"/>
      <c r="IP236" s="46"/>
      <c r="IQ236" s="46"/>
      <c r="IR236" s="46"/>
      <c r="IS236" s="46"/>
      <c r="IT236" s="46"/>
      <c r="IU236" s="46"/>
      <c r="IV236" s="46"/>
      <c r="IW236" s="46"/>
      <c r="IX236" s="46"/>
      <c r="IY236" s="46"/>
      <c r="IZ236" s="46"/>
      <c r="JA236" s="46"/>
      <c r="JB236" s="46"/>
      <c r="JC236" s="46"/>
      <c r="JD236" s="46"/>
      <c r="JE236" s="46"/>
      <c r="JF236" s="46"/>
      <c r="JG236" s="46"/>
      <c r="JH236" s="46"/>
      <c r="JI236" s="46"/>
      <c r="JJ236" s="46"/>
      <c r="JK236" s="46"/>
      <c r="JL236" s="46"/>
      <c r="JM236" s="46"/>
      <c r="JN236" s="46"/>
      <c r="JO236" s="46"/>
      <c r="JP236" s="46"/>
      <c r="JQ236" s="46"/>
      <c r="JR236" s="46"/>
      <c r="JS236" s="46"/>
      <c r="JT236" s="46"/>
      <c r="JU236" s="46"/>
      <c r="JV236" s="46"/>
      <c r="JW236" s="46"/>
      <c r="JX236" s="46"/>
      <c r="JY236" s="46"/>
      <c r="JZ236" s="46"/>
      <c r="KA236" s="46"/>
      <c r="KB236" s="46"/>
      <c r="KC236" s="46"/>
      <c r="KD236" s="46"/>
      <c r="KE236" s="46"/>
      <c r="KF236" s="46"/>
      <c r="KG236" s="46"/>
      <c r="KH236" s="46"/>
      <c r="KI236" s="46"/>
      <c r="KJ236" s="46"/>
      <c r="KK236" s="46"/>
      <c r="KL236" s="46"/>
      <c r="KM236" s="46"/>
      <c r="KN236" s="46"/>
      <c r="KO236" s="46"/>
      <c r="KP236" s="46"/>
      <c r="KQ236" s="46"/>
      <c r="KR236" s="46"/>
      <c r="KS236" s="46"/>
      <c r="KT236" s="46"/>
      <c r="KU236" s="46"/>
      <c r="KV236" s="46"/>
      <c r="KW236" s="46"/>
      <c r="KX236" s="46"/>
      <c r="KY236" s="46"/>
      <c r="KZ236" s="46"/>
      <c r="LA236" s="46"/>
      <c r="LB236" s="46"/>
      <c r="LC236" s="46"/>
      <c r="LD236" s="46"/>
      <c r="LE236" s="46"/>
      <c r="LF236" s="46"/>
      <c r="LG236" s="46"/>
      <c r="LH236" s="46"/>
      <c r="LI236" s="46"/>
      <c r="LJ236" s="46"/>
      <c r="LK236" s="46"/>
      <c r="LL236" s="46"/>
      <c r="LM236" s="46"/>
      <c r="LN236" s="46"/>
      <c r="LO236" s="46"/>
      <c r="LP236" s="46"/>
      <c r="LQ236" s="46"/>
      <c r="LR236" s="46"/>
      <c r="LS236" s="46"/>
      <c r="LT236" s="46"/>
      <c r="LU236" s="46"/>
      <c r="LV236" s="46"/>
      <c r="LW236" s="46"/>
      <c r="LX236" s="46"/>
      <c r="LY236" s="46"/>
      <c r="LZ236" s="46"/>
      <c r="MA236" s="46"/>
      <c r="MB236" s="46"/>
      <c r="MC236" s="46"/>
      <c r="MD236" s="46"/>
      <c r="ME236" s="46"/>
      <c r="MF236" s="46"/>
      <c r="MG236" s="46"/>
      <c r="MH236" s="46"/>
      <c r="MI236" s="46"/>
      <c r="MJ236" s="46"/>
      <c r="MK236" s="46"/>
      <c r="ML236" s="46"/>
      <c r="MM236" s="46"/>
      <c r="MN236" s="46"/>
      <c r="MO236" s="46"/>
      <c r="MP236" s="46"/>
      <c r="MQ236" s="46"/>
      <c r="MR236" s="46"/>
      <c r="MS236" s="46"/>
      <c r="MT236" s="46"/>
      <c r="MU236" s="46"/>
      <c r="MV236" s="46"/>
      <c r="MW236" s="46"/>
      <c r="MX236" s="46"/>
      <c r="MY236" s="46"/>
      <c r="MZ236" s="46"/>
      <c r="NA236" s="46"/>
      <c r="NB236" s="46"/>
      <c r="NC236" s="46"/>
      <c r="ND236" s="46"/>
      <c r="NE236" s="46"/>
      <c r="NF236" s="46"/>
      <c r="NG236" s="46"/>
      <c r="NH236" s="46"/>
      <c r="NI236" s="46"/>
      <c r="NJ236" s="46"/>
      <c r="NK236" s="46"/>
      <c r="NL236" s="46"/>
      <c r="NM236" s="46"/>
      <c r="NN236" s="46"/>
      <c r="NO236" s="46"/>
      <c r="NP236" s="46"/>
      <c r="NQ236" s="46"/>
      <c r="NR236" s="46"/>
      <c r="NS236" s="46"/>
      <c r="NT236" s="46"/>
      <c r="NU236" s="46"/>
      <c r="NV236" s="46"/>
      <c r="NW236" s="46"/>
      <c r="NX236" s="46"/>
      <c r="NY236" s="46"/>
      <c r="NZ236" s="46"/>
      <c r="OA236" s="46"/>
      <c r="OB236" s="46"/>
      <c r="OC236" s="46"/>
      <c r="OD236" s="46"/>
      <c r="OE236" s="46"/>
      <c r="OF236" s="46"/>
      <c r="OG236" s="46"/>
    </row>
    <row r="237" spans="1:397" s="51" customFormat="1" ht="13.5" x14ac:dyDescent="0.25">
      <c r="A237" s="40">
        <v>3042</v>
      </c>
      <c r="B237" s="41" t="s">
        <v>184</v>
      </c>
      <c r="C237" s="49">
        <v>586488</v>
      </c>
      <c r="D237" s="42">
        <v>5.7350000000000001E-4</v>
      </c>
      <c r="E237" s="49">
        <v>65939</v>
      </c>
      <c r="F237" s="65">
        <v>585139.07759999996</v>
      </c>
      <c r="G237" s="66">
        <v>651078.07759999996</v>
      </c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46"/>
      <c r="EY237" s="46"/>
      <c r="EZ237" s="46"/>
      <c r="FA237" s="46"/>
      <c r="FB237" s="46"/>
      <c r="FC237" s="46"/>
      <c r="FD237" s="46"/>
      <c r="FE237" s="46"/>
      <c r="FF237" s="46"/>
      <c r="FG237" s="46"/>
      <c r="FH237" s="46"/>
      <c r="FI237" s="46"/>
      <c r="FJ237" s="46"/>
      <c r="FK237" s="46"/>
      <c r="FL237" s="46"/>
      <c r="FM237" s="46"/>
      <c r="FN237" s="46"/>
      <c r="FO237" s="46"/>
      <c r="FP237" s="46"/>
      <c r="FQ237" s="46"/>
      <c r="FR237" s="46"/>
      <c r="FS237" s="46"/>
      <c r="FT237" s="46"/>
      <c r="FU237" s="46"/>
      <c r="FV237" s="46"/>
      <c r="FW237" s="46"/>
      <c r="FX237" s="46"/>
      <c r="FY237" s="46"/>
      <c r="FZ237" s="46"/>
      <c r="GA237" s="46"/>
      <c r="GB237" s="46"/>
      <c r="GC237" s="46"/>
      <c r="GD237" s="46"/>
      <c r="GE237" s="46"/>
      <c r="GF237" s="46"/>
      <c r="GG237" s="46"/>
      <c r="GH237" s="46"/>
      <c r="GI237" s="46"/>
      <c r="GJ237" s="46"/>
      <c r="GK237" s="46"/>
      <c r="GL237" s="46"/>
      <c r="GM237" s="46"/>
      <c r="GN237" s="46"/>
      <c r="GO237" s="46"/>
      <c r="GP237" s="46"/>
      <c r="GQ237" s="46"/>
      <c r="GR237" s="46"/>
      <c r="GS237" s="46"/>
      <c r="GT237" s="46"/>
      <c r="GU237" s="46"/>
      <c r="GV237" s="46"/>
      <c r="GW237" s="46"/>
      <c r="GX237" s="46"/>
      <c r="GY237" s="46"/>
      <c r="GZ237" s="46"/>
      <c r="HA237" s="46"/>
      <c r="HB237" s="46"/>
      <c r="HC237" s="46"/>
      <c r="HD237" s="46"/>
      <c r="HE237" s="46"/>
      <c r="HF237" s="46"/>
      <c r="HG237" s="46"/>
      <c r="HH237" s="46"/>
      <c r="HI237" s="46"/>
      <c r="HJ237" s="46"/>
      <c r="HK237" s="46"/>
      <c r="HL237" s="46"/>
      <c r="HM237" s="46"/>
      <c r="HN237" s="46"/>
      <c r="HO237" s="46"/>
      <c r="HP237" s="46"/>
      <c r="HQ237" s="46"/>
      <c r="HR237" s="46"/>
      <c r="HS237" s="46"/>
      <c r="HT237" s="46"/>
      <c r="HU237" s="46"/>
      <c r="HV237" s="46"/>
      <c r="HW237" s="46"/>
      <c r="HX237" s="46"/>
      <c r="HY237" s="46"/>
      <c r="HZ237" s="46"/>
      <c r="IA237" s="46"/>
      <c r="IB237" s="46"/>
      <c r="IC237" s="46"/>
      <c r="ID237" s="46"/>
      <c r="IE237" s="46"/>
      <c r="IF237" s="46"/>
      <c r="IG237" s="46"/>
      <c r="IH237" s="46"/>
      <c r="II237" s="46"/>
      <c r="IJ237" s="46"/>
      <c r="IK237" s="46"/>
      <c r="IL237" s="46"/>
      <c r="IM237" s="46"/>
      <c r="IN237" s="46"/>
      <c r="IO237" s="46"/>
      <c r="IP237" s="46"/>
      <c r="IQ237" s="46"/>
      <c r="IR237" s="46"/>
      <c r="IS237" s="46"/>
      <c r="IT237" s="46"/>
      <c r="IU237" s="46"/>
      <c r="IV237" s="46"/>
      <c r="IW237" s="46"/>
      <c r="IX237" s="46"/>
      <c r="IY237" s="46"/>
      <c r="IZ237" s="46"/>
      <c r="JA237" s="46"/>
      <c r="JB237" s="46"/>
      <c r="JC237" s="46"/>
      <c r="JD237" s="46"/>
      <c r="JE237" s="46"/>
      <c r="JF237" s="46"/>
      <c r="JG237" s="46"/>
      <c r="JH237" s="46"/>
      <c r="JI237" s="46"/>
      <c r="JJ237" s="46"/>
      <c r="JK237" s="46"/>
      <c r="JL237" s="46"/>
      <c r="JM237" s="46"/>
      <c r="JN237" s="46"/>
      <c r="JO237" s="46"/>
      <c r="JP237" s="46"/>
      <c r="JQ237" s="46"/>
      <c r="JR237" s="46"/>
      <c r="JS237" s="46"/>
      <c r="JT237" s="46"/>
      <c r="JU237" s="46"/>
      <c r="JV237" s="46"/>
      <c r="JW237" s="46"/>
      <c r="JX237" s="46"/>
      <c r="JY237" s="46"/>
      <c r="JZ237" s="46"/>
      <c r="KA237" s="46"/>
      <c r="KB237" s="46"/>
      <c r="KC237" s="46"/>
      <c r="KD237" s="46"/>
      <c r="KE237" s="46"/>
      <c r="KF237" s="46"/>
      <c r="KG237" s="46"/>
      <c r="KH237" s="46"/>
      <c r="KI237" s="46"/>
      <c r="KJ237" s="46"/>
      <c r="KK237" s="46"/>
      <c r="KL237" s="46"/>
      <c r="KM237" s="46"/>
      <c r="KN237" s="46"/>
      <c r="KO237" s="46"/>
      <c r="KP237" s="46"/>
      <c r="KQ237" s="46"/>
      <c r="KR237" s="46"/>
      <c r="KS237" s="46"/>
      <c r="KT237" s="46"/>
      <c r="KU237" s="46"/>
      <c r="KV237" s="46"/>
      <c r="KW237" s="46"/>
      <c r="KX237" s="46"/>
      <c r="KY237" s="46"/>
      <c r="KZ237" s="46"/>
      <c r="LA237" s="46"/>
      <c r="LB237" s="46"/>
      <c r="LC237" s="46"/>
      <c r="LD237" s="46"/>
      <c r="LE237" s="46"/>
      <c r="LF237" s="46"/>
      <c r="LG237" s="46"/>
      <c r="LH237" s="46"/>
      <c r="LI237" s="46"/>
      <c r="LJ237" s="46"/>
      <c r="LK237" s="46"/>
      <c r="LL237" s="46"/>
      <c r="LM237" s="46"/>
      <c r="LN237" s="46"/>
      <c r="LO237" s="46"/>
      <c r="LP237" s="46"/>
      <c r="LQ237" s="46"/>
      <c r="LR237" s="46"/>
      <c r="LS237" s="46"/>
      <c r="LT237" s="46"/>
      <c r="LU237" s="46"/>
      <c r="LV237" s="46"/>
      <c r="LW237" s="46"/>
      <c r="LX237" s="46"/>
      <c r="LY237" s="46"/>
      <c r="LZ237" s="46"/>
      <c r="MA237" s="46"/>
      <c r="MB237" s="46"/>
      <c r="MC237" s="46"/>
      <c r="MD237" s="46"/>
      <c r="ME237" s="46"/>
      <c r="MF237" s="46"/>
      <c r="MG237" s="46"/>
      <c r="MH237" s="46"/>
      <c r="MI237" s="46"/>
      <c r="MJ237" s="46"/>
      <c r="MK237" s="46"/>
      <c r="ML237" s="46"/>
      <c r="MM237" s="46"/>
      <c r="MN237" s="46"/>
      <c r="MO237" s="46"/>
      <c r="MP237" s="46"/>
      <c r="MQ237" s="46"/>
      <c r="MR237" s="46"/>
      <c r="MS237" s="46"/>
      <c r="MT237" s="46"/>
      <c r="MU237" s="46"/>
      <c r="MV237" s="46"/>
      <c r="MW237" s="46"/>
      <c r="MX237" s="46"/>
      <c r="MY237" s="46"/>
      <c r="MZ237" s="46"/>
      <c r="NA237" s="46"/>
      <c r="NB237" s="46"/>
      <c r="NC237" s="46"/>
      <c r="ND237" s="46"/>
      <c r="NE237" s="46"/>
      <c r="NF237" s="46"/>
      <c r="NG237" s="46"/>
      <c r="NH237" s="46"/>
      <c r="NI237" s="46"/>
      <c r="NJ237" s="46"/>
      <c r="NK237" s="46"/>
      <c r="NL237" s="46"/>
      <c r="NM237" s="46"/>
      <c r="NN237" s="46"/>
      <c r="NO237" s="46"/>
      <c r="NP237" s="46"/>
      <c r="NQ237" s="46"/>
      <c r="NR237" s="46"/>
      <c r="NS237" s="46"/>
      <c r="NT237" s="46"/>
      <c r="NU237" s="46"/>
      <c r="NV237" s="46"/>
      <c r="NW237" s="46"/>
      <c r="NX237" s="46"/>
      <c r="NY237" s="46"/>
      <c r="NZ237" s="46"/>
      <c r="OA237" s="46"/>
      <c r="OB237" s="46"/>
      <c r="OC237" s="46"/>
      <c r="OD237" s="46"/>
      <c r="OE237" s="46"/>
      <c r="OF237" s="46"/>
      <c r="OG237" s="46"/>
    </row>
    <row r="238" spans="1:397" s="51" customFormat="1" ht="13.5" x14ac:dyDescent="0.25">
      <c r="A238" s="40">
        <v>3044</v>
      </c>
      <c r="B238" s="41" t="s">
        <v>186</v>
      </c>
      <c r="C238" s="49">
        <v>1172244</v>
      </c>
      <c r="D238" s="42">
        <v>1.1462E-3</v>
      </c>
      <c r="E238" s="49">
        <v>160441.15000000002</v>
      </c>
      <c r="F238" s="65">
        <v>1169547.8388</v>
      </c>
      <c r="G238" s="66">
        <v>1329988.9887999999</v>
      </c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/>
      <c r="DF238" s="46"/>
      <c r="DG238" s="46"/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46"/>
      <c r="EY238" s="46"/>
      <c r="EZ238" s="46"/>
      <c r="FA238" s="46"/>
      <c r="FB238" s="46"/>
      <c r="FC238" s="46"/>
      <c r="FD238" s="46"/>
      <c r="FE238" s="46"/>
      <c r="FF238" s="46"/>
      <c r="FG238" s="46"/>
      <c r="FH238" s="46"/>
      <c r="FI238" s="46"/>
      <c r="FJ238" s="46"/>
      <c r="FK238" s="46"/>
      <c r="FL238" s="46"/>
      <c r="FM238" s="46"/>
      <c r="FN238" s="46"/>
      <c r="FO238" s="46"/>
      <c r="FP238" s="46"/>
      <c r="FQ238" s="46"/>
      <c r="FR238" s="46"/>
      <c r="FS238" s="46"/>
      <c r="FT238" s="46"/>
      <c r="FU238" s="46"/>
      <c r="FV238" s="46"/>
      <c r="FW238" s="46"/>
      <c r="FX238" s="46"/>
      <c r="FY238" s="46"/>
      <c r="FZ238" s="46"/>
      <c r="GA238" s="46"/>
      <c r="GB238" s="46"/>
      <c r="GC238" s="46"/>
      <c r="GD238" s="46"/>
      <c r="GE238" s="46"/>
      <c r="GF238" s="46"/>
      <c r="GG238" s="46"/>
      <c r="GH238" s="46"/>
      <c r="GI238" s="46"/>
      <c r="GJ238" s="46"/>
      <c r="GK238" s="46"/>
      <c r="GL238" s="46"/>
      <c r="GM238" s="46"/>
      <c r="GN238" s="46"/>
      <c r="GO238" s="46"/>
      <c r="GP238" s="46"/>
      <c r="GQ238" s="46"/>
      <c r="GR238" s="46"/>
      <c r="GS238" s="46"/>
      <c r="GT238" s="46"/>
      <c r="GU238" s="46"/>
      <c r="GV238" s="46"/>
      <c r="GW238" s="46"/>
      <c r="GX238" s="46"/>
      <c r="GY238" s="46"/>
      <c r="GZ238" s="46"/>
      <c r="HA238" s="46"/>
      <c r="HB238" s="46"/>
      <c r="HC238" s="46"/>
      <c r="HD238" s="46"/>
      <c r="HE238" s="46"/>
      <c r="HF238" s="46"/>
      <c r="HG238" s="46"/>
      <c r="HH238" s="46"/>
      <c r="HI238" s="46"/>
      <c r="HJ238" s="46"/>
      <c r="HK238" s="46"/>
      <c r="HL238" s="46"/>
      <c r="HM238" s="46"/>
      <c r="HN238" s="46"/>
      <c r="HO238" s="46"/>
      <c r="HP238" s="46"/>
      <c r="HQ238" s="46"/>
      <c r="HR238" s="46"/>
      <c r="HS238" s="46"/>
      <c r="HT238" s="46"/>
      <c r="HU238" s="46"/>
      <c r="HV238" s="46"/>
      <c r="HW238" s="46"/>
      <c r="HX238" s="46"/>
      <c r="HY238" s="46"/>
      <c r="HZ238" s="46"/>
      <c r="IA238" s="46"/>
      <c r="IB238" s="46"/>
      <c r="IC238" s="46"/>
      <c r="ID238" s="46"/>
      <c r="IE238" s="46"/>
      <c r="IF238" s="46"/>
      <c r="IG238" s="46"/>
      <c r="IH238" s="46"/>
      <c r="II238" s="46"/>
      <c r="IJ238" s="46"/>
      <c r="IK238" s="46"/>
      <c r="IL238" s="46"/>
      <c r="IM238" s="46"/>
      <c r="IN238" s="46"/>
      <c r="IO238" s="46"/>
      <c r="IP238" s="46"/>
      <c r="IQ238" s="46"/>
      <c r="IR238" s="46"/>
      <c r="IS238" s="46"/>
      <c r="IT238" s="46"/>
      <c r="IU238" s="46"/>
      <c r="IV238" s="46"/>
      <c r="IW238" s="46"/>
      <c r="IX238" s="46"/>
      <c r="IY238" s="46"/>
      <c r="IZ238" s="46"/>
      <c r="JA238" s="46"/>
      <c r="JB238" s="46"/>
      <c r="JC238" s="46"/>
      <c r="JD238" s="46"/>
      <c r="JE238" s="46"/>
      <c r="JF238" s="46"/>
      <c r="JG238" s="46"/>
      <c r="JH238" s="46"/>
      <c r="JI238" s="46"/>
      <c r="JJ238" s="46"/>
      <c r="JK238" s="46"/>
      <c r="JL238" s="46"/>
      <c r="JM238" s="46"/>
      <c r="JN238" s="46"/>
      <c r="JO238" s="46"/>
      <c r="JP238" s="46"/>
      <c r="JQ238" s="46"/>
      <c r="JR238" s="46"/>
      <c r="JS238" s="46"/>
      <c r="JT238" s="46"/>
      <c r="JU238" s="46"/>
      <c r="JV238" s="46"/>
      <c r="JW238" s="46"/>
      <c r="JX238" s="46"/>
      <c r="JY238" s="46"/>
      <c r="JZ238" s="46"/>
      <c r="KA238" s="46"/>
      <c r="KB238" s="46"/>
      <c r="KC238" s="46"/>
      <c r="KD238" s="46"/>
      <c r="KE238" s="46"/>
      <c r="KF238" s="46"/>
      <c r="KG238" s="46"/>
      <c r="KH238" s="46"/>
      <c r="KI238" s="46"/>
      <c r="KJ238" s="46"/>
      <c r="KK238" s="46"/>
      <c r="KL238" s="46"/>
      <c r="KM238" s="46"/>
      <c r="KN238" s="46"/>
      <c r="KO238" s="46"/>
      <c r="KP238" s="46"/>
      <c r="KQ238" s="46"/>
      <c r="KR238" s="46"/>
      <c r="KS238" s="46"/>
      <c r="KT238" s="46"/>
      <c r="KU238" s="46"/>
      <c r="KV238" s="46"/>
      <c r="KW238" s="46"/>
      <c r="KX238" s="46"/>
      <c r="KY238" s="46"/>
      <c r="KZ238" s="46"/>
      <c r="LA238" s="46"/>
      <c r="LB238" s="46"/>
      <c r="LC238" s="46"/>
      <c r="LD238" s="46"/>
      <c r="LE238" s="46"/>
      <c r="LF238" s="46"/>
      <c r="LG238" s="46"/>
      <c r="LH238" s="46"/>
      <c r="LI238" s="46"/>
      <c r="LJ238" s="46"/>
      <c r="LK238" s="46"/>
      <c r="LL238" s="46"/>
      <c r="LM238" s="46"/>
      <c r="LN238" s="46"/>
      <c r="LO238" s="46"/>
      <c r="LP238" s="46"/>
      <c r="LQ238" s="46"/>
      <c r="LR238" s="46"/>
      <c r="LS238" s="46"/>
      <c r="LT238" s="46"/>
      <c r="LU238" s="46"/>
      <c r="LV238" s="46"/>
      <c r="LW238" s="46"/>
      <c r="LX238" s="46"/>
      <c r="LY238" s="46"/>
      <c r="LZ238" s="46"/>
      <c r="MA238" s="46"/>
      <c r="MB238" s="46"/>
      <c r="MC238" s="46"/>
      <c r="MD238" s="46"/>
      <c r="ME238" s="46"/>
      <c r="MF238" s="46"/>
      <c r="MG238" s="46"/>
      <c r="MH238" s="46"/>
      <c r="MI238" s="46"/>
      <c r="MJ238" s="46"/>
      <c r="MK238" s="46"/>
      <c r="ML238" s="46"/>
      <c r="MM238" s="46"/>
      <c r="MN238" s="46"/>
      <c r="MO238" s="46"/>
      <c r="MP238" s="46"/>
      <c r="MQ238" s="46"/>
      <c r="MR238" s="46"/>
      <c r="MS238" s="46"/>
      <c r="MT238" s="46"/>
      <c r="MU238" s="46"/>
      <c r="MV238" s="46"/>
      <c r="MW238" s="46"/>
      <c r="MX238" s="46"/>
      <c r="MY238" s="46"/>
      <c r="MZ238" s="46"/>
      <c r="NA238" s="46"/>
      <c r="NB238" s="46"/>
      <c r="NC238" s="46"/>
      <c r="ND238" s="46"/>
      <c r="NE238" s="46"/>
      <c r="NF238" s="46"/>
      <c r="NG238" s="46"/>
      <c r="NH238" s="46"/>
      <c r="NI238" s="46"/>
      <c r="NJ238" s="46"/>
      <c r="NK238" s="46"/>
      <c r="NL238" s="46"/>
      <c r="NM238" s="46"/>
      <c r="NN238" s="46"/>
      <c r="NO238" s="46"/>
      <c r="NP238" s="46"/>
      <c r="NQ238" s="46"/>
      <c r="NR238" s="46"/>
      <c r="NS238" s="46"/>
      <c r="NT238" s="46"/>
      <c r="NU238" s="46"/>
      <c r="NV238" s="46"/>
      <c r="NW238" s="46"/>
      <c r="NX238" s="46"/>
      <c r="NY238" s="46"/>
      <c r="NZ238" s="46"/>
      <c r="OA238" s="46"/>
      <c r="OB238" s="46"/>
      <c r="OC238" s="46"/>
      <c r="OD238" s="46"/>
      <c r="OE238" s="46"/>
      <c r="OF238" s="46"/>
      <c r="OG238" s="46"/>
    </row>
    <row r="239" spans="1:397" s="51" customFormat="1" ht="13.5" x14ac:dyDescent="0.25">
      <c r="A239" s="40">
        <v>3045</v>
      </c>
      <c r="B239" s="41" t="s">
        <v>187</v>
      </c>
      <c r="C239" s="49">
        <v>851436</v>
      </c>
      <c r="D239" s="42">
        <v>8.3250000000000002E-4</v>
      </c>
      <c r="E239" s="49">
        <v>122001.8</v>
      </c>
      <c r="F239" s="65">
        <v>849477.69720000005</v>
      </c>
      <c r="G239" s="66">
        <v>971479.4972000001</v>
      </c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/>
      <c r="DF239" s="46"/>
      <c r="DG239" s="46"/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  <c r="EZ239" s="46"/>
      <c r="FA239" s="46"/>
      <c r="FB239" s="46"/>
      <c r="FC239" s="46"/>
      <c r="FD239" s="46"/>
      <c r="FE239" s="46"/>
      <c r="FF239" s="46"/>
      <c r="FG239" s="46"/>
      <c r="FH239" s="46"/>
      <c r="FI239" s="46"/>
      <c r="FJ239" s="46"/>
      <c r="FK239" s="46"/>
      <c r="FL239" s="46"/>
      <c r="FM239" s="46"/>
      <c r="FN239" s="46"/>
      <c r="FO239" s="46"/>
      <c r="FP239" s="46"/>
      <c r="FQ239" s="46"/>
      <c r="FR239" s="46"/>
      <c r="FS239" s="46"/>
      <c r="FT239" s="46"/>
      <c r="FU239" s="46"/>
      <c r="FV239" s="46"/>
      <c r="FW239" s="46"/>
      <c r="FX239" s="46"/>
      <c r="FY239" s="46"/>
      <c r="FZ239" s="46"/>
      <c r="GA239" s="46"/>
      <c r="GB239" s="46"/>
      <c r="GC239" s="46"/>
      <c r="GD239" s="46"/>
      <c r="GE239" s="46"/>
      <c r="GF239" s="46"/>
      <c r="GG239" s="46"/>
      <c r="GH239" s="46"/>
      <c r="GI239" s="46"/>
      <c r="GJ239" s="46"/>
      <c r="GK239" s="46"/>
      <c r="GL239" s="46"/>
      <c r="GM239" s="46"/>
      <c r="GN239" s="46"/>
      <c r="GO239" s="46"/>
      <c r="GP239" s="46"/>
      <c r="GQ239" s="46"/>
      <c r="GR239" s="46"/>
      <c r="GS239" s="46"/>
      <c r="GT239" s="46"/>
      <c r="GU239" s="46"/>
      <c r="GV239" s="46"/>
      <c r="GW239" s="46"/>
      <c r="GX239" s="46"/>
      <c r="GY239" s="46"/>
      <c r="GZ239" s="46"/>
      <c r="HA239" s="46"/>
      <c r="HB239" s="46"/>
      <c r="HC239" s="46"/>
      <c r="HD239" s="46"/>
      <c r="HE239" s="46"/>
      <c r="HF239" s="46"/>
      <c r="HG239" s="46"/>
      <c r="HH239" s="46"/>
      <c r="HI239" s="46"/>
      <c r="HJ239" s="46"/>
      <c r="HK239" s="46"/>
      <c r="HL239" s="46"/>
      <c r="HM239" s="46"/>
      <c r="HN239" s="46"/>
      <c r="HO239" s="46"/>
      <c r="HP239" s="46"/>
      <c r="HQ239" s="46"/>
      <c r="HR239" s="46"/>
      <c r="HS239" s="46"/>
      <c r="HT239" s="46"/>
      <c r="HU239" s="46"/>
      <c r="HV239" s="46"/>
      <c r="HW239" s="46"/>
      <c r="HX239" s="46"/>
      <c r="HY239" s="46"/>
      <c r="HZ239" s="46"/>
      <c r="IA239" s="46"/>
      <c r="IB239" s="46"/>
      <c r="IC239" s="46"/>
      <c r="ID239" s="46"/>
      <c r="IE239" s="46"/>
      <c r="IF239" s="46"/>
      <c r="IG239" s="46"/>
      <c r="IH239" s="46"/>
      <c r="II239" s="46"/>
      <c r="IJ239" s="46"/>
      <c r="IK239" s="46"/>
      <c r="IL239" s="46"/>
      <c r="IM239" s="46"/>
      <c r="IN239" s="46"/>
      <c r="IO239" s="46"/>
      <c r="IP239" s="46"/>
      <c r="IQ239" s="46"/>
      <c r="IR239" s="46"/>
      <c r="IS239" s="46"/>
      <c r="IT239" s="46"/>
      <c r="IU239" s="46"/>
      <c r="IV239" s="46"/>
      <c r="IW239" s="46"/>
      <c r="IX239" s="46"/>
      <c r="IY239" s="46"/>
      <c r="IZ239" s="46"/>
      <c r="JA239" s="46"/>
      <c r="JB239" s="46"/>
      <c r="JC239" s="46"/>
      <c r="JD239" s="46"/>
      <c r="JE239" s="46"/>
      <c r="JF239" s="46"/>
      <c r="JG239" s="46"/>
      <c r="JH239" s="46"/>
      <c r="JI239" s="46"/>
      <c r="JJ239" s="46"/>
      <c r="JK239" s="46"/>
      <c r="JL239" s="46"/>
      <c r="JM239" s="46"/>
      <c r="JN239" s="46"/>
      <c r="JO239" s="46"/>
      <c r="JP239" s="46"/>
      <c r="JQ239" s="46"/>
      <c r="JR239" s="46"/>
      <c r="JS239" s="46"/>
      <c r="JT239" s="46"/>
      <c r="JU239" s="46"/>
      <c r="JV239" s="46"/>
      <c r="JW239" s="46"/>
      <c r="JX239" s="46"/>
      <c r="JY239" s="46"/>
      <c r="JZ239" s="46"/>
      <c r="KA239" s="46"/>
      <c r="KB239" s="46"/>
      <c r="KC239" s="46"/>
      <c r="KD239" s="46"/>
      <c r="KE239" s="46"/>
      <c r="KF239" s="46"/>
      <c r="KG239" s="46"/>
      <c r="KH239" s="46"/>
      <c r="KI239" s="46"/>
      <c r="KJ239" s="46"/>
      <c r="KK239" s="46"/>
      <c r="KL239" s="46"/>
      <c r="KM239" s="46"/>
      <c r="KN239" s="46"/>
      <c r="KO239" s="46"/>
      <c r="KP239" s="46"/>
      <c r="KQ239" s="46"/>
      <c r="KR239" s="46"/>
      <c r="KS239" s="46"/>
      <c r="KT239" s="46"/>
      <c r="KU239" s="46"/>
      <c r="KV239" s="46"/>
      <c r="KW239" s="46"/>
      <c r="KX239" s="46"/>
      <c r="KY239" s="46"/>
      <c r="KZ239" s="46"/>
      <c r="LA239" s="46"/>
      <c r="LB239" s="46"/>
      <c r="LC239" s="46"/>
      <c r="LD239" s="46"/>
      <c r="LE239" s="46"/>
      <c r="LF239" s="46"/>
      <c r="LG239" s="46"/>
      <c r="LH239" s="46"/>
      <c r="LI239" s="46"/>
      <c r="LJ239" s="46"/>
      <c r="LK239" s="46"/>
      <c r="LL239" s="46"/>
      <c r="LM239" s="46"/>
      <c r="LN239" s="46"/>
      <c r="LO239" s="46"/>
      <c r="LP239" s="46"/>
      <c r="LQ239" s="46"/>
      <c r="LR239" s="46"/>
      <c r="LS239" s="46"/>
      <c r="LT239" s="46"/>
      <c r="LU239" s="46"/>
      <c r="LV239" s="46"/>
      <c r="LW239" s="46"/>
      <c r="LX239" s="46"/>
      <c r="LY239" s="46"/>
      <c r="LZ239" s="46"/>
      <c r="MA239" s="46"/>
      <c r="MB239" s="46"/>
      <c r="MC239" s="46"/>
      <c r="MD239" s="46"/>
      <c r="ME239" s="46"/>
      <c r="MF239" s="46"/>
      <c r="MG239" s="46"/>
      <c r="MH239" s="46"/>
      <c r="MI239" s="46"/>
      <c r="MJ239" s="46"/>
      <c r="MK239" s="46"/>
      <c r="ML239" s="46"/>
      <c r="MM239" s="46"/>
      <c r="MN239" s="46"/>
      <c r="MO239" s="46"/>
      <c r="MP239" s="46"/>
      <c r="MQ239" s="46"/>
      <c r="MR239" s="46"/>
      <c r="MS239" s="46"/>
      <c r="MT239" s="46"/>
      <c r="MU239" s="46"/>
      <c r="MV239" s="46"/>
      <c r="MW239" s="46"/>
      <c r="MX239" s="46"/>
      <c r="MY239" s="46"/>
      <c r="MZ239" s="46"/>
      <c r="NA239" s="46"/>
      <c r="NB239" s="46"/>
      <c r="NC239" s="46"/>
      <c r="ND239" s="46"/>
      <c r="NE239" s="46"/>
      <c r="NF239" s="46"/>
      <c r="NG239" s="46"/>
      <c r="NH239" s="46"/>
      <c r="NI239" s="46"/>
      <c r="NJ239" s="46"/>
      <c r="NK239" s="46"/>
      <c r="NL239" s="46"/>
      <c r="NM239" s="46"/>
      <c r="NN239" s="46"/>
      <c r="NO239" s="46"/>
      <c r="NP239" s="46"/>
      <c r="NQ239" s="46"/>
      <c r="NR239" s="46"/>
      <c r="NS239" s="46"/>
      <c r="NT239" s="46"/>
      <c r="NU239" s="46"/>
      <c r="NV239" s="46"/>
      <c r="NW239" s="46"/>
      <c r="NX239" s="46"/>
      <c r="NY239" s="46"/>
      <c r="NZ239" s="46"/>
      <c r="OA239" s="46"/>
      <c r="OB239" s="46"/>
      <c r="OC239" s="46"/>
      <c r="OD239" s="46"/>
      <c r="OE239" s="46"/>
      <c r="OF239" s="46"/>
      <c r="OG239" s="46"/>
    </row>
    <row r="240" spans="1:397" s="51" customFormat="1" ht="13.5" x14ac:dyDescent="0.25">
      <c r="A240" s="40">
        <v>3047</v>
      </c>
      <c r="B240" s="41" t="s">
        <v>188</v>
      </c>
      <c r="C240" s="49">
        <v>985272</v>
      </c>
      <c r="D240" s="42">
        <v>9.634E-4</v>
      </c>
      <c r="E240" s="49">
        <v>83440.36</v>
      </c>
      <c r="F240" s="65">
        <v>983005.87440000009</v>
      </c>
      <c r="G240" s="66">
        <v>1066446.2344000002</v>
      </c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  <c r="EP240" s="46"/>
      <c r="EQ240" s="46"/>
      <c r="ER240" s="46"/>
      <c r="ES240" s="46"/>
      <c r="ET240" s="46"/>
      <c r="EU240" s="46"/>
      <c r="EV240" s="46"/>
      <c r="EW240" s="46"/>
      <c r="EX240" s="46"/>
      <c r="EY240" s="46"/>
      <c r="EZ240" s="46"/>
      <c r="FA240" s="46"/>
      <c r="FB240" s="46"/>
      <c r="FC240" s="46"/>
      <c r="FD240" s="46"/>
      <c r="FE240" s="46"/>
      <c r="FF240" s="46"/>
      <c r="FG240" s="46"/>
      <c r="FH240" s="46"/>
      <c r="FI240" s="46"/>
      <c r="FJ240" s="46"/>
      <c r="FK240" s="46"/>
      <c r="FL240" s="46"/>
      <c r="FM240" s="46"/>
      <c r="FN240" s="46"/>
      <c r="FO240" s="46"/>
      <c r="FP240" s="46"/>
      <c r="FQ240" s="46"/>
      <c r="FR240" s="46"/>
      <c r="FS240" s="46"/>
      <c r="FT240" s="46"/>
      <c r="FU240" s="46"/>
      <c r="FV240" s="46"/>
      <c r="FW240" s="46"/>
      <c r="FX240" s="46"/>
      <c r="FY240" s="46"/>
      <c r="FZ240" s="46"/>
      <c r="GA240" s="46"/>
      <c r="GB240" s="46"/>
      <c r="GC240" s="46"/>
      <c r="GD240" s="46"/>
      <c r="GE240" s="46"/>
      <c r="GF240" s="46"/>
      <c r="GG240" s="46"/>
      <c r="GH240" s="46"/>
      <c r="GI240" s="46"/>
      <c r="GJ240" s="46"/>
      <c r="GK240" s="46"/>
      <c r="GL240" s="46"/>
      <c r="GM240" s="46"/>
      <c r="GN240" s="46"/>
      <c r="GO240" s="46"/>
      <c r="GP240" s="46"/>
      <c r="GQ240" s="46"/>
      <c r="GR240" s="46"/>
      <c r="GS240" s="46"/>
      <c r="GT240" s="46"/>
      <c r="GU240" s="46"/>
      <c r="GV240" s="46"/>
      <c r="GW240" s="46"/>
      <c r="GX240" s="46"/>
      <c r="GY240" s="46"/>
      <c r="GZ240" s="46"/>
      <c r="HA240" s="46"/>
      <c r="HB240" s="46"/>
      <c r="HC240" s="46"/>
      <c r="HD240" s="46"/>
      <c r="HE240" s="46"/>
      <c r="HF240" s="46"/>
      <c r="HG240" s="46"/>
      <c r="HH240" s="46"/>
      <c r="HI240" s="46"/>
      <c r="HJ240" s="46"/>
      <c r="HK240" s="46"/>
      <c r="HL240" s="46"/>
      <c r="HM240" s="46"/>
      <c r="HN240" s="46"/>
      <c r="HO240" s="46"/>
      <c r="HP240" s="46"/>
      <c r="HQ240" s="46"/>
      <c r="HR240" s="46"/>
      <c r="HS240" s="46"/>
      <c r="HT240" s="46"/>
      <c r="HU240" s="46"/>
      <c r="HV240" s="46"/>
      <c r="HW240" s="46"/>
      <c r="HX240" s="46"/>
      <c r="HY240" s="46"/>
      <c r="HZ240" s="46"/>
      <c r="IA240" s="46"/>
      <c r="IB240" s="46"/>
      <c r="IC240" s="46"/>
      <c r="ID240" s="46"/>
      <c r="IE240" s="46"/>
      <c r="IF240" s="46"/>
      <c r="IG240" s="46"/>
      <c r="IH240" s="46"/>
      <c r="II240" s="46"/>
      <c r="IJ240" s="46"/>
      <c r="IK240" s="46"/>
      <c r="IL240" s="46"/>
      <c r="IM240" s="46"/>
      <c r="IN240" s="46"/>
      <c r="IO240" s="46"/>
      <c r="IP240" s="46"/>
      <c r="IQ240" s="46"/>
      <c r="IR240" s="46"/>
      <c r="IS240" s="46"/>
      <c r="IT240" s="46"/>
      <c r="IU240" s="46"/>
      <c r="IV240" s="46"/>
      <c r="IW240" s="46"/>
      <c r="IX240" s="46"/>
      <c r="IY240" s="46"/>
      <c r="IZ240" s="46"/>
      <c r="JA240" s="46"/>
      <c r="JB240" s="46"/>
      <c r="JC240" s="46"/>
      <c r="JD240" s="46"/>
      <c r="JE240" s="46"/>
      <c r="JF240" s="46"/>
      <c r="JG240" s="46"/>
      <c r="JH240" s="46"/>
      <c r="JI240" s="46"/>
      <c r="JJ240" s="46"/>
      <c r="JK240" s="46"/>
      <c r="JL240" s="46"/>
      <c r="JM240" s="46"/>
      <c r="JN240" s="46"/>
      <c r="JO240" s="46"/>
      <c r="JP240" s="46"/>
      <c r="JQ240" s="46"/>
      <c r="JR240" s="46"/>
      <c r="JS240" s="46"/>
      <c r="JT240" s="46"/>
      <c r="JU240" s="46"/>
      <c r="JV240" s="46"/>
      <c r="JW240" s="46"/>
      <c r="JX240" s="46"/>
      <c r="JY240" s="46"/>
      <c r="JZ240" s="46"/>
      <c r="KA240" s="46"/>
      <c r="KB240" s="46"/>
      <c r="KC240" s="46"/>
      <c r="KD240" s="46"/>
      <c r="KE240" s="46"/>
      <c r="KF240" s="46"/>
      <c r="KG240" s="46"/>
      <c r="KH240" s="46"/>
      <c r="KI240" s="46"/>
      <c r="KJ240" s="46"/>
      <c r="KK240" s="46"/>
      <c r="KL240" s="46"/>
      <c r="KM240" s="46"/>
      <c r="KN240" s="46"/>
      <c r="KO240" s="46"/>
      <c r="KP240" s="46"/>
      <c r="KQ240" s="46"/>
      <c r="KR240" s="46"/>
      <c r="KS240" s="46"/>
      <c r="KT240" s="46"/>
      <c r="KU240" s="46"/>
      <c r="KV240" s="46"/>
      <c r="KW240" s="46"/>
      <c r="KX240" s="46"/>
      <c r="KY240" s="46"/>
      <c r="KZ240" s="46"/>
      <c r="LA240" s="46"/>
      <c r="LB240" s="46"/>
      <c r="LC240" s="46"/>
      <c r="LD240" s="46"/>
      <c r="LE240" s="46"/>
      <c r="LF240" s="46"/>
      <c r="LG240" s="46"/>
      <c r="LH240" s="46"/>
      <c r="LI240" s="46"/>
      <c r="LJ240" s="46"/>
      <c r="LK240" s="46"/>
      <c r="LL240" s="46"/>
      <c r="LM240" s="46"/>
      <c r="LN240" s="46"/>
      <c r="LO240" s="46"/>
      <c r="LP240" s="46"/>
      <c r="LQ240" s="46"/>
      <c r="LR240" s="46"/>
      <c r="LS240" s="46"/>
      <c r="LT240" s="46"/>
      <c r="LU240" s="46"/>
      <c r="LV240" s="46"/>
      <c r="LW240" s="46"/>
      <c r="LX240" s="46"/>
      <c r="LY240" s="46"/>
      <c r="LZ240" s="46"/>
      <c r="MA240" s="46"/>
      <c r="MB240" s="46"/>
      <c r="MC240" s="46"/>
      <c r="MD240" s="46"/>
      <c r="ME240" s="46"/>
      <c r="MF240" s="46"/>
      <c r="MG240" s="46"/>
      <c r="MH240" s="46"/>
      <c r="MI240" s="46"/>
      <c r="MJ240" s="46"/>
      <c r="MK240" s="46"/>
      <c r="ML240" s="46"/>
      <c r="MM240" s="46"/>
      <c r="MN240" s="46"/>
      <c r="MO240" s="46"/>
      <c r="MP240" s="46"/>
      <c r="MQ240" s="46"/>
      <c r="MR240" s="46"/>
      <c r="MS240" s="46"/>
      <c r="MT240" s="46"/>
      <c r="MU240" s="46"/>
      <c r="MV240" s="46"/>
      <c r="MW240" s="46"/>
      <c r="MX240" s="46"/>
      <c r="MY240" s="46"/>
      <c r="MZ240" s="46"/>
      <c r="NA240" s="46"/>
      <c r="NB240" s="46"/>
      <c r="NC240" s="46"/>
      <c r="ND240" s="46"/>
      <c r="NE240" s="46"/>
      <c r="NF240" s="46"/>
      <c r="NG240" s="46"/>
      <c r="NH240" s="46"/>
      <c r="NI240" s="46"/>
      <c r="NJ240" s="46"/>
      <c r="NK240" s="46"/>
      <c r="NL240" s="46"/>
      <c r="NM240" s="46"/>
      <c r="NN240" s="46"/>
      <c r="NO240" s="46"/>
      <c r="NP240" s="46"/>
      <c r="NQ240" s="46"/>
      <c r="NR240" s="46"/>
      <c r="NS240" s="46"/>
      <c r="NT240" s="46"/>
      <c r="NU240" s="46"/>
      <c r="NV240" s="46"/>
      <c r="NW240" s="46"/>
      <c r="NX240" s="46"/>
      <c r="NY240" s="46"/>
      <c r="NZ240" s="46"/>
      <c r="OA240" s="46"/>
      <c r="OB240" s="46"/>
      <c r="OC240" s="46"/>
      <c r="OD240" s="46"/>
      <c r="OE240" s="46"/>
      <c r="OF240" s="46"/>
      <c r="OG240" s="46"/>
    </row>
    <row r="241" spans="1:397" s="51" customFormat="1" ht="13.5" x14ac:dyDescent="0.25">
      <c r="A241" s="40">
        <v>3048</v>
      </c>
      <c r="B241" s="41" t="s">
        <v>189</v>
      </c>
      <c r="C241" s="49">
        <v>625692</v>
      </c>
      <c r="D241" s="42">
        <v>6.1180000000000002E-4</v>
      </c>
      <c r="E241" s="49">
        <v>88090.64</v>
      </c>
      <c r="F241" s="65">
        <v>624252.90840000007</v>
      </c>
      <c r="G241" s="66">
        <v>712343.54840000009</v>
      </c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46"/>
      <c r="EY241" s="46"/>
      <c r="EZ241" s="46"/>
      <c r="FA241" s="46"/>
      <c r="FB241" s="46"/>
      <c r="FC241" s="46"/>
      <c r="FD241" s="46"/>
      <c r="FE241" s="46"/>
      <c r="FF241" s="46"/>
      <c r="FG241" s="46"/>
      <c r="FH241" s="46"/>
      <c r="FI241" s="46"/>
      <c r="FJ241" s="46"/>
      <c r="FK241" s="46"/>
      <c r="FL241" s="46"/>
      <c r="FM241" s="46"/>
      <c r="FN241" s="46"/>
      <c r="FO241" s="46"/>
      <c r="FP241" s="46"/>
      <c r="FQ241" s="46"/>
      <c r="FR241" s="46"/>
      <c r="FS241" s="46"/>
      <c r="FT241" s="46"/>
      <c r="FU241" s="46"/>
      <c r="FV241" s="46"/>
      <c r="FW241" s="46"/>
      <c r="FX241" s="46"/>
      <c r="FY241" s="46"/>
      <c r="FZ241" s="46"/>
      <c r="GA241" s="46"/>
      <c r="GB241" s="46"/>
      <c r="GC241" s="46"/>
      <c r="GD241" s="46"/>
      <c r="GE241" s="46"/>
      <c r="GF241" s="46"/>
      <c r="GG241" s="46"/>
      <c r="GH241" s="46"/>
      <c r="GI241" s="46"/>
      <c r="GJ241" s="46"/>
      <c r="GK241" s="46"/>
      <c r="GL241" s="46"/>
      <c r="GM241" s="46"/>
      <c r="GN241" s="46"/>
      <c r="GO241" s="46"/>
      <c r="GP241" s="46"/>
      <c r="GQ241" s="46"/>
      <c r="GR241" s="46"/>
      <c r="GS241" s="46"/>
      <c r="GT241" s="46"/>
      <c r="GU241" s="46"/>
      <c r="GV241" s="46"/>
      <c r="GW241" s="46"/>
      <c r="GX241" s="46"/>
      <c r="GY241" s="46"/>
      <c r="GZ241" s="46"/>
      <c r="HA241" s="46"/>
      <c r="HB241" s="46"/>
      <c r="HC241" s="46"/>
      <c r="HD241" s="46"/>
      <c r="HE241" s="46"/>
      <c r="HF241" s="46"/>
      <c r="HG241" s="46"/>
      <c r="HH241" s="46"/>
      <c r="HI241" s="46"/>
      <c r="HJ241" s="46"/>
      <c r="HK241" s="46"/>
      <c r="HL241" s="46"/>
      <c r="HM241" s="46"/>
      <c r="HN241" s="46"/>
      <c r="HO241" s="46"/>
      <c r="HP241" s="46"/>
      <c r="HQ241" s="46"/>
      <c r="HR241" s="46"/>
      <c r="HS241" s="46"/>
      <c r="HT241" s="46"/>
      <c r="HU241" s="46"/>
      <c r="HV241" s="46"/>
      <c r="HW241" s="46"/>
      <c r="HX241" s="46"/>
      <c r="HY241" s="46"/>
      <c r="HZ241" s="46"/>
      <c r="IA241" s="46"/>
      <c r="IB241" s="46"/>
      <c r="IC241" s="46"/>
      <c r="ID241" s="46"/>
      <c r="IE241" s="46"/>
      <c r="IF241" s="46"/>
      <c r="IG241" s="46"/>
      <c r="IH241" s="46"/>
      <c r="II241" s="46"/>
      <c r="IJ241" s="46"/>
      <c r="IK241" s="46"/>
      <c r="IL241" s="46"/>
      <c r="IM241" s="46"/>
      <c r="IN241" s="46"/>
      <c r="IO241" s="46"/>
      <c r="IP241" s="46"/>
      <c r="IQ241" s="46"/>
      <c r="IR241" s="46"/>
      <c r="IS241" s="46"/>
      <c r="IT241" s="46"/>
      <c r="IU241" s="46"/>
      <c r="IV241" s="46"/>
      <c r="IW241" s="46"/>
      <c r="IX241" s="46"/>
      <c r="IY241" s="46"/>
      <c r="IZ241" s="46"/>
      <c r="JA241" s="46"/>
      <c r="JB241" s="46"/>
      <c r="JC241" s="46"/>
      <c r="JD241" s="46"/>
      <c r="JE241" s="46"/>
      <c r="JF241" s="46"/>
      <c r="JG241" s="46"/>
      <c r="JH241" s="46"/>
      <c r="JI241" s="46"/>
      <c r="JJ241" s="46"/>
      <c r="JK241" s="46"/>
      <c r="JL241" s="46"/>
      <c r="JM241" s="46"/>
      <c r="JN241" s="46"/>
      <c r="JO241" s="46"/>
      <c r="JP241" s="46"/>
      <c r="JQ241" s="46"/>
      <c r="JR241" s="46"/>
      <c r="JS241" s="46"/>
      <c r="JT241" s="46"/>
      <c r="JU241" s="46"/>
      <c r="JV241" s="46"/>
      <c r="JW241" s="46"/>
      <c r="JX241" s="46"/>
      <c r="JY241" s="46"/>
      <c r="JZ241" s="46"/>
      <c r="KA241" s="46"/>
      <c r="KB241" s="46"/>
      <c r="KC241" s="46"/>
      <c r="KD241" s="46"/>
      <c r="KE241" s="46"/>
      <c r="KF241" s="46"/>
      <c r="KG241" s="46"/>
      <c r="KH241" s="46"/>
      <c r="KI241" s="46"/>
      <c r="KJ241" s="46"/>
      <c r="KK241" s="46"/>
      <c r="KL241" s="46"/>
      <c r="KM241" s="46"/>
      <c r="KN241" s="46"/>
      <c r="KO241" s="46"/>
      <c r="KP241" s="46"/>
      <c r="KQ241" s="46"/>
      <c r="KR241" s="46"/>
      <c r="KS241" s="46"/>
      <c r="KT241" s="46"/>
      <c r="KU241" s="46"/>
      <c r="KV241" s="46"/>
      <c r="KW241" s="46"/>
      <c r="KX241" s="46"/>
      <c r="KY241" s="46"/>
      <c r="KZ241" s="46"/>
      <c r="LA241" s="46"/>
      <c r="LB241" s="46"/>
      <c r="LC241" s="46"/>
      <c r="LD241" s="46"/>
      <c r="LE241" s="46"/>
      <c r="LF241" s="46"/>
      <c r="LG241" s="46"/>
      <c r="LH241" s="46"/>
      <c r="LI241" s="46"/>
      <c r="LJ241" s="46"/>
      <c r="LK241" s="46"/>
      <c r="LL241" s="46"/>
      <c r="LM241" s="46"/>
      <c r="LN241" s="46"/>
      <c r="LO241" s="46"/>
      <c r="LP241" s="46"/>
      <c r="LQ241" s="46"/>
      <c r="LR241" s="46"/>
      <c r="LS241" s="46"/>
      <c r="LT241" s="46"/>
      <c r="LU241" s="46"/>
      <c r="LV241" s="46"/>
      <c r="LW241" s="46"/>
      <c r="LX241" s="46"/>
      <c r="LY241" s="46"/>
      <c r="LZ241" s="46"/>
      <c r="MA241" s="46"/>
      <c r="MB241" s="46"/>
      <c r="MC241" s="46"/>
      <c r="MD241" s="46"/>
      <c r="ME241" s="46"/>
      <c r="MF241" s="46"/>
      <c r="MG241" s="46"/>
      <c r="MH241" s="46"/>
      <c r="MI241" s="46"/>
      <c r="MJ241" s="46"/>
      <c r="MK241" s="46"/>
      <c r="ML241" s="46"/>
      <c r="MM241" s="46"/>
      <c r="MN241" s="46"/>
      <c r="MO241" s="46"/>
      <c r="MP241" s="46"/>
      <c r="MQ241" s="46"/>
      <c r="MR241" s="46"/>
      <c r="MS241" s="46"/>
      <c r="MT241" s="46"/>
      <c r="MU241" s="46"/>
      <c r="MV241" s="46"/>
      <c r="MW241" s="46"/>
      <c r="MX241" s="46"/>
      <c r="MY241" s="46"/>
      <c r="MZ241" s="46"/>
      <c r="NA241" s="46"/>
      <c r="NB241" s="46"/>
      <c r="NC241" s="46"/>
      <c r="ND241" s="46"/>
      <c r="NE241" s="46"/>
      <c r="NF241" s="46"/>
      <c r="NG241" s="46"/>
      <c r="NH241" s="46"/>
      <c r="NI241" s="46"/>
      <c r="NJ241" s="46"/>
      <c r="NK241" s="46"/>
      <c r="NL241" s="46"/>
      <c r="NM241" s="46"/>
      <c r="NN241" s="46"/>
      <c r="NO241" s="46"/>
      <c r="NP241" s="46"/>
      <c r="NQ241" s="46"/>
      <c r="NR241" s="46"/>
      <c r="NS241" s="46"/>
      <c r="NT241" s="46"/>
      <c r="NU241" s="46"/>
      <c r="NV241" s="46"/>
      <c r="NW241" s="46"/>
      <c r="NX241" s="46"/>
      <c r="NY241" s="46"/>
      <c r="NZ241" s="46"/>
      <c r="OA241" s="46"/>
      <c r="OB241" s="46"/>
      <c r="OC241" s="46"/>
      <c r="OD241" s="46"/>
      <c r="OE241" s="46"/>
      <c r="OF241" s="46"/>
      <c r="OG241" s="46"/>
    </row>
    <row r="242" spans="1:397" s="51" customFormat="1" ht="13.5" x14ac:dyDescent="0.25">
      <c r="A242" s="40">
        <v>3049</v>
      </c>
      <c r="B242" s="41" t="s">
        <v>190</v>
      </c>
      <c r="C242" s="49">
        <v>1570596</v>
      </c>
      <c r="D242" s="42">
        <v>1.5357000000000001E-3</v>
      </c>
      <c r="E242" s="49">
        <v>151569.25</v>
      </c>
      <c r="F242" s="65">
        <v>1566983.6292000001</v>
      </c>
      <c r="G242" s="66">
        <v>1718552.8792000001</v>
      </c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  <c r="EZ242" s="46"/>
      <c r="FA242" s="46"/>
      <c r="FB242" s="46"/>
      <c r="FC242" s="46"/>
      <c r="FD242" s="46"/>
      <c r="FE242" s="46"/>
      <c r="FF242" s="46"/>
      <c r="FG242" s="46"/>
      <c r="FH242" s="46"/>
      <c r="FI242" s="46"/>
      <c r="FJ242" s="46"/>
      <c r="FK242" s="46"/>
      <c r="FL242" s="46"/>
      <c r="FM242" s="46"/>
      <c r="FN242" s="46"/>
      <c r="FO242" s="46"/>
      <c r="FP242" s="46"/>
      <c r="FQ242" s="46"/>
      <c r="FR242" s="46"/>
      <c r="FS242" s="46"/>
      <c r="FT242" s="46"/>
      <c r="FU242" s="46"/>
      <c r="FV242" s="46"/>
      <c r="FW242" s="46"/>
      <c r="FX242" s="46"/>
      <c r="FY242" s="46"/>
      <c r="FZ242" s="46"/>
      <c r="GA242" s="46"/>
      <c r="GB242" s="46"/>
      <c r="GC242" s="46"/>
      <c r="GD242" s="46"/>
      <c r="GE242" s="46"/>
      <c r="GF242" s="46"/>
      <c r="GG242" s="46"/>
      <c r="GH242" s="46"/>
      <c r="GI242" s="46"/>
      <c r="GJ242" s="46"/>
      <c r="GK242" s="46"/>
      <c r="GL242" s="46"/>
      <c r="GM242" s="46"/>
      <c r="GN242" s="46"/>
      <c r="GO242" s="46"/>
      <c r="GP242" s="46"/>
      <c r="GQ242" s="46"/>
      <c r="GR242" s="46"/>
      <c r="GS242" s="46"/>
      <c r="GT242" s="46"/>
      <c r="GU242" s="46"/>
      <c r="GV242" s="46"/>
      <c r="GW242" s="46"/>
      <c r="GX242" s="46"/>
      <c r="GY242" s="46"/>
      <c r="GZ242" s="46"/>
      <c r="HA242" s="46"/>
      <c r="HB242" s="46"/>
      <c r="HC242" s="46"/>
      <c r="HD242" s="46"/>
      <c r="HE242" s="46"/>
      <c r="HF242" s="46"/>
      <c r="HG242" s="46"/>
      <c r="HH242" s="46"/>
      <c r="HI242" s="46"/>
      <c r="HJ242" s="46"/>
      <c r="HK242" s="46"/>
      <c r="HL242" s="46"/>
      <c r="HM242" s="46"/>
      <c r="HN242" s="46"/>
      <c r="HO242" s="46"/>
      <c r="HP242" s="46"/>
      <c r="HQ242" s="46"/>
      <c r="HR242" s="46"/>
      <c r="HS242" s="46"/>
      <c r="HT242" s="46"/>
      <c r="HU242" s="46"/>
      <c r="HV242" s="46"/>
      <c r="HW242" s="46"/>
      <c r="HX242" s="46"/>
      <c r="HY242" s="46"/>
      <c r="HZ242" s="46"/>
      <c r="IA242" s="46"/>
      <c r="IB242" s="46"/>
      <c r="IC242" s="46"/>
      <c r="ID242" s="46"/>
      <c r="IE242" s="46"/>
      <c r="IF242" s="46"/>
      <c r="IG242" s="46"/>
      <c r="IH242" s="46"/>
      <c r="II242" s="46"/>
      <c r="IJ242" s="46"/>
      <c r="IK242" s="46"/>
      <c r="IL242" s="46"/>
      <c r="IM242" s="46"/>
      <c r="IN242" s="46"/>
      <c r="IO242" s="46"/>
      <c r="IP242" s="46"/>
      <c r="IQ242" s="46"/>
      <c r="IR242" s="46"/>
      <c r="IS242" s="46"/>
      <c r="IT242" s="46"/>
      <c r="IU242" s="46"/>
      <c r="IV242" s="46"/>
      <c r="IW242" s="46"/>
      <c r="IX242" s="46"/>
      <c r="IY242" s="46"/>
      <c r="IZ242" s="46"/>
      <c r="JA242" s="46"/>
      <c r="JB242" s="46"/>
      <c r="JC242" s="46"/>
      <c r="JD242" s="46"/>
      <c r="JE242" s="46"/>
      <c r="JF242" s="46"/>
      <c r="JG242" s="46"/>
      <c r="JH242" s="46"/>
      <c r="JI242" s="46"/>
      <c r="JJ242" s="46"/>
      <c r="JK242" s="46"/>
      <c r="JL242" s="46"/>
      <c r="JM242" s="46"/>
      <c r="JN242" s="46"/>
      <c r="JO242" s="46"/>
      <c r="JP242" s="46"/>
      <c r="JQ242" s="46"/>
      <c r="JR242" s="46"/>
      <c r="JS242" s="46"/>
      <c r="JT242" s="46"/>
      <c r="JU242" s="46"/>
      <c r="JV242" s="46"/>
      <c r="JW242" s="46"/>
      <c r="JX242" s="46"/>
      <c r="JY242" s="46"/>
      <c r="JZ242" s="46"/>
      <c r="KA242" s="46"/>
      <c r="KB242" s="46"/>
      <c r="KC242" s="46"/>
      <c r="KD242" s="46"/>
      <c r="KE242" s="46"/>
      <c r="KF242" s="46"/>
      <c r="KG242" s="46"/>
      <c r="KH242" s="46"/>
      <c r="KI242" s="46"/>
      <c r="KJ242" s="46"/>
      <c r="KK242" s="46"/>
      <c r="KL242" s="46"/>
      <c r="KM242" s="46"/>
      <c r="KN242" s="46"/>
      <c r="KO242" s="46"/>
      <c r="KP242" s="46"/>
      <c r="KQ242" s="46"/>
      <c r="KR242" s="46"/>
      <c r="KS242" s="46"/>
      <c r="KT242" s="46"/>
      <c r="KU242" s="46"/>
      <c r="KV242" s="46"/>
      <c r="KW242" s="46"/>
      <c r="KX242" s="46"/>
      <c r="KY242" s="46"/>
      <c r="KZ242" s="46"/>
      <c r="LA242" s="46"/>
      <c r="LB242" s="46"/>
      <c r="LC242" s="46"/>
      <c r="LD242" s="46"/>
      <c r="LE242" s="46"/>
      <c r="LF242" s="46"/>
      <c r="LG242" s="46"/>
      <c r="LH242" s="46"/>
      <c r="LI242" s="46"/>
      <c r="LJ242" s="46"/>
      <c r="LK242" s="46"/>
      <c r="LL242" s="46"/>
      <c r="LM242" s="46"/>
      <c r="LN242" s="46"/>
      <c r="LO242" s="46"/>
      <c r="LP242" s="46"/>
      <c r="LQ242" s="46"/>
      <c r="LR242" s="46"/>
      <c r="LS242" s="46"/>
      <c r="LT242" s="46"/>
      <c r="LU242" s="46"/>
      <c r="LV242" s="46"/>
      <c r="LW242" s="46"/>
      <c r="LX242" s="46"/>
      <c r="LY242" s="46"/>
      <c r="LZ242" s="46"/>
      <c r="MA242" s="46"/>
      <c r="MB242" s="46"/>
      <c r="MC242" s="46"/>
      <c r="MD242" s="46"/>
      <c r="ME242" s="46"/>
      <c r="MF242" s="46"/>
      <c r="MG242" s="46"/>
      <c r="MH242" s="46"/>
      <c r="MI242" s="46"/>
      <c r="MJ242" s="46"/>
      <c r="MK242" s="46"/>
      <c r="ML242" s="46"/>
      <c r="MM242" s="46"/>
      <c r="MN242" s="46"/>
      <c r="MO242" s="46"/>
      <c r="MP242" s="46"/>
      <c r="MQ242" s="46"/>
      <c r="MR242" s="46"/>
      <c r="MS242" s="46"/>
      <c r="MT242" s="46"/>
      <c r="MU242" s="46"/>
      <c r="MV242" s="46"/>
      <c r="MW242" s="46"/>
      <c r="MX242" s="46"/>
      <c r="MY242" s="46"/>
      <c r="MZ242" s="46"/>
      <c r="NA242" s="46"/>
      <c r="NB242" s="46"/>
      <c r="NC242" s="46"/>
      <c r="ND242" s="46"/>
      <c r="NE242" s="46"/>
      <c r="NF242" s="46"/>
      <c r="NG242" s="46"/>
      <c r="NH242" s="46"/>
      <c r="NI242" s="46"/>
      <c r="NJ242" s="46"/>
      <c r="NK242" s="46"/>
      <c r="NL242" s="46"/>
      <c r="NM242" s="46"/>
      <c r="NN242" s="46"/>
      <c r="NO242" s="46"/>
      <c r="NP242" s="46"/>
      <c r="NQ242" s="46"/>
      <c r="NR242" s="46"/>
      <c r="NS242" s="46"/>
      <c r="NT242" s="46"/>
      <c r="NU242" s="46"/>
      <c r="NV242" s="46"/>
      <c r="NW242" s="46"/>
      <c r="NX242" s="46"/>
      <c r="NY242" s="46"/>
      <c r="NZ242" s="46"/>
      <c r="OA242" s="46"/>
      <c r="OB242" s="46"/>
      <c r="OC242" s="46"/>
      <c r="OD242" s="46"/>
      <c r="OE242" s="46"/>
      <c r="OF242" s="46"/>
      <c r="OG242" s="46"/>
    </row>
    <row r="243" spans="1:397" s="51" customFormat="1" ht="13.5" x14ac:dyDescent="0.25">
      <c r="A243" s="40">
        <v>3050</v>
      </c>
      <c r="B243" s="41" t="s">
        <v>191</v>
      </c>
      <c r="C243" s="49">
        <v>786972</v>
      </c>
      <c r="D243" s="42">
        <v>7.695E-4</v>
      </c>
      <c r="E243" s="49">
        <v>78061.05</v>
      </c>
      <c r="F243" s="65">
        <v>785161.96440000006</v>
      </c>
      <c r="G243" s="66">
        <v>863223.0144000001</v>
      </c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/>
      <c r="FA243" s="46"/>
      <c r="FB243" s="46"/>
      <c r="FC243" s="46"/>
      <c r="FD243" s="46"/>
      <c r="FE243" s="46"/>
      <c r="FF243" s="46"/>
      <c r="FG243" s="46"/>
      <c r="FH243" s="46"/>
      <c r="FI243" s="46"/>
      <c r="FJ243" s="46"/>
      <c r="FK243" s="46"/>
      <c r="FL243" s="46"/>
      <c r="FM243" s="46"/>
      <c r="FN243" s="46"/>
      <c r="FO243" s="46"/>
      <c r="FP243" s="46"/>
      <c r="FQ243" s="46"/>
      <c r="FR243" s="46"/>
      <c r="FS243" s="46"/>
      <c r="FT243" s="46"/>
      <c r="FU243" s="46"/>
      <c r="FV243" s="46"/>
      <c r="FW243" s="46"/>
      <c r="FX243" s="46"/>
      <c r="FY243" s="46"/>
      <c r="FZ243" s="46"/>
      <c r="GA243" s="46"/>
      <c r="GB243" s="46"/>
      <c r="GC243" s="46"/>
      <c r="GD243" s="46"/>
      <c r="GE243" s="46"/>
      <c r="GF243" s="46"/>
      <c r="GG243" s="46"/>
      <c r="GH243" s="46"/>
      <c r="GI243" s="46"/>
      <c r="GJ243" s="46"/>
      <c r="GK243" s="46"/>
      <c r="GL243" s="46"/>
      <c r="GM243" s="46"/>
      <c r="GN243" s="46"/>
      <c r="GO243" s="46"/>
      <c r="GP243" s="46"/>
      <c r="GQ243" s="46"/>
      <c r="GR243" s="46"/>
      <c r="GS243" s="46"/>
      <c r="GT243" s="46"/>
      <c r="GU243" s="46"/>
      <c r="GV243" s="46"/>
      <c r="GW243" s="46"/>
      <c r="GX243" s="46"/>
      <c r="GY243" s="46"/>
      <c r="GZ243" s="46"/>
      <c r="HA243" s="46"/>
      <c r="HB243" s="46"/>
      <c r="HC243" s="46"/>
      <c r="HD243" s="46"/>
      <c r="HE243" s="46"/>
      <c r="HF243" s="46"/>
      <c r="HG243" s="46"/>
      <c r="HH243" s="46"/>
      <c r="HI243" s="46"/>
      <c r="HJ243" s="46"/>
      <c r="HK243" s="46"/>
      <c r="HL243" s="46"/>
      <c r="HM243" s="46"/>
      <c r="HN243" s="46"/>
      <c r="HO243" s="46"/>
      <c r="HP243" s="46"/>
      <c r="HQ243" s="46"/>
      <c r="HR243" s="46"/>
      <c r="HS243" s="46"/>
      <c r="HT243" s="46"/>
      <c r="HU243" s="46"/>
      <c r="HV243" s="46"/>
      <c r="HW243" s="46"/>
      <c r="HX243" s="46"/>
      <c r="HY243" s="46"/>
      <c r="HZ243" s="46"/>
      <c r="IA243" s="46"/>
      <c r="IB243" s="46"/>
      <c r="IC243" s="46"/>
      <c r="ID243" s="46"/>
      <c r="IE243" s="46"/>
      <c r="IF243" s="46"/>
      <c r="IG243" s="46"/>
      <c r="IH243" s="46"/>
      <c r="II243" s="46"/>
      <c r="IJ243" s="46"/>
      <c r="IK243" s="46"/>
      <c r="IL243" s="46"/>
      <c r="IM243" s="46"/>
      <c r="IN243" s="46"/>
      <c r="IO243" s="46"/>
      <c r="IP243" s="46"/>
      <c r="IQ243" s="46"/>
      <c r="IR243" s="46"/>
      <c r="IS243" s="46"/>
      <c r="IT243" s="46"/>
      <c r="IU243" s="46"/>
      <c r="IV243" s="46"/>
      <c r="IW243" s="46"/>
      <c r="IX243" s="46"/>
      <c r="IY243" s="46"/>
      <c r="IZ243" s="46"/>
      <c r="JA243" s="46"/>
      <c r="JB243" s="46"/>
      <c r="JC243" s="46"/>
      <c r="JD243" s="46"/>
      <c r="JE243" s="46"/>
      <c r="JF243" s="46"/>
      <c r="JG243" s="46"/>
      <c r="JH243" s="46"/>
      <c r="JI243" s="46"/>
      <c r="JJ243" s="46"/>
      <c r="JK243" s="46"/>
      <c r="JL243" s="46"/>
      <c r="JM243" s="46"/>
      <c r="JN243" s="46"/>
      <c r="JO243" s="46"/>
      <c r="JP243" s="46"/>
      <c r="JQ243" s="46"/>
      <c r="JR243" s="46"/>
      <c r="JS243" s="46"/>
      <c r="JT243" s="46"/>
      <c r="JU243" s="46"/>
      <c r="JV243" s="46"/>
      <c r="JW243" s="46"/>
      <c r="JX243" s="46"/>
      <c r="JY243" s="46"/>
      <c r="JZ243" s="46"/>
      <c r="KA243" s="46"/>
      <c r="KB243" s="46"/>
      <c r="KC243" s="46"/>
      <c r="KD243" s="46"/>
      <c r="KE243" s="46"/>
      <c r="KF243" s="46"/>
      <c r="KG243" s="46"/>
      <c r="KH243" s="46"/>
      <c r="KI243" s="46"/>
      <c r="KJ243" s="46"/>
      <c r="KK243" s="46"/>
      <c r="KL243" s="46"/>
      <c r="KM243" s="46"/>
      <c r="KN243" s="46"/>
      <c r="KO243" s="46"/>
      <c r="KP243" s="46"/>
      <c r="KQ243" s="46"/>
      <c r="KR243" s="46"/>
      <c r="KS243" s="46"/>
      <c r="KT243" s="46"/>
      <c r="KU243" s="46"/>
      <c r="KV243" s="46"/>
      <c r="KW243" s="46"/>
      <c r="KX243" s="46"/>
      <c r="KY243" s="46"/>
      <c r="KZ243" s="46"/>
      <c r="LA243" s="46"/>
      <c r="LB243" s="46"/>
      <c r="LC243" s="46"/>
      <c r="LD243" s="46"/>
      <c r="LE243" s="46"/>
      <c r="LF243" s="46"/>
      <c r="LG243" s="46"/>
      <c r="LH243" s="46"/>
      <c r="LI243" s="46"/>
      <c r="LJ243" s="46"/>
      <c r="LK243" s="46"/>
      <c r="LL243" s="46"/>
      <c r="LM243" s="46"/>
      <c r="LN243" s="46"/>
      <c r="LO243" s="46"/>
      <c r="LP243" s="46"/>
      <c r="LQ243" s="46"/>
      <c r="LR243" s="46"/>
      <c r="LS243" s="46"/>
      <c r="LT243" s="46"/>
      <c r="LU243" s="46"/>
      <c r="LV243" s="46"/>
      <c r="LW243" s="46"/>
      <c r="LX243" s="46"/>
      <c r="LY243" s="46"/>
      <c r="LZ243" s="46"/>
      <c r="MA243" s="46"/>
      <c r="MB243" s="46"/>
      <c r="MC243" s="46"/>
      <c r="MD243" s="46"/>
      <c r="ME243" s="46"/>
      <c r="MF243" s="46"/>
      <c r="MG243" s="46"/>
      <c r="MH243" s="46"/>
      <c r="MI243" s="46"/>
      <c r="MJ243" s="46"/>
      <c r="MK243" s="46"/>
      <c r="ML243" s="46"/>
      <c r="MM243" s="46"/>
      <c r="MN243" s="46"/>
      <c r="MO243" s="46"/>
      <c r="MP243" s="46"/>
      <c r="MQ243" s="46"/>
      <c r="MR243" s="46"/>
      <c r="MS243" s="46"/>
      <c r="MT243" s="46"/>
      <c r="MU243" s="46"/>
      <c r="MV243" s="46"/>
      <c r="MW243" s="46"/>
      <c r="MX243" s="46"/>
      <c r="MY243" s="46"/>
      <c r="MZ243" s="46"/>
      <c r="NA243" s="46"/>
      <c r="NB243" s="46"/>
      <c r="NC243" s="46"/>
      <c r="ND243" s="46"/>
      <c r="NE243" s="46"/>
      <c r="NF243" s="46"/>
      <c r="NG243" s="46"/>
      <c r="NH243" s="46"/>
      <c r="NI243" s="46"/>
      <c r="NJ243" s="46"/>
      <c r="NK243" s="46"/>
      <c r="NL243" s="46"/>
      <c r="NM243" s="46"/>
      <c r="NN243" s="46"/>
      <c r="NO243" s="46"/>
      <c r="NP243" s="46"/>
      <c r="NQ243" s="46"/>
      <c r="NR243" s="46"/>
      <c r="NS243" s="46"/>
      <c r="NT243" s="46"/>
      <c r="NU243" s="46"/>
      <c r="NV243" s="46"/>
      <c r="NW243" s="46"/>
      <c r="NX243" s="46"/>
      <c r="NY243" s="46"/>
      <c r="NZ243" s="46"/>
      <c r="OA243" s="46"/>
      <c r="OB243" s="46"/>
      <c r="OC243" s="46"/>
      <c r="OD243" s="46"/>
      <c r="OE243" s="46"/>
      <c r="OF243" s="46"/>
      <c r="OG243" s="46"/>
    </row>
    <row r="244" spans="1:397" s="51" customFormat="1" ht="13.5" x14ac:dyDescent="0.25">
      <c r="A244" s="40">
        <v>3051</v>
      </c>
      <c r="B244" s="41" t="s">
        <v>192</v>
      </c>
      <c r="C244" s="49">
        <v>1526520</v>
      </c>
      <c r="D244" s="42">
        <v>1.4926E-3</v>
      </c>
      <c r="E244" s="49">
        <v>129350.62</v>
      </c>
      <c r="F244" s="65">
        <v>1523009.004</v>
      </c>
      <c r="G244" s="66">
        <v>1652359.6239999998</v>
      </c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/>
      <c r="FA244" s="46"/>
      <c r="FB244" s="46"/>
      <c r="FC244" s="46"/>
      <c r="FD244" s="46"/>
      <c r="FE244" s="46"/>
      <c r="FF244" s="46"/>
      <c r="FG244" s="46"/>
      <c r="FH244" s="46"/>
      <c r="FI244" s="46"/>
      <c r="FJ244" s="46"/>
      <c r="FK244" s="46"/>
      <c r="FL244" s="46"/>
      <c r="FM244" s="46"/>
      <c r="FN244" s="46"/>
      <c r="FO244" s="46"/>
      <c r="FP244" s="46"/>
      <c r="FQ244" s="46"/>
      <c r="FR244" s="46"/>
      <c r="FS244" s="46"/>
      <c r="FT244" s="46"/>
      <c r="FU244" s="46"/>
      <c r="FV244" s="46"/>
      <c r="FW244" s="46"/>
      <c r="FX244" s="46"/>
      <c r="FY244" s="46"/>
      <c r="FZ244" s="46"/>
      <c r="GA244" s="46"/>
      <c r="GB244" s="46"/>
      <c r="GC244" s="46"/>
      <c r="GD244" s="46"/>
      <c r="GE244" s="46"/>
      <c r="GF244" s="46"/>
      <c r="GG244" s="46"/>
      <c r="GH244" s="46"/>
      <c r="GI244" s="46"/>
      <c r="GJ244" s="46"/>
      <c r="GK244" s="46"/>
      <c r="GL244" s="46"/>
      <c r="GM244" s="46"/>
      <c r="GN244" s="46"/>
      <c r="GO244" s="46"/>
      <c r="GP244" s="46"/>
      <c r="GQ244" s="46"/>
      <c r="GR244" s="46"/>
      <c r="GS244" s="46"/>
      <c r="GT244" s="46"/>
      <c r="GU244" s="46"/>
      <c r="GV244" s="46"/>
      <c r="GW244" s="46"/>
      <c r="GX244" s="46"/>
      <c r="GY244" s="46"/>
      <c r="GZ244" s="46"/>
      <c r="HA244" s="46"/>
      <c r="HB244" s="46"/>
      <c r="HC244" s="46"/>
      <c r="HD244" s="46"/>
      <c r="HE244" s="46"/>
      <c r="HF244" s="46"/>
      <c r="HG244" s="46"/>
      <c r="HH244" s="46"/>
      <c r="HI244" s="46"/>
      <c r="HJ244" s="46"/>
      <c r="HK244" s="46"/>
      <c r="HL244" s="46"/>
      <c r="HM244" s="46"/>
      <c r="HN244" s="46"/>
      <c r="HO244" s="46"/>
      <c r="HP244" s="46"/>
      <c r="HQ244" s="46"/>
      <c r="HR244" s="46"/>
      <c r="HS244" s="46"/>
      <c r="HT244" s="46"/>
      <c r="HU244" s="46"/>
      <c r="HV244" s="46"/>
      <c r="HW244" s="46"/>
      <c r="HX244" s="46"/>
      <c r="HY244" s="46"/>
      <c r="HZ244" s="46"/>
      <c r="IA244" s="46"/>
      <c r="IB244" s="46"/>
      <c r="IC244" s="46"/>
      <c r="ID244" s="46"/>
      <c r="IE244" s="46"/>
      <c r="IF244" s="46"/>
      <c r="IG244" s="46"/>
      <c r="IH244" s="46"/>
      <c r="II244" s="46"/>
      <c r="IJ244" s="46"/>
      <c r="IK244" s="46"/>
      <c r="IL244" s="46"/>
      <c r="IM244" s="46"/>
      <c r="IN244" s="46"/>
      <c r="IO244" s="46"/>
      <c r="IP244" s="46"/>
      <c r="IQ244" s="46"/>
      <c r="IR244" s="46"/>
      <c r="IS244" s="46"/>
      <c r="IT244" s="46"/>
      <c r="IU244" s="46"/>
      <c r="IV244" s="46"/>
      <c r="IW244" s="46"/>
      <c r="IX244" s="46"/>
      <c r="IY244" s="46"/>
      <c r="IZ244" s="46"/>
      <c r="JA244" s="46"/>
      <c r="JB244" s="46"/>
      <c r="JC244" s="46"/>
      <c r="JD244" s="46"/>
      <c r="JE244" s="46"/>
      <c r="JF244" s="46"/>
      <c r="JG244" s="46"/>
      <c r="JH244" s="46"/>
      <c r="JI244" s="46"/>
      <c r="JJ244" s="46"/>
      <c r="JK244" s="46"/>
      <c r="JL244" s="46"/>
      <c r="JM244" s="46"/>
      <c r="JN244" s="46"/>
      <c r="JO244" s="46"/>
      <c r="JP244" s="46"/>
      <c r="JQ244" s="46"/>
      <c r="JR244" s="46"/>
      <c r="JS244" s="46"/>
      <c r="JT244" s="46"/>
      <c r="JU244" s="46"/>
      <c r="JV244" s="46"/>
      <c r="JW244" s="46"/>
      <c r="JX244" s="46"/>
      <c r="JY244" s="46"/>
      <c r="JZ244" s="46"/>
      <c r="KA244" s="46"/>
      <c r="KB244" s="46"/>
      <c r="KC244" s="46"/>
      <c r="KD244" s="46"/>
      <c r="KE244" s="46"/>
      <c r="KF244" s="46"/>
      <c r="KG244" s="46"/>
      <c r="KH244" s="46"/>
      <c r="KI244" s="46"/>
      <c r="KJ244" s="46"/>
      <c r="KK244" s="46"/>
      <c r="KL244" s="46"/>
      <c r="KM244" s="46"/>
      <c r="KN244" s="46"/>
      <c r="KO244" s="46"/>
      <c r="KP244" s="46"/>
      <c r="KQ244" s="46"/>
      <c r="KR244" s="46"/>
      <c r="KS244" s="46"/>
      <c r="KT244" s="46"/>
      <c r="KU244" s="46"/>
      <c r="KV244" s="46"/>
      <c r="KW244" s="46"/>
      <c r="KX244" s="46"/>
      <c r="KY244" s="46"/>
      <c r="KZ244" s="46"/>
      <c r="LA244" s="46"/>
      <c r="LB244" s="46"/>
      <c r="LC244" s="46"/>
      <c r="LD244" s="46"/>
      <c r="LE244" s="46"/>
      <c r="LF244" s="46"/>
      <c r="LG244" s="46"/>
      <c r="LH244" s="46"/>
      <c r="LI244" s="46"/>
      <c r="LJ244" s="46"/>
      <c r="LK244" s="46"/>
      <c r="LL244" s="46"/>
      <c r="LM244" s="46"/>
      <c r="LN244" s="46"/>
      <c r="LO244" s="46"/>
      <c r="LP244" s="46"/>
      <c r="LQ244" s="46"/>
      <c r="LR244" s="46"/>
      <c r="LS244" s="46"/>
      <c r="LT244" s="46"/>
      <c r="LU244" s="46"/>
      <c r="LV244" s="46"/>
      <c r="LW244" s="46"/>
      <c r="LX244" s="46"/>
      <c r="LY244" s="46"/>
      <c r="LZ244" s="46"/>
      <c r="MA244" s="46"/>
      <c r="MB244" s="46"/>
      <c r="MC244" s="46"/>
      <c r="MD244" s="46"/>
      <c r="ME244" s="46"/>
      <c r="MF244" s="46"/>
      <c r="MG244" s="46"/>
      <c r="MH244" s="46"/>
      <c r="MI244" s="46"/>
      <c r="MJ244" s="46"/>
      <c r="MK244" s="46"/>
      <c r="ML244" s="46"/>
      <c r="MM244" s="46"/>
      <c r="MN244" s="46"/>
      <c r="MO244" s="46"/>
      <c r="MP244" s="46"/>
      <c r="MQ244" s="46"/>
      <c r="MR244" s="46"/>
      <c r="MS244" s="46"/>
      <c r="MT244" s="46"/>
      <c r="MU244" s="46"/>
      <c r="MV244" s="46"/>
      <c r="MW244" s="46"/>
      <c r="MX244" s="46"/>
      <c r="MY244" s="46"/>
      <c r="MZ244" s="46"/>
      <c r="NA244" s="46"/>
      <c r="NB244" s="46"/>
      <c r="NC244" s="46"/>
      <c r="ND244" s="46"/>
      <c r="NE244" s="46"/>
      <c r="NF244" s="46"/>
      <c r="NG244" s="46"/>
      <c r="NH244" s="46"/>
      <c r="NI244" s="46"/>
      <c r="NJ244" s="46"/>
      <c r="NK244" s="46"/>
      <c r="NL244" s="46"/>
      <c r="NM244" s="46"/>
      <c r="NN244" s="46"/>
      <c r="NO244" s="46"/>
      <c r="NP244" s="46"/>
      <c r="NQ244" s="46"/>
      <c r="NR244" s="46"/>
      <c r="NS244" s="46"/>
      <c r="NT244" s="46"/>
      <c r="NU244" s="46"/>
      <c r="NV244" s="46"/>
      <c r="NW244" s="46"/>
      <c r="NX244" s="46"/>
      <c r="NY244" s="46"/>
      <c r="NZ244" s="46"/>
      <c r="OA244" s="46"/>
      <c r="OB244" s="46"/>
      <c r="OC244" s="46"/>
      <c r="OD244" s="46"/>
      <c r="OE244" s="46"/>
      <c r="OF244" s="46"/>
      <c r="OG244" s="46"/>
    </row>
    <row r="245" spans="1:397" s="51" customFormat="1" ht="13.5" x14ac:dyDescent="0.25">
      <c r="A245" s="40">
        <v>3052</v>
      </c>
      <c r="B245" s="41" t="s">
        <v>193</v>
      </c>
      <c r="C245" s="49">
        <v>170544</v>
      </c>
      <c r="D245" s="42">
        <v>1.6679999999999999E-4</v>
      </c>
      <c r="E245" s="49">
        <v>40446.32</v>
      </c>
      <c r="F245" s="65">
        <v>170151.7488</v>
      </c>
      <c r="G245" s="66">
        <v>210598.06880000001</v>
      </c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  <c r="FI245" s="46"/>
      <c r="FJ245" s="46"/>
      <c r="FK245" s="46"/>
      <c r="FL245" s="46"/>
      <c r="FM245" s="46"/>
      <c r="FN245" s="46"/>
      <c r="FO245" s="46"/>
      <c r="FP245" s="46"/>
      <c r="FQ245" s="46"/>
      <c r="FR245" s="46"/>
      <c r="FS245" s="46"/>
      <c r="FT245" s="46"/>
      <c r="FU245" s="46"/>
      <c r="FV245" s="46"/>
      <c r="FW245" s="46"/>
      <c r="FX245" s="46"/>
      <c r="FY245" s="46"/>
      <c r="FZ245" s="46"/>
      <c r="GA245" s="46"/>
      <c r="GB245" s="46"/>
      <c r="GC245" s="46"/>
      <c r="GD245" s="46"/>
      <c r="GE245" s="46"/>
      <c r="GF245" s="46"/>
      <c r="GG245" s="46"/>
      <c r="GH245" s="46"/>
      <c r="GI245" s="46"/>
      <c r="GJ245" s="46"/>
      <c r="GK245" s="46"/>
      <c r="GL245" s="46"/>
      <c r="GM245" s="46"/>
      <c r="GN245" s="46"/>
      <c r="GO245" s="46"/>
      <c r="GP245" s="46"/>
      <c r="GQ245" s="46"/>
      <c r="GR245" s="46"/>
      <c r="GS245" s="46"/>
      <c r="GT245" s="46"/>
      <c r="GU245" s="46"/>
      <c r="GV245" s="46"/>
      <c r="GW245" s="46"/>
      <c r="GX245" s="46"/>
      <c r="GY245" s="46"/>
      <c r="GZ245" s="46"/>
      <c r="HA245" s="46"/>
      <c r="HB245" s="46"/>
      <c r="HC245" s="46"/>
      <c r="HD245" s="46"/>
      <c r="HE245" s="46"/>
      <c r="HF245" s="46"/>
      <c r="HG245" s="46"/>
      <c r="HH245" s="46"/>
      <c r="HI245" s="46"/>
      <c r="HJ245" s="46"/>
      <c r="HK245" s="46"/>
      <c r="HL245" s="46"/>
      <c r="HM245" s="46"/>
      <c r="HN245" s="46"/>
      <c r="HO245" s="46"/>
      <c r="HP245" s="46"/>
      <c r="HQ245" s="46"/>
      <c r="HR245" s="46"/>
      <c r="HS245" s="46"/>
      <c r="HT245" s="46"/>
      <c r="HU245" s="46"/>
      <c r="HV245" s="46"/>
      <c r="HW245" s="46"/>
      <c r="HX245" s="46"/>
      <c r="HY245" s="46"/>
      <c r="HZ245" s="46"/>
      <c r="IA245" s="46"/>
      <c r="IB245" s="46"/>
      <c r="IC245" s="46"/>
      <c r="ID245" s="46"/>
      <c r="IE245" s="46"/>
      <c r="IF245" s="46"/>
      <c r="IG245" s="46"/>
      <c r="IH245" s="46"/>
      <c r="II245" s="46"/>
      <c r="IJ245" s="46"/>
      <c r="IK245" s="46"/>
      <c r="IL245" s="46"/>
      <c r="IM245" s="46"/>
      <c r="IN245" s="46"/>
      <c r="IO245" s="46"/>
      <c r="IP245" s="46"/>
      <c r="IQ245" s="46"/>
      <c r="IR245" s="46"/>
      <c r="IS245" s="46"/>
      <c r="IT245" s="46"/>
      <c r="IU245" s="46"/>
      <c r="IV245" s="46"/>
      <c r="IW245" s="46"/>
      <c r="IX245" s="46"/>
      <c r="IY245" s="46"/>
      <c r="IZ245" s="46"/>
      <c r="JA245" s="46"/>
      <c r="JB245" s="46"/>
      <c r="JC245" s="46"/>
      <c r="JD245" s="46"/>
      <c r="JE245" s="46"/>
      <c r="JF245" s="46"/>
      <c r="JG245" s="46"/>
      <c r="JH245" s="46"/>
      <c r="JI245" s="46"/>
      <c r="JJ245" s="46"/>
      <c r="JK245" s="46"/>
      <c r="JL245" s="46"/>
      <c r="JM245" s="46"/>
      <c r="JN245" s="46"/>
      <c r="JO245" s="46"/>
      <c r="JP245" s="46"/>
      <c r="JQ245" s="46"/>
      <c r="JR245" s="46"/>
      <c r="JS245" s="46"/>
      <c r="JT245" s="46"/>
      <c r="JU245" s="46"/>
      <c r="JV245" s="46"/>
      <c r="JW245" s="46"/>
      <c r="JX245" s="46"/>
      <c r="JY245" s="46"/>
      <c r="JZ245" s="46"/>
      <c r="KA245" s="46"/>
      <c r="KB245" s="46"/>
      <c r="KC245" s="46"/>
      <c r="KD245" s="46"/>
      <c r="KE245" s="46"/>
      <c r="KF245" s="46"/>
      <c r="KG245" s="46"/>
      <c r="KH245" s="46"/>
      <c r="KI245" s="46"/>
      <c r="KJ245" s="46"/>
      <c r="KK245" s="46"/>
      <c r="KL245" s="46"/>
      <c r="KM245" s="46"/>
      <c r="KN245" s="46"/>
      <c r="KO245" s="46"/>
      <c r="KP245" s="46"/>
      <c r="KQ245" s="46"/>
      <c r="KR245" s="46"/>
      <c r="KS245" s="46"/>
      <c r="KT245" s="46"/>
      <c r="KU245" s="46"/>
      <c r="KV245" s="46"/>
      <c r="KW245" s="46"/>
      <c r="KX245" s="46"/>
      <c r="KY245" s="46"/>
      <c r="KZ245" s="46"/>
      <c r="LA245" s="46"/>
      <c r="LB245" s="46"/>
      <c r="LC245" s="46"/>
      <c r="LD245" s="46"/>
      <c r="LE245" s="46"/>
      <c r="LF245" s="46"/>
      <c r="LG245" s="46"/>
      <c r="LH245" s="46"/>
      <c r="LI245" s="46"/>
      <c r="LJ245" s="46"/>
      <c r="LK245" s="46"/>
      <c r="LL245" s="46"/>
      <c r="LM245" s="46"/>
      <c r="LN245" s="46"/>
      <c r="LO245" s="46"/>
      <c r="LP245" s="46"/>
      <c r="LQ245" s="46"/>
      <c r="LR245" s="46"/>
      <c r="LS245" s="46"/>
      <c r="LT245" s="46"/>
      <c r="LU245" s="46"/>
      <c r="LV245" s="46"/>
      <c r="LW245" s="46"/>
      <c r="LX245" s="46"/>
      <c r="LY245" s="46"/>
      <c r="LZ245" s="46"/>
      <c r="MA245" s="46"/>
      <c r="MB245" s="46"/>
      <c r="MC245" s="46"/>
      <c r="MD245" s="46"/>
      <c r="ME245" s="46"/>
      <c r="MF245" s="46"/>
      <c r="MG245" s="46"/>
      <c r="MH245" s="46"/>
      <c r="MI245" s="46"/>
      <c r="MJ245" s="46"/>
      <c r="MK245" s="46"/>
      <c r="ML245" s="46"/>
      <c r="MM245" s="46"/>
      <c r="MN245" s="46"/>
      <c r="MO245" s="46"/>
      <c r="MP245" s="46"/>
      <c r="MQ245" s="46"/>
      <c r="MR245" s="46"/>
      <c r="MS245" s="46"/>
      <c r="MT245" s="46"/>
      <c r="MU245" s="46"/>
      <c r="MV245" s="46"/>
      <c r="MW245" s="46"/>
      <c r="MX245" s="46"/>
      <c r="MY245" s="46"/>
      <c r="MZ245" s="46"/>
      <c r="NA245" s="46"/>
      <c r="NB245" s="46"/>
      <c r="NC245" s="46"/>
      <c r="ND245" s="46"/>
      <c r="NE245" s="46"/>
      <c r="NF245" s="46"/>
      <c r="NG245" s="46"/>
      <c r="NH245" s="46"/>
      <c r="NI245" s="46"/>
      <c r="NJ245" s="46"/>
      <c r="NK245" s="46"/>
      <c r="NL245" s="46"/>
      <c r="NM245" s="46"/>
      <c r="NN245" s="46"/>
      <c r="NO245" s="46"/>
      <c r="NP245" s="46"/>
      <c r="NQ245" s="46"/>
      <c r="NR245" s="46"/>
      <c r="NS245" s="46"/>
      <c r="NT245" s="46"/>
      <c r="NU245" s="46"/>
      <c r="NV245" s="46"/>
      <c r="NW245" s="46"/>
      <c r="NX245" s="46"/>
      <c r="NY245" s="46"/>
      <c r="NZ245" s="46"/>
      <c r="OA245" s="46"/>
      <c r="OB245" s="46"/>
      <c r="OC245" s="46"/>
      <c r="OD245" s="46"/>
      <c r="OE245" s="46"/>
      <c r="OF245" s="46"/>
      <c r="OG245" s="46"/>
    </row>
    <row r="246" spans="1:397" s="51" customFormat="1" ht="13.5" x14ac:dyDescent="0.25">
      <c r="A246" s="40">
        <v>3053</v>
      </c>
      <c r="B246" s="41" t="s">
        <v>194</v>
      </c>
      <c r="C246" s="49">
        <v>751512</v>
      </c>
      <c r="D246" s="42">
        <v>7.3479999999999997E-4</v>
      </c>
      <c r="E246" s="49">
        <v>111189.2</v>
      </c>
      <c r="F246" s="65">
        <v>749783.52240000002</v>
      </c>
      <c r="G246" s="66">
        <v>860972.72239999997</v>
      </c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  <c r="FI246" s="46"/>
      <c r="FJ246" s="46"/>
      <c r="FK246" s="46"/>
      <c r="FL246" s="46"/>
      <c r="FM246" s="46"/>
      <c r="FN246" s="46"/>
      <c r="FO246" s="46"/>
      <c r="FP246" s="46"/>
      <c r="FQ246" s="46"/>
      <c r="FR246" s="46"/>
      <c r="FS246" s="46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  <c r="GI246" s="46"/>
      <c r="GJ246" s="46"/>
      <c r="GK246" s="46"/>
      <c r="GL246" s="46"/>
      <c r="GM246" s="46"/>
      <c r="GN246" s="46"/>
      <c r="GO246" s="46"/>
      <c r="GP246" s="46"/>
      <c r="GQ246" s="46"/>
      <c r="GR246" s="46"/>
      <c r="GS246" s="46"/>
      <c r="GT246" s="46"/>
      <c r="GU246" s="46"/>
      <c r="GV246" s="46"/>
      <c r="GW246" s="46"/>
      <c r="GX246" s="46"/>
      <c r="GY246" s="46"/>
      <c r="GZ246" s="46"/>
      <c r="HA246" s="46"/>
      <c r="HB246" s="46"/>
      <c r="HC246" s="46"/>
      <c r="HD246" s="46"/>
      <c r="HE246" s="46"/>
      <c r="HF246" s="46"/>
      <c r="HG246" s="46"/>
      <c r="HH246" s="46"/>
      <c r="HI246" s="46"/>
      <c r="HJ246" s="46"/>
      <c r="HK246" s="46"/>
      <c r="HL246" s="46"/>
      <c r="HM246" s="46"/>
      <c r="HN246" s="46"/>
      <c r="HO246" s="46"/>
      <c r="HP246" s="46"/>
      <c r="HQ246" s="46"/>
      <c r="HR246" s="46"/>
      <c r="HS246" s="46"/>
      <c r="HT246" s="46"/>
      <c r="HU246" s="46"/>
      <c r="HV246" s="46"/>
      <c r="HW246" s="46"/>
      <c r="HX246" s="46"/>
      <c r="HY246" s="46"/>
      <c r="HZ246" s="46"/>
      <c r="IA246" s="46"/>
      <c r="IB246" s="46"/>
      <c r="IC246" s="46"/>
      <c r="ID246" s="46"/>
      <c r="IE246" s="46"/>
      <c r="IF246" s="46"/>
      <c r="IG246" s="46"/>
      <c r="IH246" s="46"/>
      <c r="II246" s="46"/>
      <c r="IJ246" s="46"/>
      <c r="IK246" s="46"/>
      <c r="IL246" s="46"/>
      <c r="IM246" s="46"/>
      <c r="IN246" s="46"/>
      <c r="IO246" s="46"/>
      <c r="IP246" s="46"/>
      <c r="IQ246" s="46"/>
      <c r="IR246" s="46"/>
      <c r="IS246" s="46"/>
      <c r="IT246" s="46"/>
      <c r="IU246" s="46"/>
      <c r="IV246" s="46"/>
      <c r="IW246" s="46"/>
      <c r="IX246" s="46"/>
      <c r="IY246" s="46"/>
      <c r="IZ246" s="46"/>
      <c r="JA246" s="46"/>
      <c r="JB246" s="46"/>
      <c r="JC246" s="46"/>
      <c r="JD246" s="46"/>
      <c r="JE246" s="46"/>
      <c r="JF246" s="46"/>
      <c r="JG246" s="46"/>
      <c r="JH246" s="46"/>
      <c r="JI246" s="46"/>
      <c r="JJ246" s="46"/>
      <c r="JK246" s="46"/>
      <c r="JL246" s="46"/>
      <c r="JM246" s="46"/>
      <c r="JN246" s="46"/>
      <c r="JO246" s="46"/>
      <c r="JP246" s="46"/>
      <c r="JQ246" s="46"/>
      <c r="JR246" s="46"/>
      <c r="JS246" s="46"/>
      <c r="JT246" s="46"/>
      <c r="JU246" s="46"/>
      <c r="JV246" s="46"/>
      <c r="JW246" s="46"/>
      <c r="JX246" s="46"/>
      <c r="JY246" s="46"/>
      <c r="JZ246" s="46"/>
      <c r="KA246" s="46"/>
      <c r="KB246" s="46"/>
      <c r="KC246" s="46"/>
      <c r="KD246" s="46"/>
      <c r="KE246" s="46"/>
      <c r="KF246" s="46"/>
      <c r="KG246" s="46"/>
      <c r="KH246" s="46"/>
      <c r="KI246" s="46"/>
      <c r="KJ246" s="46"/>
      <c r="KK246" s="46"/>
      <c r="KL246" s="46"/>
      <c r="KM246" s="46"/>
      <c r="KN246" s="46"/>
      <c r="KO246" s="46"/>
      <c r="KP246" s="46"/>
      <c r="KQ246" s="46"/>
      <c r="KR246" s="46"/>
      <c r="KS246" s="46"/>
      <c r="KT246" s="46"/>
      <c r="KU246" s="46"/>
      <c r="KV246" s="46"/>
      <c r="KW246" s="46"/>
      <c r="KX246" s="46"/>
      <c r="KY246" s="46"/>
      <c r="KZ246" s="46"/>
      <c r="LA246" s="46"/>
      <c r="LB246" s="46"/>
      <c r="LC246" s="46"/>
      <c r="LD246" s="46"/>
      <c r="LE246" s="46"/>
      <c r="LF246" s="46"/>
      <c r="LG246" s="46"/>
      <c r="LH246" s="46"/>
      <c r="LI246" s="46"/>
      <c r="LJ246" s="46"/>
      <c r="LK246" s="46"/>
      <c r="LL246" s="46"/>
      <c r="LM246" s="46"/>
      <c r="LN246" s="46"/>
      <c r="LO246" s="46"/>
      <c r="LP246" s="46"/>
      <c r="LQ246" s="46"/>
      <c r="LR246" s="46"/>
      <c r="LS246" s="46"/>
      <c r="LT246" s="46"/>
      <c r="LU246" s="46"/>
      <c r="LV246" s="46"/>
      <c r="LW246" s="46"/>
      <c r="LX246" s="46"/>
      <c r="LY246" s="46"/>
      <c r="LZ246" s="46"/>
      <c r="MA246" s="46"/>
      <c r="MB246" s="46"/>
      <c r="MC246" s="46"/>
      <c r="MD246" s="46"/>
      <c r="ME246" s="46"/>
      <c r="MF246" s="46"/>
      <c r="MG246" s="46"/>
      <c r="MH246" s="46"/>
      <c r="MI246" s="46"/>
      <c r="MJ246" s="46"/>
      <c r="MK246" s="46"/>
      <c r="ML246" s="46"/>
      <c r="MM246" s="46"/>
      <c r="MN246" s="46"/>
      <c r="MO246" s="46"/>
      <c r="MP246" s="46"/>
      <c r="MQ246" s="46"/>
      <c r="MR246" s="46"/>
      <c r="MS246" s="46"/>
      <c r="MT246" s="46"/>
      <c r="MU246" s="46"/>
      <c r="MV246" s="46"/>
      <c r="MW246" s="46"/>
      <c r="MX246" s="46"/>
      <c r="MY246" s="46"/>
      <c r="MZ246" s="46"/>
      <c r="NA246" s="46"/>
      <c r="NB246" s="46"/>
      <c r="NC246" s="46"/>
      <c r="ND246" s="46"/>
      <c r="NE246" s="46"/>
      <c r="NF246" s="46"/>
      <c r="NG246" s="46"/>
      <c r="NH246" s="46"/>
      <c r="NI246" s="46"/>
      <c r="NJ246" s="46"/>
      <c r="NK246" s="46"/>
      <c r="NL246" s="46"/>
      <c r="NM246" s="46"/>
      <c r="NN246" s="46"/>
      <c r="NO246" s="46"/>
      <c r="NP246" s="46"/>
      <c r="NQ246" s="46"/>
      <c r="NR246" s="46"/>
      <c r="NS246" s="46"/>
      <c r="NT246" s="46"/>
      <c r="NU246" s="46"/>
      <c r="NV246" s="46"/>
      <c r="NW246" s="46"/>
      <c r="NX246" s="46"/>
      <c r="NY246" s="46"/>
      <c r="NZ246" s="46"/>
      <c r="OA246" s="46"/>
      <c r="OB246" s="46"/>
      <c r="OC246" s="46"/>
      <c r="OD246" s="46"/>
      <c r="OE246" s="46"/>
      <c r="OF246" s="46"/>
      <c r="OG246" s="46"/>
    </row>
    <row r="247" spans="1:397" s="51" customFormat="1" ht="13.5" x14ac:dyDescent="0.25">
      <c r="A247" s="40">
        <v>3054</v>
      </c>
      <c r="B247" s="41" t="s">
        <v>195</v>
      </c>
      <c r="C247" s="49">
        <v>1242324</v>
      </c>
      <c r="D247" s="42">
        <v>1.2147E-3</v>
      </c>
      <c r="E247" s="49">
        <v>238738.74</v>
      </c>
      <c r="F247" s="65">
        <v>1239466.6548000001</v>
      </c>
      <c r="G247" s="66">
        <v>1478205.3948000001</v>
      </c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  <c r="FI247" s="46"/>
      <c r="FJ247" s="46"/>
      <c r="FK247" s="46"/>
      <c r="FL247" s="46"/>
      <c r="FM247" s="46"/>
      <c r="FN247" s="46"/>
      <c r="FO247" s="46"/>
      <c r="FP247" s="46"/>
      <c r="FQ247" s="46"/>
      <c r="FR247" s="46"/>
      <c r="FS247" s="46"/>
      <c r="FT247" s="46"/>
      <c r="FU247" s="46"/>
      <c r="FV247" s="46"/>
      <c r="FW247" s="46"/>
      <c r="FX247" s="46"/>
      <c r="FY247" s="46"/>
      <c r="FZ247" s="46"/>
      <c r="GA247" s="46"/>
      <c r="GB247" s="46"/>
      <c r="GC247" s="46"/>
      <c r="GD247" s="46"/>
      <c r="GE247" s="46"/>
      <c r="GF247" s="46"/>
      <c r="GG247" s="46"/>
      <c r="GH247" s="46"/>
      <c r="GI247" s="46"/>
      <c r="GJ247" s="46"/>
      <c r="GK247" s="46"/>
      <c r="GL247" s="46"/>
      <c r="GM247" s="46"/>
      <c r="GN247" s="46"/>
      <c r="GO247" s="46"/>
      <c r="GP247" s="46"/>
      <c r="GQ247" s="46"/>
      <c r="GR247" s="46"/>
      <c r="GS247" s="46"/>
      <c r="GT247" s="46"/>
      <c r="GU247" s="46"/>
      <c r="GV247" s="46"/>
      <c r="GW247" s="46"/>
      <c r="GX247" s="46"/>
      <c r="GY247" s="46"/>
      <c r="GZ247" s="46"/>
      <c r="HA247" s="46"/>
      <c r="HB247" s="46"/>
      <c r="HC247" s="46"/>
      <c r="HD247" s="46"/>
      <c r="HE247" s="46"/>
      <c r="HF247" s="46"/>
      <c r="HG247" s="46"/>
      <c r="HH247" s="46"/>
      <c r="HI247" s="46"/>
      <c r="HJ247" s="46"/>
      <c r="HK247" s="46"/>
      <c r="HL247" s="46"/>
      <c r="HM247" s="46"/>
      <c r="HN247" s="46"/>
      <c r="HO247" s="46"/>
      <c r="HP247" s="46"/>
      <c r="HQ247" s="46"/>
      <c r="HR247" s="46"/>
      <c r="HS247" s="46"/>
      <c r="HT247" s="46"/>
      <c r="HU247" s="46"/>
      <c r="HV247" s="46"/>
      <c r="HW247" s="46"/>
      <c r="HX247" s="46"/>
      <c r="HY247" s="46"/>
      <c r="HZ247" s="46"/>
      <c r="IA247" s="46"/>
      <c r="IB247" s="46"/>
      <c r="IC247" s="46"/>
      <c r="ID247" s="46"/>
      <c r="IE247" s="46"/>
      <c r="IF247" s="46"/>
      <c r="IG247" s="46"/>
      <c r="IH247" s="46"/>
      <c r="II247" s="46"/>
      <c r="IJ247" s="46"/>
      <c r="IK247" s="46"/>
      <c r="IL247" s="46"/>
      <c r="IM247" s="46"/>
      <c r="IN247" s="46"/>
      <c r="IO247" s="46"/>
      <c r="IP247" s="46"/>
      <c r="IQ247" s="46"/>
      <c r="IR247" s="46"/>
      <c r="IS247" s="46"/>
      <c r="IT247" s="46"/>
      <c r="IU247" s="46"/>
      <c r="IV247" s="46"/>
      <c r="IW247" s="46"/>
      <c r="IX247" s="46"/>
      <c r="IY247" s="46"/>
      <c r="IZ247" s="46"/>
      <c r="JA247" s="46"/>
      <c r="JB247" s="46"/>
      <c r="JC247" s="46"/>
      <c r="JD247" s="46"/>
      <c r="JE247" s="46"/>
      <c r="JF247" s="46"/>
      <c r="JG247" s="46"/>
      <c r="JH247" s="46"/>
      <c r="JI247" s="46"/>
      <c r="JJ247" s="46"/>
      <c r="JK247" s="46"/>
      <c r="JL247" s="46"/>
      <c r="JM247" s="46"/>
      <c r="JN247" s="46"/>
      <c r="JO247" s="46"/>
      <c r="JP247" s="46"/>
      <c r="JQ247" s="46"/>
      <c r="JR247" s="46"/>
      <c r="JS247" s="46"/>
      <c r="JT247" s="46"/>
      <c r="JU247" s="46"/>
      <c r="JV247" s="46"/>
      <c r="JW247" s="46"/>
      <c r="JX247" s="46"/>
      <c r="JY247" s="46"/>
      <c r="JZ247" s="46"/>
      <c r="KA247" s="46"/>
      <c r="KB247" s="46"/>
      <c r="KC247" s="46"/>
      <c r="KD247" s="46"/>
      <c r="KE247" s="46"/>
      <c r="KF247" s="46"/>
      <c r="KG247" s="46"/>
      <c r="KH247" s="46"/>
      <c r="KI247" s="46"/>
      <c r="KJ247" s="46"/>
      <c r="KK247" s="46"/>
      <c r="KL247" s="46"/>
      <c r="KM247" s="46"/>
      <c r="KN247" s="46"/>
      <c r="KO247" s="46"/>
      <c r="KP247" s="46"/>
      <c r="KQ247" s="46"/>
      <c r="KR247" s="46"/>
      <c r="KS247" s="46"/>
      <c r="KT247" s="46"/>
      <c r="KU247" s="46"/>
      <c r="KV247" s="46"/>
      <c r="KW247" s="46"/>
      <c r="KX247" s="46"/>
      <c r="KY247" s="46"/>
      <c r="KZ247" s="46"/>
      <c r="LA247" s="46"/>
      <c r="LB247" s="46"/>
      <c r="LC247" s="46"/>
      <c r="LD247" s="46"/>
      <c r="LE247" s="46"/>
      <c r="LF247" s="46"/>
      <c r="LG247" s="46"/>
      <c r="LH247" s="46"/>
      <c r="LI247" s="46"/>
      <c r="LJ247" s="46"/>
      <c r="LK247" s="46"/>
      <c r="LL247" s="46"/>
      <c r="LM247" s="46"/>
      <c r="LN247" s="46"/>
      <c r="LO247" s="46"/>
      <c r="LP247" s="46"/>
      <c r="LQ247" s="46"/>
      <c r="LR247" s="46"/>
      <c r="LS247" s="46"/>
      <c r="LT247" s="46"/>
      <c r="LU247" s="46"/>
      <c r="LV247" s="46"/>
      <c r="LW247" s="46"/>
      <c r="LX247" s="46"/>
      <c r="LY247" s="46"/>
      <c r="LZ247" s="46"/>
      <c r="MA247" s="46"/>
      <c r="MB247" s="46"/>
      <c r="MC247" s="46"/>
      <c r="MD247" s="46"/>
      <c r="ME247" s="46"/>
      <c r="MF247" s="46"/>
      <c r="MG247" s="46"/>
      <c r="MH247" s="46"/>
      <c r="MI247" s="46"/>
      <c r="MJ247" s="46"/>
      <c r="MK247" s="46"/>
      <c r="ML247" s="46"/>
      <c r="MM247" s="46"/>
      <c r="MN247" s="46"/>
      <c r="MO247" s="46"/>
      <c r="MP247" s="46"/>
      <c r="MQ247" s="46"/>
      <c r="MR247" s="46"/>
      <c r="MS247" s="46"/>
      <c r="MT247" s="46"/>
      <c r="MU247" s="46"/>
      <c r="MV247" s="46"/>
      <c r="MW247" s="46"/>
      <c r="MX247" s="46"/>
      <c r="MY247" s="46"/>
      <c r="MZ247" s="46"/>
      <c r="NA247" s="46"/>
      <c r="NB247" s="46"/>
      <c r="NC247" s="46"/>
      <c r="ND247" s="46"/>
      <c r="NE247" s="46"/>
      <c r="NF247" s="46"/>
      <c r="NG247" s="46"/>
      <c r="NH247" s="46"/>
      <c r="NI247" s="46"/>
      <c r="NJ247" s="46"/>
      <c r="NK247" s="46"/>
      <c r="NL247" s="46"/>
      <c r="NM247" s="46"/>
      <c r="NN247" s="46"/>
      <c r="NO247" s="46"/>
      <c r="NP247" s="46"/>
      <c r="NQ247" s="46"/>
      <c r="NR247" s="46"/>
      <c r="NS247" s="46"/>
      <c r="NT247" s="46"/>
      <c r="NU247" s="46"/>
      <c r="NV247" s="46"/>
      <c r="NW247" s="46"/>
      <c r="NX247" s="46"/>
      <c r="NY247" s="46"/>
      <c r="NZ247" s="46"/>
      <c r="OA247" s="46"/>
      <c r="OB247" s="46"/>
      <c r="OC247" s="46"/>
      <c r="OD247" s="46"/>
      <c r="OE247" s="46"/>
      <c r="OF247" s="46"/>
      <c r="OG247" s="46"/>
    </row>
    <row r="248" spans="1:397" s="51" customFormat="1" ht="13.5" x14ac:dyDescent="0.25">
      <c r="A248" s="40">
        <v>3055</v>
      </c>
      <c r="B248" s="41" t="s">
        <v>196</v>
      </c>
      <c r="C248" s="49">
        <v>303336</v>
      </c>
      <c r="D248" s="42">
        <v>2.966E-4</v>
      </c>
      <c r="E248" s="49">
        <v>32538.92</v>
      </c>
      <c r="F248" s="65">
        <v>302638.3272</v>
      </c>
      <c r="G248" s="66">
        <v>335177.24719999998</v>
      </c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  <c r="FI248" s="46"/>
      <c r="FJ248" s="46"/>
      <c r="FK248" s="46"/>
      <c r="FL248" s="46"/>
      <c r="FM248" s="46"/>
      <c r="FN248" s="46"/>
      <c r="FO248" s="46"/>
      <c r="FP248" s="46"/>
      <c r="FQ248" s="46"/>
      <c r="FR248" s="46"/>
      <c r="FS248" s="46"/>
      <c r="FT248" s="46"/>
      <c r="FU248" s="46"/>
      <c r="FV248" s="46"/>
      <c r="FW248" s="46"/>
      <c r="FX248" s="46"/>
      <c r="FY248" s="46"/>
      <c r="FZ248" s="46"/>
      <c r="GA248" s="46"/>
      <c r="GB248" s="46"/>
      <c r="GC248" s="46"/>
      <c r="GD248" s="46"/>
      <c r="GE248" s="46"/>
      <c r="GF248" s="46"/>
      <c r="GG248" s="46"/>
      <c r="GH248" s="46"/>
      <c r="GI248" s="46"/>
      <c r="GJ248" s="46"/>
      <c r="GK248" s="46"/>
      <c r="GL248" s="46"/>
      <c r="GM248" s="46"/>
      <c r="GN248" s="46"/>
      <c r="GO248" s="46"/>
      <c r="GP248" s="46"/>
      <c r="GQ248" s="46"/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/>
      <c r="HQ248" s="46"/>
      <c r="HR248" s="46"/>
      <c r="HS248" s="46"/>
      <c r="HT248" s="46"/>
      <c r="HU248" s="46"/>
      <c r="HV248" s="46"/>
      <c r="HW248" s="46"/>
      <c r="HX248" s="46"/>
      <c r="HY248" s="46"/>
      <c r="HZ248" s="46"/>
      <c r="IA248" s="46"/>
      <c r="IB248" s="46"/>
      <c r="IC248" s="46"/>
      <c r="ID248" s="46"/>
      <c r="IE248" s="46"/>
      <c r="IF248" s="46"/>
      <c r="IG248" s="46"/>
      <c r="IH248" s="46"/>
      <c r="II248" s="46"/>
      <c r="IJ248" s="46"/>
      <c r="IK248" s="46"/>
      <c r="IL248" s="46"/>
      <c r="IM248" s="46"/>
      <c r="IN248" s="46"/>
      <c r="IO248" s="46"/>
      <c r="IP248" s="46"/>
      <c r="IQ248" s="46"/>
      <c r="IR248" s="46"/>
      <c r="IS248" s="46"/>
      <c r="IT248" s="46"/>
      <c r="IU248" s="46"/>
      <c r="IV248" s="46"/>
      <c r="IW248" s="46"/>
      <c r="IX248" s="46"/>
      <c r="IY248" s="46"/>
      <c r="IZ248" s="46"/>
      <c r="JA248" s="46"/>
      <c r="JB248" s="46"/>
      <c r="JC248" s="46"/>
      <c r="JD248" s="46"/>
      <c r="JE248" s="46"/>
      <c r="JF248" s="46"/>
      <c r="JG248" s="46"/>
      <c r="JH248" s="46"/>
      <c r="JI248" s="46"/>
      <c r="JJ248" s="46"/>
      <c r="JK248" s="46"/>
      <c r="JL248" s="46"/>
      <c r="JM248" s="46"/>
      <c r="JN248" s="46"/>
      <c r="JO248" s="46"/>
      <c r="JP248" s="46"/>
      <c r="JQ248" s="46"/>
      <c r="JR248" s="46"/>
      <c r="JS248" s="46"/>
      <c r="JT248" s="46"/>
      <c r="JU248" s="46"/>
      <c r="JV248" s="46"/>
      <c r="JW248" s="46"/>
      <c r="JX248" s="46"/>
      <c r="JY248" s="46"/>
      <c r="JZ248" s="46"/>
      <c r="KA248" s="46"/>
      <c r="KB248" s="46"/>
      <c r="KC248" s="46"/>
      <c r="KD248" s="46"/>
      <c r="KE248" s="46"/>
      <c r="KF248" s="46"/>
      <c r="KG248" s="46"/>
      <c r="KH248" s="46"/>
      <c r="KI248" s="46"/>
      <c r="KJ248" s="46"/>
      <c r="KK248" s="46"/>
      <c r="KL248" s="46"/>
      <c r="KM248" s="46"/>
      <c r="KN248" s="46"/>
      <c r="KO248" s="46"/>
      <c r="KP248" s="46"/>
      <c r="KQ248" s="46"/>
      <c r="KR248" s="46"/>
      <c r="KS248" s="46"/>
      <c r="KT248" s="46"/>
      <c r="KU248" s="46"/>
      <c r="KV248" s="46"/>
      <c r="KW248" s="46"/>
      <c r="KX248" s="46"/>
      <c r="KY248" s="46"/>
      <c r="KZ248" s="46"/>
      <c r="LA248" s="46"/>
      <c r="LB248" s="46"/>
      <c r="LC248" s="46"/>
      <c r="LD248" s="46"/>
      <c r="LE248" s="46"/>
      <c r="LF248" s="46"/>
      <c r="LG248" s="46"/>
      <c r="LH248" s="46"/>
      <c r="LI248" s="46"/>
      <c r="LJ248" s="46"/>
      <c r="LK248" s="46"/>
      <c r="LL248" s="46"/>
      <c r="LM248" s="46"/>
      <c r="LN248" s="46"/>
      <c r="LO248" s="46"/>
      <c r="LP248" s="46"/>
      <c r="LQ248" s="46"/>
      <c r="LR248" s="46"/>
      <c r="LS248" s="46"/>
      <c r="LT248" s="46"/>
      <c r="LU248" s="46"/>
      <c r="LV248" s="46"/>
      <c r="LW248" s="46"/>
      <c r="LX248" s="46"/>
      <c r="LY248" s="46"/>
      <c r="LZ248" s="46"/>
      <c r="MA248" s="46"/>
      <c r="MB248" s="46"/>
      <c r="MC248" s="46"/>
      <c r="MD248" s="46"/>
      <c r="ME248" s="46"/>
      <c r="MF248" s="46"/>
      <c r="MG248" s="46"/>
      <c r="MH248" s="46"/>
      <c r="MI248" s="46"/>
      <c r="MJ248" s="46"/>
      <c r="MK248" s="46"/>
      <c r="ML248" s="46"/>
      <c r="MM248" s="46"/>
      <c r="MN248" s="46"/>
      <c r="MO248" s="46"/>
      <c r="MP248" s="46"/>
      <c r="MQ248" s="46"/>
      <c r="MR248" s="46"/>
      <c r="MS248" s="46"/>
      <c r="MT248" s="46"/>
      <c r="MU248" s="46"/>
      <c r="MV248" s="46"/>
      <c r="MW248" s="46"/>
      <c r="MX248" s="46"/>
      <c r="MY248" s="46"/>
      <c r="MZ248" s="46"/>
      <c r="NA248" s="46"/>
      <c r="NB248" s="46"/>
      <c r="NC248" s="46"/>
      <c r="ND248" s="46"/>
      <c r="NE248" s="46"/>
      <c r="NF248" s="46"/>
      <c r="NG248" s="46"/>
      <c r="NH248" s="46"/>
      <c r="NI248" s="46"/>
      <c r="NJ248" s="46"/>
      <c r="NK248" s="46"/>
      <c r="NL248" s="46"/>
      <c r="NM248" s="46"/>
      <c r="NN248" s="46"/>
      <c r="NO248" s="46"/>
      <c r="NP248" s="46"/>
      <c r="NQ248" s="46"/>
      <c r="NR248" s="46"/>
      <c r="NS248" s="46"/>
      <c r="NT248" s="46"/>
      <c r="NU248" s="46"/>
      <c r="NV248" s="46"/>
      <c r="NW248" s="46"/>
      <c r="NX248" s="46"/>
      <c r="NY248" s="46"/>
      <c r="NZ248" s="46"/>
      <c r="OA248" s="46"/>
      <c r="OB248" s="46"/>
      <c r="OC248" s="46"/>
      <c r="OD248" s="46"/>
      <c r="OE248" s="46"/>
      <c r="OF248" s="46"/>
      <c r="OG248" s="46"/>
    </row>
    <row r="249" spans="1:397" s="51" customFormat="1" ht="13.5" x14ac:dyDescent="0.25">
      <c r="A249" s="40">
        <v>3056</v>
      </c>
      <c r="B249" s="41" t="s">
        <v>197</v>
      </c>
      <c r="C249" s="49">
        <v>569748</v>
      </c>
      <c r="D249" s="42">
        <v>5.5710000000000004E-4</v>
      </c>
      <c r="E249" s="49">
        <v>83997.77</v>
      </c>
      <c r="F249" s="65">
        <v>568437.57960000006</v>
      </c>
      <c r="G249" s="66">
        <v>652435.34960000007</v>
      </c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/>
      <c r="FA249" s="46"/>
      <c r="FB249" s="46"/>
      <c r="FC249" s="46"/>
      <c r="FD249" s="46"/>
      <c r="FE249" s="46"/>
      <c r="FF249" s="46"/>
      <c r="FG249" s="46"/>
      <c r="FH249" s="46"/>
      <c r="FI249" s="46"/>
      <c r="FJ249" s="46"/>
      <c r="FK249" s="46"/>
      <c r="FL249" s="46"/>
      <c r="FM249" s="46"/>
      <c r="FN249" s="46"/>
      <c r="FO249" s="46"/>
      <c r="FP249" s="46"/>
      <c r="FQ249" s="46"/>
      <c r="FR249" s="46"/>
      <c r="FS249" s="46"/>
      <c r="FT249" s="46"/>
      <c r="FU249" s="46"/>
      <c r="FV249" s="46"/>
      <c r="FW249" s="46"/>
      <c r="FX249" s="46"/>
      <c r="FY249" s="46"/>
      <c r="FZ249" s="46"/>
      <c r="GA249" s="46"/>
      <c r="GB249" s="46"/>
      <c r="GC249" s="46"/>
      <c r="GD249" s="46"/>
      <c r="GE249" s="46"/>
      <c r="GF249" s="46"/>
      <c r="GG249" s="46"/>
      <c r="GH249" s="46"/>
      <c r="GI249" s="46"/>
      <c r="GJ249" s="46"/>
      <c r="GK249" s="46"/>
      <c r="GL249" s="46"/>
      <c r="GM249" s="46"/>
      <c r="GN249" s="46"/>
      <c r="GO249" s="46"/>
      <c r="GP249" s="46"/>
      <c r="GQ249" s="46"/>
      <c r="GR249" s="46"/>
      <c r="GS249" s="46"/>
      <c r="GT249" s="46"/>
      <c r="GU249" s="46"/>
      <c r="GV249" s="46"/>
      <c r="GW249" s="46"/>
      <c r="GX249" s="46"/>
      <c r="GY249" s="46"/>
      <c r="GZ249" s="46"/>
      <c r="HA249" s="46"/>
      <c r="HB249" s="46"/>
      <c r="HC249" s="46"/>
      <c r="HD249" s="46"/>
      <c r="HE249" s="46"/>
      <c r="HF249" s="46"/>
      <c r="HG249" s="46"/>
      <c r="HH249" s="46"/>
      <c r="HI249" s="46"/>
      <c r="HJ249" s="46"/>
      <c r="HK249" s="46"/>
      <c r="HL249" s="46"/>
      <c r="HM249" s="46"/>
      <c r="HN249" s="46"/>
      <c r="HO249" s="46"/>
      <c r="HP249" s="46"/>
      <c r="HQ249" s="46"/>
      <c r="HR249" s="46"/>
      <c r="HS249" s="46"/>
      <c r="HT249" s="46"/>
      <c r="HU249" s="46"/>
      <c r="HV249" s="46"/>
      <c r="HW249" s="46"/>
      <c r="HX249" s="46"/>
      <c r="HY249" s="46"/>
      <c r="HZ249" s="46"/>
      <c r="IA249" s="46"/>
      <c r="IB249" s="46"/>
      <c r="IC249" s="46"/>
      <c r="ID249" s="46"/>
      <c r="IE249" s="46"/>
      <c r="IF249" s="46"/>
      <c r="IG249" s="46"/>
      <c r="IH249" s="46"/>
      <c r="II249" s="46"/>
      <c r="IJ249" s="46"/>
      <c r="IK249" s="46"/>
      <c r="IL249" s="46"/>
      <c r="IM249" s="46"/>
      <c r="IN249" s="46"/>
      <c r="IO249" s="46"/>
      <c r="IP249" s="46"/>
      <c r="IQ249" s="46"/>
      <c r="IR249" s="46"/>
      <c r="IS249" s="46"/>
      <c r="IT249" s="46"/>
      <c r="IU249" s="46"/>
      <c r="IV249" s="46"/>
      <c r="IW249" s="46"/>
      <c r="IX249" s="46"/>
      <c r="IY249" s="46"/>
      <c r="IZ249" s="46"/>
      <c r="JA249" s="46"/>
      <c r="JB249" s="46"/>
      <c r="JC249" s="46"/>
      <c r="JD249" s="46"/>
      <c r="JE249" s="46"/>
      <c r="JF249" s="46"/>
      <c r="JG249" s="46"/>
      <c r="JH249" s="46"/>
      <c r="JI249" s="46"/>
      <c r="JJ249" s="46"/>
      <c r="JK249" s="46"/>
      <c r="JL249" s="46"/>
      <c r="JM249" s="46"/>
      <c r="JN249" s="46"/>
      <c r="JO249" s="46"/>
      <c r="JP249" s="46"/>
      <c r="JQ249" s="46"/>
      <c r="JR249" s="46"/>
      <c r="JS249" s="46"/>
      <c r="JT249" s="46"/>
      <c r="JU249" s="46"/>
      <c r="JV249" s="46"/>
      <c r="JW249" s="46"/>
      <c r="JX249" s="46"/>
      <c r="JY249" s="46"/>
      <c r="JZ249" s="46"/>
      <c r="KA249" s="46"/>
      <c r="KB249" s="46"/>
      <c r="KC249" s="46"/>
      <c r="KD249" s="46"/>
      <c r="KE249" s="46"/>
      <c r="KF249" s="46"/>
      <c r="KG249" s="46"/>
      <c r="KH249" s="46"/>
      <c r="KI249" s="46"/>
      <c r="KJ249" s="46"/>
      <c r="KK249" s="46"/>
      <c r="KL249" s="46"/>
      <c r="KM249" s="46"/>
      <c r="KN249" s="46"/>
      <c r="KO249" s="46"/>
      <c r="KP249" s="46"/>
      <c r="KQ249" s="46"/>
      <c r="KR249" s="46"/>
      <c r="KS249" s="46"/>
      <c r="KT249" s="46"/>
      <c r="KU249" s="46"/>
      <c r="KV249" s="46"/>
      <c r="KW249" s="46"/>
      <c r="KX249" s="46"/>
      <c r="KY249" s="46"/>
      <c r="KZ249" s="46"/>
      <c r="LA249" s="46"/>
      <c r="LB249" s="46"/>
      <c r="LC249" s="46"/>
      <c r="LD249" s="46"/>
      <c r="LE249" s="46"/>
      <c r="LF249" s="46"/>
      <c r="LG249" s="46"/>
      <c r="LH249" s="46"/>
      <c r="LI249" s="46"/>
      <c r="LJ249" s="46"/>
      <c r="LK249" s="46"/>
      <c r="LL249" s="46"/>
      <c r="LM249" s="46"/>
      <c r="LN249" s="46"/>
      <c r="LO249" s="46"/>
      <c r="LP249" s="46"/>
      <c r="LQ249" s="46"/>
      <c r="LR249" s="46"/>
      <c r="LS249" s="46"/>
      <c r="LT249" s="46"/>
      <c r="LU249" s="46"/>
      <c r="LV249" s="46"/>
      <c r="LW249" s="46"/>
      <c r="LX249" s="46"/>
      <c r="LY249" s="46"/>
      <c r="LZ249" s="46"/>
      <c r="MA249" s="46"/>
      <c r="MB249" s="46"/>
      <c r="MC249" s="46"/>
      <c r="MD249" s="46"/>
      <c r="ME249" s="46"/>
      <c r="MF249" s="46"/>
      <c r="MG249" s="46"/>
      <c r="MH249" s="46"/>
      <c r="MI249" s="46"/>
      <c r="MJ249" s="46"/>
      <c r="MK249" s="46"/>
      <c r="ML249" s="46"/>
      <c r="MM249" s="46"/>
      <c r="MN249" s="46"/>
      <c r="MO249" s="46"/>
      <c r="MP249" s="46"/>
      <c r="MQ249" s="46"/>
      <c r="MR249" s="46"/>
      <c r="MS249" s="46"/>
      <c r="MT249" s="46"/>
      <c r="MU249" s="46"/>
      <c r="MV249" s="46"/>
      <c r="MW249" s="46"/>
      <c r="MX249" s="46"/>
      <c r="MY249" s="46"/>
      <c r="MZ249" s="46"/>
      <c r="NA249" s="46"/>
      <c r="NB249" s="46"/>
      <c r="NC249" s="46"/>
      <c r="ND249" s="46"/>
      <c r="NE249" s="46"/>
      <c r="NF249" s="46"/>
      <c r="NG249" s="46"/>
      <c r="NH249" s="46"/>
      <c r="NI249" s="46"/>
      <c r="NJ249" s="46"/>
      <c r="NK249" s="46"/>
      <c r="NL249" s="46"/>
      <c r="NM249" s="46"/>
      <c r="NN249" s="46"/>
      <c r="NO249" s="46"/>
      <c r="NP249" s="46"/>
      <c r="NQ249" s="46"/>
      <c r="NR249" s="46"/>
      <c r="NS249" s="46"/>
      <c r="NT249" s="46"/>
      <c r="NU249" s="46"/>
      <c r="NV249" s="46"/>
      <c r="NW249" s="46"/>
      <c r="NX249" s="46"/>
      <c r="NY249" s="46"/>
      <c r="NZ249" s="46"/>
      <c r="OA249" s="46"/>
      <c r="OB249" s="46"/>
      <c r="OC249" s="46"/>
      <c r="OD249" s="46"/>
      <c r="OE249" s="46"/>
      <c r="OF249" s="46"/>
      <c r="OG249" s="46"/>
    </row>
    <row r="250" spans="1:397" s="51" customFormat="1" ht="13.5" x14ac:dyDescent="0.25">
      <c r="A250" s="40">
        <v>3057</v>
      </c>
      <c r="B250" s="41" t="s">
        <v>198</v>
      </c>
      <c r="C250" s="49">
        <v>166380</v>
      </c>
      <c r="D250" s="42">
        <v>1.627E-4</v>
      </c>
      <c r="E250" s="49">
        <v>61450.289999999994</v>
      </c>
      <c r="F250" s="65">
        <v>165997.326</v>
      </c>
      <c r="G250" s="66">
        <v>227447.61599999998</v>
      </c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/>
      <c r="FA250" s="46"/>
      <c r="FB250" s="46"/>
      <c r="FC250" s="46"/>
      <c r="FD250" s="46"/>
      <c r="FE250" s="46"/>
      <c r="FF250" s="46"/>
      <c r="FG250" s="46"/>
      <c r="FH250" s="46"/>
      <c r="FI250" s="46"/>
      <c r="FJ250" s="46"/>
      <c r="FK250" s="46"/>
      <c r="FL250" s="46"/>
      <c r="FM250" s="46"/>
      <c r="FN250" s="46"/>
      <c r="FO250" s="46"/>
      <c r="FP250" s="46"/>
      <c r="FQ250" s="46"/>
      <c r="FR250" s="46"/>
      <c r="FS250" s="46"/>
      <c r="FT250" s="46"/>
      <c r="FU250" s="46"/>
      <c r="FV250" s="46"/>
      <c r="FW250" s="46"/>
      <c r="FX250" s="46"/>
      <c r="FY250" s="46"/>
      <c r="FZ250" s="46"/>
      <c r="GA250" s="46"/>
      <c r="GB250" s="46"/>
      <c r="GC250" s="46"/>
      <c r="GD250" s="46"/>
      <c r="GE250" s="46"/>
      <c r="GF250" s="46"/>
      <c r="GG250" s="46"/>
      <c r="GH250" s="46"/>
      <c r="GI250" s="46"/>
      <c r="GJ250" s="46"/>
      <c r="GK250" s="46"/>
      <c r="GL250" s="46"/>
      <c r="GM250" s="46"/>
      <c r="GN250" s="46"/>
      <c r="GO250" s="46"/>
      <c r="GP250" s="46"/>
      <c r="GQ250" s="46"/>
      <c r="GR250" s="46"/>
      <c r="GS250" s="46"/>
      <c r="GT250" s="46"/>
      <c r="GU250" s="46"/>
      <c r="GV250" s="46"/>
      <c r="GW250" s="46"/>
      <c r="GX250" s="46"/>
      <c r="GY250" s="46"/>
      <c r="GZ250" s="46"/>
      <c r="HA250" s="46"/>
      <c r="HB250" s="46"/>
      <c r="HC250" s="46"/>
      <c r="HD250" s="46"/>
      <c r="HE250" s="46"/>
      <c r="HF250" s="46"/>
      <c r="HG250" s="46"/>
      <c r="HH250" s="46"/>
      <c r="HI250" s="46"/>
      <c r="HJ250" s="46"/>
      <c r="HK250" s="46"/>
      <c r="HL250" s="46"/>
      <c r="HM250" s="46"/>
      <c r="HN250" s="46"/>
      <c r="HO250" s="46"/>
      <c r="HP250" s="46"/>
      <c r="HQ250" s="46"/>
      <c r="HR250" s="46"/>
      <c r="HS250" s="46"/>
      <c r="HT250" s="46"/>
      <c r="HU250" s="46"/>
      <c r="HV250" s="46"/>
      <c r="HW250" s="46"/>
      <c r="HX250" s="46"/>
      <c r="HY250" s="46"/>
      <c r="HZ250" s="46"/>
      <c r="IA250" s="46"/>
      <c r="IB250" s="46"/>
      <c r="IC250" s="46"/>
      <c r="ID250" s="46"/>
      <c r="IE250" s="46"/>
      <c r="IF250" s="46"/>
      <c r="IG250" s="46"/>
      <c r="IH250" s="46"/>
      <c r="II250" s="46"/>
      <c r="IJ250" s="46"/>
      <c r="IK250" s="46"/>
      <c r="IL250" s="46"/>
      <c r="IM250" s="46"/>
      <c r="IN250" s="46"/>
      <c r="IO250" s="46"/>
      <c r="IP250" s="46"/>
      <c r="IQ250" s="46"/>
      <c r="IR250" s="46"/>
      <c r="IS250" s="46"/>
      <c r="IT250" s="46"/>
      <c r="IU250" s="46"/>
      <c r="IV250" s="46"/>
      <c r="IW250" s="46"/>
      <c r="IX250" s="46"/>
      <c r="IY250" s="46"/>
      <c r="IZ250" s="46"/>
      <c r="JA250" s="46"/>
      <c r="JB250" s="46"/>
      <c r="JC250" s="46"/>
      <c r="JD250" s="46"/>
      <c r="JE250" s="46"/>
      <c r="JF250" s="46"/>
      <c r="JG250" s="46"/>
      <c r="JH250" s="46"/>
      <c r="JI250" s="46"/>
      <c r="JJ250" s="46"/>
      <c r="JK250" s="46"/>
      <c r="JL250" s="46"/>
      <c r="JM250" s="46"/>
      <c r="JN250" s="46"/>
      <c r="JO250" s="46"/>
      <c r="JP250" s="46"/>
      <c r="JQ250" s="46"/>
      <c r="JR250" s="46"/>
      <c r="JS250" s="46"/>
      <c r="JT250" s="46"/>
      <c r="JU250" s="46"/>
      <c r="JV250" s="46"/>
      <c r="JW250" s="46"/>
      <c r="JX250" s="46"/>
      <c r="JY250" s="46"/>
      <c r="JZ250" s="46"/>
      <c r="KA250" s="46"/>
      <c r="KB250" s="46"/>
      <c r="KC250" s="46"/>
      <c r="KD250" s="46"/>
      <c r="KE250" s="46"/>
      <c r="KF250" s="46"/>
      <c r="KG250" s="46"/>
      <c r="KH250" s="46"/>
      <c r="KI250" s="46"/>
      <c r="KJ250" s="46"/>
      <c r="KK250" s="46"/>
      <c r="KL250" s="46"/>
      <c r="KM250" s="46"/>
      <c r="KN250" s="46"/>
      <c r="KO250" s="46"/>
      <c r="KP250" s="46"/>
      <c r="KQ250" s="46"/>
      <c r="KR250" s="46"/>
      <c r="KS250" s="46"/>
      <c r="KT250" s="46"/>
      <c r="KU250" s="46"/>
      <c r="KV250" s="46"/>
      <c r="KW250" s="46"/>
      <c r="KX250" s="46"/>
      <c r="KY250" s="46"/>
      <c r="KZ250" s="46"/>
      <c r="LA250" s="46"/>
      <c r="LB250" s="46"/>
      <c r="LC250" s="46"/>
      <c r="LD250" s="46"/>
      <c r="LE250" s="46"/>
      <c r="LF250" s="46"/>
      <c r="LG250" s="46"/>
      <c r="LH250" s="46"/>
      <c r="LI250" s="46"/>
      <c r="LJ250" s="46"/>
      <c r="LK250" s="46"/>
      <c r="LL250" s="46"/>
      <c r="LM250" s="46"/>
      <c r="LN250" s="46"/>
      <c r="LO250" s="46"/>
      <c r="LP250" s="46"/>
      <c r="LQ250" s="46"/>
      <c r="LR250" s="46"/>
      <c r="LS250" s="46"/>
      <c r="LT250" s="46"/>
      <c r="LU250" s="46"/>
      <c r="LV250" s="46"/>
      <c r="LW250" s="46"/>
      <c r="LX250" s="46"/>
      <c r="LY250" s="46"/>
      <c r="LZ250" s="46"/>
      <c r="MA250" s="46"/>
      <c r="MB250" s="46"/>
      <c r="MC250" s="46"/>
      <c r="MD250" s="46"/>
      <c r="ME250" s="46"/>
      <c r="MF250" s="46"/>
      <c r="MG250" s="46"/>
      <c r="MH250" s="46"/>
      <c r="MI250" s="46"/>
      <c r="MJ250" s="46"/>
      <c r="MK250" s="46"/>
      <c r="ML250" s="46"/>
      <c r="MM250" s="46"/>
      <c r="MN250" s="46"/>
      <c r="MO250" s="46"/>
      <c r="MP250" s="46"/>
      <c r="MQ250" s="46"/>
      <c r="MR250" s="46"/>
      <c r="MS250" s="46"/>
      <c r="MT250" s="46"/>
      <c r="MU250" s="46"/>
      <c r="MV250" s="46"/>
      <c r="MW250" s="46"/>
      <c r="MX250" s="46"/>
      <c r="MY250" s="46"/>
      <c r="MZ250" s="46"/>
      <c r="NA250" s="46"/>
      <c r="NB250" s="46"/>
      <c r="NC250" s="46"/>
      <c r="ND250" s="46"/>
      <c r="NE250" s="46"/>
      <c r="NF250" s="46"/>
      <c r="NG250" s="46"/>
      <c r="NH250" s="46"/>
      <c r="NI250" s="46"/>
      <c r="NJ250" s="46"/>
      <c r="NK250" s="46"/>
      <c r="NL250" s="46"/>
      <c r="NM250" s="46"/>
      <c r="NN250" s="46"/>
      <c r="NO250" s="46"/>
      <c r="NP250" s="46"/>
      <c r="NQ250" s="46"/>
      <c r="NR250" s="46"/>
      <c r="NS250" s="46"/>
      <c r="NT250" s="46"/>
      <c r="NU250" s="46"/>
      <c r="NV250" s="46"/>
      <c r="NW250" s="46"/>
      <c r="NX250" s="46"/>
      <c r="NY250" s="46"/>
      <c r="NZ250" s="46"/>
      <c r="OA250" s="46"/>
      <c r="OB250" s="46"/>
      <c r="OC250" s="46"/>
      <c r="OD250" s="46"/>
      <c r="OE250" s="46"/>
      <c r="OF250" s="46"/>
      <c r="OG250" s="46"/>
    </row>
    <row r="251" spans="1:397" s="51" customFormat="1" ht="13.5" x14ac:dyDescent="0.25">
      <c r="A251" s="40">
        <v>3058</v>
      </c>
      <c r="B251" s="41" t="s">
        <v>199</v>
      </c>
      <c r="C251" s="49">
        <v>238440</v>
      </c>
      <c r="D251" s="42">
        <v>2.332E-4</v>
      </c>
      <c r="E251" s="49">
        <v>27748.260000000002</v>
      </c>
      <c r="F251" s="65">
        <v>237891.58800000002</v>
      </c>
      <c r="G251" s="66">
        <v>265639.848</v>
      </c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/>
      <c r="FA251" s="46"/>
      <c r="FB251" s="46"/>
      <c r="FC251" s="46"/>
      <c r="FD251" s="46"/>
      <c r="FE251" s="46"/>
      <c r="FF251" s="46"/>
      <c r="FG251" s="46"/>
      <c r="FH251" s="46"/>
      <c r="FI251" s="46"/>
      <c r="FJ251" s="46"/>
      <c r="FK251" s="46"/>
      <c r="FL251" s="46"/>
      <c r="FM251" s="46"/>
      <c r="FN251" s="46"/>
      <c r="FO251" s="46"/>
      <c r="FP251" s="46"/>
      <c r="FQ251" s="46"/>
      <c r="FR251" s="46"/>
      <c r="FS251" s="46"/>
      <c r="FT251" s="46"/>
      <c r="FU251" s="46"/>
      <c r="FV251" s="46"/>
      <c r="FW251" s="46"/>
      <c r="FX251" s="46"/>
      <c r="FY251" s="46"/>
      <c r="FZ251" s="46"/>
      <c r="GA251" s="46"/>
      <c r="GB251" s="46"/>
      <c r="GC251" s="46"/>
      <c r="GD251" s="46"/>
      <c r="GE251" s="46"/>
      <c r="GF251" s="46"/>
      <c r="GG251" s="46"/>
      <c r="GH251" s="46"/>
      <c r="GI251" s="46"/>
      <c r="GJ251" s="46"/>
      <c r="GK251" s="46"/>
      <c r="GL251" s="46"/>
      <c r="GM251" s="46"/>
      <c r="GN251" s="46"/>
      <c r="GO251" s="46"/>
      <c r="GP251" s="46"/>
      <c r="GQ251" s="46"/>
      <c r="GR251" s="46"/>
      <c r="GS251" s="46"/>
      <c r="GT251" s="46"/>
      <c r="GU251" s="46"/>
      <c r="GV251" s="46"/>
      <c r="GW251" s="46"/>
      <c r="GX251" s="46"/>
      <c r="GY251" s="46"/>
      <c r="GZ251" s="46"/>
      <c r="HA251" s="46"/>
      <c r="HB251" s="46"/>
      <c r="HC251" s="46"/>
      <c r="HD251" s="46"/>
      <c r="HE251" s="46"/>
      <c r="HF251" s="46"/>
      <c r="HG251" s="46"/>
      <c r="HH251" s="46"/>
      <c r="HI251" s="46"/>
      <c r="HJ251" s="46"/>
      <c r="HK251" s="46"/>
      <c r="HL251" s="46"/>
      <c r="HM251" s="46"/>
      <c r="HN251" s="46"/>
      <c r="HO251" s="46"/>
      <c r="HP251" s="46"/>
      <c r="HQ251" s="46"/>
      <c r="HR251" s="46"/>
      <c r="HS251" s="46"/>
      <c r="HT251" s="46"/>
      <c r="HU251" s="46"/>
      <c r="HV251" s="46"/>
      <c r="HW251" s="46"/>
      <c r="HX251" s="46"/>
      <c r="HY251" s="46"/>
      <c r="HZ251" s="46"/>
      <c r="IA251" s="46"/>
      <c r="IB251" s="46"/>
      <c r="IC251" s="46"/>
      <c r="ID251" s="46"/>
      <c r="IE251" s="46"/>
      <c r="IF251" s="46"/>
      <c r="IG251" s="46"/>
      <c r="IH251" s="46"/>
      <c r="II251" s="46"/>
      <c r="IJ251" s="46"/>
      <c r="IK251" s="46"/>
      <c r="IL251" s="46"/>
      <c r="IM251" s="46"/>
      <c r="IN251" s="46"/>
      <c r="IO251" s="46"/>
      <c r="IP251" s="46"/>
      <c r="IQ251" s="46"/>
      <c r="IR251" s="46"/>
      <c r="IS251" s="46"/>
      <c r="IT251" s="46"/>
      <c r="IU251" s="46"/>
      <c r="IV251" s="46"/>
      <c r="IW251" s="46"/>
      <c r="IX251" s="46"/>
      <c r="IY251" s="46"/>
      <c r="IZ251" s="46"/>
      <c r="JA251" s="46"/>
      <c r="JB251" s="46"/>
      <c r="JC251" s="46"/>
      <c r="JD251" s="46"/>
      <c r="JE251" s="46"/>
      <c r="JF251" s="46"/>
      <c r="JG251" s="46"/>
      <c r="JH251" s="46"/>
      <c r="JI251" s="46"/>
      <c r="JJ251" s="46"/>
      <c r="JK251" s="46"/>
      <c r="JL251" s="46"/>
      <c r="JM251" s="46"/>
      <c r="JN251" s="46"/>
      <c r="JO251" s="46"/>
      <c r="JP251" s="46"/>
      <c r="JQ251" s="46"/>
      <c r="JR251" s="46"/>
      <c r="JS251" s="46"/>
      <c r="JT251" s="46"/>
      <c r="JU251" s="46"/>
      <c r="JV251" s="46"/>
      <c r="JW251" s="46"/>
      <c r="JX251" s="46"/>
      <c r="JY251" s="46"/>
      <c r="JZ251" s="46"/>
      <c r="KA251" s="46"/>
      <c r="KB251" s="46"/>
      <c r="KC251" s="46"/>
      <c r="KD251" s="46"/>
      <c r="KE251" s="46"/>
      <c r="KF251" s="46"/>
      <c r="KG251" s="46"/>
      <c r="KH251" s="46"/>
      <c r="KI251" s="46"/>
      <c r="KJ251" s="46"/>
      <c r="KK251" s="46"/>
      <c r="KL251" s="46"/>
      <c r="KM251" s="46"/>
      <c r="KN251" s="46"/>
      <c r="KO251" s="46"/>
      <c r="KP251" s="46"/>
      <c r="KQ251" s="46"/>
      <c r="KR251" s="46"/>
      <c r="KS251" s="46"/>
      <c r="KT251" s="46"/>
      <c r="KU251" s="46"/>
      <c r="KV251" s="46"/>
      <c r="KW251" s="46"/>
      <c r="KX251" s="46"/>
      <c r="KY251" s="46"/>
      <c r="KZ251" s="46"/>
      <c r="LA251" s="46"/>
      <c r="LB251" s="46"/>
      <c r="LC251" s="46"/>
      <c r="LD251" s="46"/>
      <c r="LE251" s="46"/>
      <c r="LF251" s="46"/>
      <c r="LG251" s="46"/>
      <c r="LH251" s="46"/>
      <c r="LI251" s="46"/>
      <c r="LJ251" s="46"/>
      <c r="LK251" s="46"/>
      <c r="LL251" s="46"/>
      <c r="LM251" s="46"/>
      <c r="LN251" s="46"/>
      <c r="LO251" s="46"/>
      <c r="LP251" s="46"/>
      <c r="LQ251" s="46"/>
      <c r="LR251" s="46"/>
      <c r="LS251" s="46"/>
      <c r="LT251" s="46"/>
      <c r="LU251" s="46"/>
      <c r="LV251" s="46"/>
      <c r="LW251" s="46"/>
      <c r="LX251" s="46"/>
      <c r="LY251" s="46"/>
      <c r="LZ251" s="46"/>
      <c r="MA251" s="46"/>
      <c r="MB251" s="46"/>
      <c r="MC251" s="46"/>
      <c r="MD251" s="46"/>
      <c r="ME251" s="46"/>
      <c r="MF251" s="46"/>
      <c r="MG251" s="46"/>
      <c r="MH251" s="46"/>
      <c r="MI251" s="46"/>
      <c r="MJ251" s="46"/>
      <c r="MK251" s="46"/>
      <c r="ML251" s="46"/>
      <c r="MM251" s="46"/>
      <c r="MN251" s="46"/>
      <c r="MO251" s="46"/>
      <c r="MP251" s="46"/>
      <c r="MQ251" s="46"/>
      <c r="MR251" s="46"/>
      <c r="MS251" s="46"/>
      <c r="MT251" s="46"/>
      <c r="MU251" s="46"/>
      <c r="MV251" s="46"/>
      <c r="MW251" s="46"/>
      <c r="MX251" s="46"/>
      <c r="MY251" s="46"/>
      <c r="MZ251" s="46"/>
      <c r="NA251" s="46"/>
      <c r="NB251" s="46"/>
      <c r="NC251" s="46"/>
      <c r="ND251" s="46"/>
      <c r="NE251" s="46"/>
      <c r="NF251" s="46"/>
      <c r="NG251" s="46"/>
      <c r="NH251" s="46"/>
      <c r="NI251" s="46"/>
      <c r="NJ251" s="46"/>
      <c r="NK251" s="46"/>
      <c r="NL251" s="46"/>
      <c r="NM251" s="46"/>
      <c r="NN251" s="46"/>
      <c r="NO251" s="46"/>
      <c r="NP251" s="46"/>
      <c r="NQ251" s="46"/>
      <c r="NR251" s="46"/>
      <c r="NS251" s="46"/>
      <c r="NT251" s="46"/>
      <c r="NU251" s="46"/>
      <c r="NV251" s="46"/>
      <c r="NW251" s="46"/>
      <c r="NX251" s="46"/>
      <c r="NY251" s="46"/>
      <c r="NZ251" s="46"/>
      <c r="OA251" s="46"/>
      <c r="OB251" s="46"/>
      <c r="OC251" s="46"/>
      <c r="OD251" s="46"/>
      <c r="OE251" s="46"/>
      <c r="OF251" s="46"/>
      <c r="OG251" s="46"/>
    </row>
    <row r="252" spans="1:397" s="51" customFormat="1" ht="13.5" x14ac:dyDescent="0.25">
      <c r="A252" s="40">
        <v>3059</v>
      </c>
      <c r="B252" s="41" t="s">
        <v>200</v>
      </c>
      <c r="C252" s="49">
        <v>457236</v>
      </c>
      <c r="D252" s="42">
        <v>4.4700000000000002E-4</v>
      </c>
      <c r="E252" s="49">
        <v>114206.23</v>
      </c>
      <c r="F252" s="65">
        <v>456184.35720000003</v>
      </c>
      <c r="G252" s="66">
        <v>570390.58720000007</v>
      </c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  <c r="FI252" s="46"/>
      <c r="FJ252" s="46"/>
      <c r="FK252" s="46"/>
      <c r="FL252" s="46"/>
      <c r="FM252" s="46"/>
      <c r="FN252" s="46"/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/>
      <c r="HQ252" s="46"/>
      <c r="HR252" s="46"/>
      <c r="HS252" s="46"/>
      <c r="HT252" s="46"/>
      <c r="HU252" s="46"/>
      <c r="HV252" s="46"/>
      <c r="HW252" s="46"/>
      <c r="HX252" s="46"/>
      <c r="HY252" s="46"/>
      <c r="HZ252" s="46"/>
      <c r="IA252" s="46"/>
      <c r="IB252" s="46"/>
      <c r="IC252" s="46"/>
      <c r="ID252" s="46"/>
      <c r="IE252" s="46"/>
      <c r="IF252" s="46"/>
      <c r="IG252" s="46"/>
      <c r="IH252" s="46"/>
      <c r="II252" s="46"/>
      <c r="IJ252" s="46"/>
      <c r="IK252" s="46"/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  <c r="IW252" s="46"/>
      <c r="IX252" s="46"/>
      <c r="IY252" s="46"/>
      <c r="IZ252" s="46"/>
      <c r="JA252" s="46"/>
      <c r="JB252" s="46"/>
      <c r="JC252" s="46"/>
      <c r="JD252" s="46"/>
      <c r="JE252" s="46"/>
      <c r="JF252" s="46"/>
      <c r="JG252" s="46"/>
      <c r="JH252" s="46"/>
      <c r="JI252" s="46"/>
      <c r="JJ252" s="46"/>
      <c r="JK252" s="46"/>
      <c r="JL252" s="46"/>
      <c r="JM252" s="46"/>
      <c r="JN252" s="46"/>
      <c r="JO252" s="46"/>
      <c r="JP252" s="46"/>
      <c r="JQ252" s="46"/>
      <c r="JR252" s="46"/>
      <c r="JS252" s="46"/>
      <c r="JT252" s="46"/>
      <c r="JU252" s="46"/>
      <c r="JV252" s="46"/>
      <c r="JW252" s="46"/>
      <c r="JX252" s="46"/>
      <c r="JY252" s="46"/>
      <c r="JZ252" s="46"/>
      <c r="KA252" s="46"/>
      <c r="KB252" s="46"/>
      <c r="KC252" s="46"/>
      <c r="KD252" s="46"/>
      <c r="KE252" s="46"/>
      <c r="KF252" s="46"/>
      <c r="KG252" s="46"/>
      <c r="KH252" s="46"/>
      <c r="KI252" s="46"/>
      <c r="KJ252" s="46"/>
      <c r="KK252" s="46"/>
      <c r="KL252" s="46"/>
      <c r="KM252" s="46"/>
      <c r="KN252" s="46"/>
      <c r="KO252" s="46"/>
      <c r="KP252" s="46"/>
      <c r="KQ252" s="46"/>
      <c r="KR252" s="46"/>
      <c r="KS252" s="46"/>
      <c r="KT252" s="46"/>
      <c r="KU252" s="46"/>
      <c r="KV252" s="46"/>
      <c r="KW252" s="46"/>
      <c r="KX252" s="46"/>
      <c r="KY252" s="46"/>
      <c r="KZ252" s="46"/>
      <c r="LA252" s="46"/>
      <c r="LB252" s="46"/>
      <c r="LC252" s="46"/>
      <c r="LD252" s="46"/>
      <c r="LE252" s="46"/>
      <c r="LF252" s="46"/>
      <c r="LG252" s="46"/>
      <c r="LH252" s="46"/>
      <c r="LI252" s="46"/>
      <c r="LJ252" s="46"/>
      <c r="LK252" s="46"/>
      <c r="LL252" s="46"/>
      <c r="LM252" s="46"/>
      <c r="LN252" s="46"/>
      <c r="LO252" s="46"/>
      <c r="LP252" s="46"/>
      <c r="LQ252" s="46"/>
      <c r="LR252" s="46"/>
      <c r="LS252" s="46"/>
      <c r="LT252" s="46"/>
      <c r="LU252" s="46"/>
      <c r="LV252" s="46"/>
      <c r="LW252" s="46"/>
      <c r="LX252" s="46"/>
      <c r="LY252" s="46"/>
      <c r="LZ252" s="46"/>
      <c r="MA252" s="46"/>
      <c r="MB252" s="46"/>
      <c r="MC252" s="46"/>
      <c r="MD252" s="46"/>
      <c r="ME252" s="46"/>
      <c r="MF252" s="46"/>
      <c r="MG252" s="46"/>
      <c r="MH252" s="46"/>
      <c r="MI252" s="46"/>
      <c r="MJ252" s="46"/>
      <c r="MK252" s="46"/>
      <c r="ML252" s="46"/>
      <c r="MM252" s="46"/>
      <c r="MN252" s="46"/>
      <c r="MO252" s="46"/>
      <c r="MP252" s="46"/>
      <c r="MQ252" s="46"/>
      <c r="MR252" s="46"/>
      <c r="MS252" s="46"/>
      <c r="MT252" s="46"/>
      <c r="MU252" s="46"/>
      <c r="MV252" s="46"/>
      <c r="MW252" s="46"/>
      <c r="MX252" s="46"/>
      <c r="MY252" s="46"/>
      <c r="MZ252" s="46"/>
      <c r="NA252" s="46"/>
      <c r="NB252" s="46"/>
      <c r="NC252" s="46"/>
      <c r="ND252" s="46"/>
      <c r="NE252" s="46"/>
      <c r="NF252" s="46"/>
      <c r="NG252" s="46"/>
      <c r="NH252" s="46"/>
      <c r="NI252" s="46"/>
      <c r="NJ252" s="46"/>
      <c r="NK252" s="46"/>
      <c r="NL252" s="46"/>
      <c r="NM252" s="46"/>
      <c r="NN252" s="46"/>
      <c r="NO252" s="46"/>
      <c r="NP252" s="46"/>
      <c r="NQ252" s="46"/>
      <c r="NR252" s="46"/>
      <c r="NS252" s="46"/>
      <c r="NT252" s="46"/>
      <c r="NU252" s="46"/>
      <c r="NV252" s="46"/>
      <c r="NW252" s="46"/>
      <c r="NX252" s="46"/>
      <c r="NY252" s="46"/>
      <c r="NZ252" s="46"/>
      <c r="OA252" s="46"/>
      <c r="OB252" s="46"/>
      <c r="OC252" s="46"/>
      <c r="OD252" s="46"/>
      <c r="OE252" s="46"/>
      <c r="OF252" s="46"/>
      <c r="OG252" s="46"/>
    </row>
    <row r="253" spans="1:397" s="51" customFormat="1" ht="13.5" x14ac:dyDescent="0.25">
      <c r="A253" s="40">
        <v>3060</v>
      </c>
      <c r="B253" s="41" t="s">
        <v>201</v>
      </c>
      <c r="C253" s="49">
        <v>228360</v>
      </c>
      <c r="D253" s="42">
        <v>2.2330000000000001E-4</v>
      </c>
      <c r="E253" s="49">
        <v>44804.47</v>
      </c>
      <c r="F253" s="65">
        <v>227834.772</v>
      </c>
      <c r="G253" s="66">
        <v>272639.24199999997</v>
      </c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/>
      <c r="FA253" s="46"/>
      <c r="FB253" s="46"/>
      <c r="FC253" s="46"/>
      <c r="FD253" s="46"/>
      <c r="FE253" s="46"/>
      <c r="FF253" s="46"/>
      <c r="FG253" s="46"/>
      <c r="FH253" s="46"/>
      <c r="FI253" s="46"/>
      <c r="FJ253" s="46"/>
      <c r="FK253" s="46"/>
      <c r="FL253" s="46"/>
      <c r="FM253" s="46"/>
      <c r="FN253" s="46"/>
      <c r="FO253" s="46"/>
      <c r="FP253" s="46"/>
      <c r="FQ253" s="46"/>
      <c r="FR253" s="46"/>
      <c r="FS253" s="46"/>
      <c r="FT253" s="46"/>
      <c r="FU253" s="46"/>
      <c r="FV253" s="46"/>
      <c r="FW253" s="46"/>
      <c r="FX253" s="46"/>
      <c r="FY253" s="46"/>
      <c r="FZ253" s="46"/>
      <c r="GA253" s="46"/>
      <c r="GB253" s="46"/>
      <c r="GC253" s="46"/>
      <c r="GD253" s="46"/>
      <c r="GE253" s="46"/>
      <c r="GF253" s="46"/>
      <c r="GG253" s="46"/>
      <c r="GH253" s="46"/>
      <c r="GI253" s="46"/>
      <c r="GJ253" s="46"/>
      <c r="GK253" s="46"/>
      <c r="GL253" s="46"/>
      <c r="GM253" s="46"/>
      <c r="GN253" s="46"/>
      <c r="GO253" s="46"/>
      <c r="GP253" s="46"/>
      <c r="GQ253" s="46"/>
      <c r="GR253" s="46"/>
      <c r="GS253" s="46"/>
      <c r="GT253" s="46"/>
      <c r="GU253" s="46"/>
      <c r="GV253" s="46"/>
      <c r="GW253" s="46"/>
      <c r="GX253" s="46"/>
      <c r="GY253" s="46"/>
      <c r="GZ253" s="46"/>
      <c r="HA253" s="46"/>
      <c r="HB253" s="46"/>
      <c r="HC253" s="46"/>
      <c r="HD253" s="46"/>
      <c r="HE253" s="46"/>
      <c r="HF253" s="46"/>
      <c r="HG253" s="46"/>
      <c r="HH253" s="46"/>
      <c r="HI253" s="46"/>
      <c r="HJ253" s="46"/>
      <c r="HK253" s="46"/>
      <c r="HL253" s="46"/>
      <c r="HM253" s="46"/>
      <c r="HN253" s="46"/>
      <c r="HO253" s="46"/>
      <c r="HP253" s="46"/>
      <c r="HQ253" s="46"/>
      <c r="HR253" s="46"/>
      <c r="HS253" s="46"/>
      <c r="HT253" s="46"/>
      <c r="HU253" s="46"/>
      <c r="HV253" s="46"/>
      <c r="HW253" s="46"/>
      <c r="HX253" s="46"/>
      <c r="HY253" s="46"/>
      <c r="HZ253" s="46"/>
      <c r="IA253" s="46"/>
      <c r="IB253" s="46"/>
      <c r="IC253" s="46"/>
      <c r="ID253" s="46"/>
      <c r="IE253" s="46"/>
      <c r="IF253" s="46"/>
      <c r="IG253" s="46"/>
      <c r="IH253" s="46"/>
      <c r="II253" s="46"/>
      <c r="IJ253" s="46"/>
      <c r="IK253" s="46"/>
      <c r="IL253" s="46"/>
      <c r="IM253" s="46"/>
      <c r="IN253" s="46"/>
      <c r="IO253" s="46"/>
      <c r="IP253" s="46"/>
      <c r="IQ253" s="46"/>
      <c r="IR253" s="46"/>
      <c r="IS253" s="46"/>
      <c r="IT253" s="46"/>
      <c r="IU253" s="46"/>
      <c r="IV253" s="46"/>
      <c r="IW253" s="46"/>
      <c r="IX253" s="46"/>
      <c r="IY253" s="46"/>
      <c r="IZ253" s="46"/>
      <c r="JA253" s="46"/>
      <c r="JB253" s="46"/>
      <c r="JC253" s="46"/>
      <c r="JD253" s="46"/>
      <c r="JE253" s="46"/>
      <c r="JF253" s="46"/>
      <c r="JG253" s="46"/>
      <c r="JH253" s="46"/>
      <c r="JI253" s="46"/>
      <c r="JJ253" s="46"/>
      <c r="JK253" s="46"/>
      <c r="JL253" s="46"/>
      <c r="JM253" s="46"/>
      <c r="JN253" s="46"/>
      <c r="JO253" s="46"/>
      <c r="JP253" s="46"/>
      <c r="JQ253" s="46"/>
      <c r="JR253" s="46"/>
      <c r="JS253" s="46"/>
      <c r="JT253" s="46"/>
      <c r="JU253" s="46"/>
      <c r="JV253" s="46"/>
      <c r="JW253" s="46"/>
      <c r="JX253" s="46"/>
      <c r="JY253" s="46"/>
      <c r="JZ253" s="46"/>
      <c r="KA253" s="46"/>
      <c r="KB253" s="46"/>
      <c r="KC253" s="46"/>
      <c r="KD253" s="46"/>
      <c r="KE253" s="46"/>
      <c r="KF253" s="46"/>
      <c r="KG253" s="46"/>
      <c r="KH253" s="46"/>
      <c r="KI253" s="46"/>
      <c r="KJ253" s="46"/>
      <c r="KK253" s="46"/>
      <c r="KL253" s="46"/>
      <c r="KM253" s="46"/>
      <c r="KN253" s="46"/>
      <c r="KO253" s="46"/>
      <c r="KP253" s="46"/>
      <c r="KQ253" s="46"/>
      <c r="KR253" s="46"/>
      <c r="KS253" s="46"/>
      <c r="KT253" s="46"/>
      <c r="KU253" s="46"/>
      <c r="KV253" s="46"/>
      <c r="KW253" s="46"/>
      <c r="KX253" s="46"/>
      <c r="KY253" s="46"/>
      <c r="KZ253" s="46"/>
      <c r="LA253" s="46"/>
      <c r="LB253" s="46"/>
      <c r="LC253" s="46"/>
      <c r="LD253" s="46"/>
      <c r="LE253" s="46"/>
      <c r="LF253" s="46"/>
      <c r="LG253" s="46"/>
      <c r="LH253" s="46"/>
      <c r="LI253" s="46"/>
      <c r="LJ253" s="46"/>
      <c r="LK253" s="46"/>
      <c r="LL253" s="46"/>
      <c r="LM253" s="46"/>
      <c r="LN253" s="46"/>
      <c r="LO253" s="46"/>
      <c r="LP253" s="46"/>
      <c r="LQ253" s="46"/>
      <c r="LR253" s="46"/>
      <c r="LS253" s="46"/>
      <c r="LT253" s="46"/>
      <c r="LU253" s="46"/>
      <c r="LV253" s="46"/>
      <c r="LW253" s="46"/>
      <c r="LX253" s="46"/>
      <c r="LY253" s="46"/>
      <c r="LZ253" s="46"/>
      <c r="MA253" s="46"/>
      <c r="MB253" s="46"/>
      <c r="MC253" s="46"/>
      <c r="MD253" s="46"/>
      <c r="ME253" s="46"/>
      <c r="MF253" s="46"/>
      <c r="MG253" s="46"/>
      <c r="MH253" s="46"/>
      <c r="MI253" s="46"/>
      <c r="MJ253" s="46"/>
      <c r="MK253" s="46"/>
      <c r="ML253" s="46"/>
      <c r="MM253" s="46"/>
      <c r="MN253" s="46"/>
      <c r="MO253" s="46"/>
      <c r="MP253" s="46"/>
      <c r="MQ253" s="46"/>
      <c r="MR253" s="46"/>
      <c r="MS253" s="46"/>
      <c r="MT253" s="46"/>
      <c r="MU253" s="46"/>
      <c r="MV253" s="46"/>
      <c r="MW253" s="46"/>
      <c r="MX253" s="46"/>
      <c r="MY253" s="46"/>
      <c r="MZ253" s="46"/>
      <c r="NA253" s="46"/>
      <c r="NB253" s="46"/>
      <c r="NC253" s="46"/>
      <c r="ND253" s="46"/>
      <c r="NE253" s="46"/>
      <c r="NF253" s="46"/>
      <c r="NG253" s="46"/>
      <c r="NH253" s="46"/>
      <c r="NI253" s="46"/>
      <c r="NJ253" s="46"/>
      <c r="NK253" s="46"/>
      <c r="NL253" s="46"/>
      <c r="NM253" s="46"/>
      <c r="NN253" s="46"/>
      <c r="NO253" s="46"/>
      <c r="NP253" s="46"/>
      <c r="NQ253" s="46"/>
      <c r="NR253" s="46"/>
      <c r="NS253" s="46"/>
      <c r="NT253" s="46"/>
      <c r="NU253" s="46"/>
      <c r="NV253" s="46"/>
      <c r="NW253" s="46"/>
      <c r="NX253" s="46"/>
      <c r="NY253" s="46"/>
      <c r="NZ253" s="46"/>
      <c r="OA253" s="46"/>
      <c r="OB253" s="46"/>
      <c r="OC253" s="46"/>
      <c r="OD253" s="46"/>
      <c r="OE253" s="46"/>
      <c r="OF253" s="46"/>
      <c r="OG253" s="46"/>
    </row>
    <row r="254" spans="1:397" s="51" customFormat="1" ht="13.5" x14ac:dyDescent="0.25">
      <c r="A254" s="40">
        <v>3061</v>
      </c>
      <c r="B254" s="41" t="s">
        <v>202</v>
      </c>
      <c r="C254" s="49">
        <v>275976</v>
      </c>
      <c r="D254" s="42">
        <v>2.698E-4</v>
      </c>
      <c r="E254" s="49">
        <v>37932.32</v>
      </c>
      <c r="F254" s="65">
        <v>275341.25520000001</v>
      </c>
      <c r="G254" s="66">
        <v>313273.57520000002</v>
      </c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/>
      <c r="FA254" s="46"/>
      <c r="FB254" s="46"/>
      <c r="FC254" s="46"/>
      <c r="FD254" s="46"/>
      <c r="FE254" s="46"/>
      <c r="FF254" s="46"/>
      <c r="FG254" s="46"/>
      <c r="FH254" s="46"/>
      <c r="FI254" s="46"/>
      <c r="FJ254" s="46"/>
      <c r="FK254" s="46"/>
      <c r="FL254" s="46"/>
      <c r="FM254" s="46"/>
      <c r="FN254" s="46"/>
      <c r="FO254" s="46"/>
      <c r="FP254" s="46"/>
      <c r="FQ254" s="46"/>
      <c r="FR254" s="46"/>
      <c r="FS254" s="46"/>
      <c r="FT254" s="46"/>
      <c r="FU254" s="46"/>
      <c r="FV254" s="46"/>
      <c r="FW254" s="46"/>
      <c r="FX254" s="46"/>
      <c r="FY254" s="46"/>
      <c r="FZ254" s="46"/>
      <c r="GA254" s="46"/>
      <c r="GB254" s="46"/>
      <c r="GC254" s="46"/>
      <c r="GD254" s="46"/>
      <c r="GE254" s="46"/>
      <c r="GF254" s="46"/>
      <c r="GG254" s="46"/>
      <c r="GH254" s="46"/>
      <c r="GI254" s="46"/>
      <c r="GJ254" s="46"/>
      <c r="GK254" s="46"/>
      <c r="GL254" s="46"/>
      <c r="GM254" s="46"/>
      <c r="GN254" s="46"/>
      <c r="GO254" s="46"/>
      <c r="GP254" s="46"/>
      <c r="GQ254" s="46"/>
      <c r="GR254" s="46"/>
      <c r="GS254" s="46"/>
      <c r="GT254" s="46"/>
      <c r="GU254" s="46"/>
      <c r="GV254" s="46"/>
      <c r="GW254" s="46"/>
      <c r="GX254" s="46"/>
      <c r="GY254" s="46"/>
      <c r="GZ254" s="46"/>
      <c r="HA254" s="46"/>
      <c r="HB254" s="46"/>
      <c r="HC254" s="46"/>
      <c r="HD254" s="46"/>
      <c r="HE254" s="46"/>
      <c r="HF254" s="46"/>
      <c r="HG254" s="46"/>
      <c r="HH254" s="46"/>
      <c r="HI254" s="46"/>
      <c r="HJ254" s="46"/>
      <c r="HK254" s="46"/>
      <c r="HL254" s="46"/>
      <c r="HM254" s="46"/>
      <c r="HN254" s="46"/>
      <c r="HO254" s="46"/>
      <c r="HP254" s="46"/>
      <c r="HQ254" s="46"/>
      <c r="HR254" s="46"/>
      <c r="HS254" s="46"/>
      <c r="HT254" s="46"/>
      <c r="HU254" s="46"/>
      <c r="HV254" s="46"/>
      <c r="HW254" s="46"/>
      <c r="HX254" s="46"/>
      <c r="HY254" s="46"/>
      <c r="HZ254" s="46"/>
      <c r="IA254" s="46"/>
      <c r="IB254" s="46"/>
      <c r="IC254" s="46"/>
      <c r="ID254" s="46"/>
      <c r="IE254" s="46"/>
      <c r="IF254" s="46"/>
      <c r="IG254" s="46"/>
      <c r="IH254" s="46"/>
      <c r="II254" s="46"/>
      <c r="IJ254" s="46"/>
      <c r="IK254" s="46"/>
      <c r="IL254" s="46"/>
      <c r="IM254" s="46"/>
      <c r="IN254" s="46"/>
      <c r="IO254" s="46"/>
      <c r="IP254" s="46"/>
      <c r="IQ254" s="46"/>
      <c r="IR254" s="46"/>
      <c r="IS254" s="46"/>
      <c r="IT254" s="46"/>
      <c r="IU254" s="46"/>
      <c r="IV254" s="46"/>
      <c r="IW254" s="46"/>
      <c r="IX254" s="46"/>
      <c r="IY254" s="46"/>
      <c r="IZ254" s="46"/>
      <c r="JA254" s="46"/>
      <c r="JB254" s="46"/>
      <c r="JC254" s="46"/>
      <c r="JD254" s="46"/>
      <c r="JE254" s="46"/>
      <c r="JF254" s="46"/>
      <c r="JG254" s="46"/>
      <c r="JH254" s="46"/>
      <c r="JI254" s="46"/>
      <c r="JJ254" s="46"/>
      <c r="JK254" s="46"/>
      <c r="JL254" s="46"/>
      <c r="JM254" s="46"/>
      <c r="JN254" s="46"/>
      <c r="JO254" s="46"/>
      <c r="JP254" s="46"/>
      <c r="JQ254" s="46"/>
      <c r="JR254" s="46"/>
      <c r="JS254" s="46"/>
      <c r="JT254" s="46"/>
      <c r="JU254" s="46"/>
      <c r="JV254" s="46"/>
      <c r="JW254" s="46"/>
      <c r="JX254" s="46"/>
      <c r="JY254" s="46"/>
      <c r="JZ254" s="46"/>
      <c r="KA254" s="46"/>
      <c r="KB254" s="46"/>
      <c r="KC254" s="46"/>
      <c r="KD254" s="46"/>
      <c r="KE254" s="46"/>
      <c r="KF254" s="46"/>
      <c r="KG254" s="46"/>
      <c r="KH254" s="46"/>
      <c r="KI254" s="46"/>
      <c r="KJ254" s="46"/>
      <c r="KK254" s="46"/>
      <c r="KL254" s="46"/>
      <c r="KM254" s="46"/>
      <c r="KN254" s="46"/>
      <c r="KO254" s="46"/>
      <c r="KP254" s="46"/>
      <c r="KQ254" s="46"/>
      <c r="KR254" s="46"/>
      <c r="KS254" s="46"/>
      <c r="KT254" s="46"/>
      <c r="KU254" s="46"/>
      <c r="KV254" s="46"/>
      <c r="KW254" s="46"/>
      <c r="KX254" s="46"/>
      <c r="KY254" s="46"/>
      <c r="KZ254" s="46"/>
      <c r="LA254" s="46"/>
      <c r="LB254" s="46"/>
      <c r="LC254" s="46"/>
      <c r="LD254" s="46"/>
      <c r="LE254" s="46"/>
      <c r="LF254" s="46"/>
      <c r="LG254" s="46"/>
      <c r="LH254" s="46"/>
      <c r="LI254" s="46"/>
      <c r="LJ254" s="46"/>
      <c r="LK254" s="46"/>
      <c r="LL254" s="46"/>
      <c r="LM254" s="46"/>
      <c r="LN254" s="46"/>
      <c r="LO254" s="46"/>
      <c r="LP254" s="46"/>
      <c r="LQ254" s="46"/>
      <c r="LR254" s="46"/>
      <c r="LS254" s="46"/>
      <c r="LT254" s="46"/>
      <c r="LU254" s="46"/>
      <c r="LV254" s="46"/>
      <c r="LW254" s="46"/>
      <c r="LX254" s="46"/>
      <c r="LY254" s="46"/>
      <c r="LZ254" s="46"/>
      <c r="MA254" s="46"/>
      <c r="MB254" s="46"/>
      <c r="MC254" s="46"/>
      <c r="MD254" s="46"/>
      <c r="ME254" s="46"/>
      <c r="MF254" s="46"/>
      <c r="MG254" s="46"/>
      <c r="MH254" s="46"/>
      <c r="MI254" s="46"/>
      <c r="MJ254" s="46"/>
      <c r="MK254" s="46"/>
      <c r="ML254" s="46"/>
      <c r="MM254" s="46"/>
      <c r="MN254" s="46"/>
      <c r="MO254" s="46"/>
      <c r="MP254" s="46"/>
      <c r="MQ254" s="46"/>
      <c r="MR254" s="46"/>
      <c r="MS254" s="46"/>
      <c r="MT254" s="46"/>
      <c r="MU254" s="46"/>
      <c r="MV254" s="46"/>
      <c r="MW254" s="46"/>
      <c r="MX254" s="46"/>
      <c r="MY254" s="46"/>
      <c r="MZ254" s="46"/>
      <c r="NA254" s="46"/>
      <c r="NB254" s="46"/>
      <c r="NC254" s="46"/>
      <c r="ND254" s="46"/>
      <c r="NE254" s="46"/>
      <c r="NF254" s="46"/>
      <c r="NG254" s="46"/>
      <c r="NH254" s="46"/>
      <c r="NI254" s="46"/>
      <c r="NJ254" s="46"/>
      <c r="NK254" s="46"/>
      <c r="NL254" s="46"/>
      <c r="NM254" s="46"/>
      <c r="NN254" s="46"/>
      <c r="NO254" s="46"/>
      <c r="NP254" s="46"/>
      <c r="NQ254" s="46"/>
      <c r="NR254" s="46"/>
      <c r="NS254" s="46"/>
      <c r="NT254" s="46"/>
      <c r="NU254" s="46"/>
      <c r="NV254" s="46"/>
      <c r="NW254" s="46"/>
      <c r="NX254" s="46"/>
      <c r="NY254" s="46"/>
      <c r="NZ254" s="46"/>
      <c r="OA254" s="46"/>
      <c r="OB254" s="46"/>
      <c r="OC254" s="46"/>
      <c r="OD254" s="46"/>
      <c r="OE254" s="46"/>
      <c r="OF254" s="46"/>
      <c r="OG254" s="46"/>
    </row>
    <row r="255" spans="1:397" s="51" customFormat="1" ht="13.5" x14ac:dyDescent="0.25">
      <c r="A255" s="40">
        <v>3062</v>
      </c>
      <c r="B255" s="41" t="s">
        <v>203</v>
      </c>
      <c r="C255" s="49">
        <v>2906172</v>
      </c>
      <c r="D255" s="42">
        <v>2.8416000000000001E-3</v>
      </c>
      <c r="E255" s="49">
        <v>220291.4</v>
      </c>
      <c r="F255" s="65">
        <v>2899487.8044000003</v>
      </c>
      <c r="G255" s="66">
        <v>3119779.2044000002</v>
      </c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  <c r="FI255" s="46"/>
      <c r="FJ255" s="46"/>
      <c r="FK255" s="46"/>
      <c r="FL255" s="46"/>
      <c r="FM255" s="46"/>
      <c r="FN255" s="46"/>
      <c r="FO255" s="46"/>
      <c r="FP255" s="46"/>
      <c r="FQ255" s="46"/>
      <c r="FR255" s="46"/>
      <c r="FS255" s="46"/>
      <c r="FT255" s="46"/>
      <c r="FU255" s="46"/>
      <c r="FV255" s="46"/>
      <c r="FW255" s="46"/>
      <c r="FX255" s="46"/>
      <c r="FY255" s="46"/>
      <c r="FZ255" s="46"/>
      <c r="GA255" s="46"/>
      <c r="GB255" s="46"/>
      <c r="GC255" s="46"/>
      <c r="GD255" s="46"/>
      <c r="GE255" s="46"/>
      <c r="GF255" s="46"/>
      <c r="GG255" s="46"/>
      <c r="GH255" s="46"/>
      <c r="GI255" s="46"/>
      <c r="GJ255" s="46"/>
      <c r="GK255" s="46"/>
      <c r="GL255" s="46"/>
      <c r="GM255" s="46"/>
      <c r="GN255" s="46"/>
      <c r="GO255" s="46"/>
      <c r="GP255" s="46"/>
      <c r="GQ255" s="46"/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/>
      <c r="HT255" s="46"/>
      <c r="HU255" s="46"/>
      <c r="HV255" s="46"/>
      <c r="HW255" s="46"/>
      <c r="HX255" s="46"/>
      <c r="HY255" s="46"/>
      <c r="HZ255" s="46"/>
      <c r="IA255" s="46"/>
      <c r="IB255" s="46"/>
      <c r="IC255" s="46"/>
      <c r="ID255" s="46"/>
      <c r="IE255" s="46"/>
      <c r="IF255" s="46"/>
      <c r="IG255" s="46"/>
      <c r="IH255" s="46"/>
      <c r="II255" s="46"/>
      <c r="IJ255" s="46"/>
      <c r="IK255" s="46"/>
      <c r="IL255" s="46"/>
      <c r="IM255" s="46"/>
      <c r="IN255" s="46"/>
      <c r="IO255" s="46"/>
      <c r="IP255" s="46"/>
      <c r="IQ255" s="46"/>
      <c r="IR255" s="46"/>
      <c r="IS255" s="46"/>
      <c r="IT255" s="46"/>
      <c r="IU255" s="46"/>
      <c r="IV255" s="46"/>
      <c r="IW255" s="46"/>
      <c r="IX255" s="46"/>
      <c r="IY255" s="46"/>
      <c r="IZ255" s="46"/>
      <c r="JA255" s="46"/>
      <c r="JB255" s="46"/>
      <c r="JC255" s="46"/>
      <c r="JD255" s="46"/>
      <c r="JE255" s="46"/>
      <c r="JF255" s="46"/>
      <c r="JG255" s="46"/>
      <c r="JH255" s="46"/>
      <c r="JI255" s="46"/>
      <c r="JJ255" s="46"/>
      <c r="JK255" s="46"/>
      <c r="JL255" s="46"/>
      <c r="JM255" s="46"/>
      <c r="JN255" s="46"/>
      <c r="JO255" s="46"/>
      <c r="JP255" s="46"/>
      <c r="JQ255" s="46"/>
      <c r="JR255" s="46"/>
      <c r="JS255" s="46"/>
      <c r="JT255" s="46"/>
      <c r="JU255" s="46"/>
      <c r="JV255" s="46"/>
      <c r="JW255" s="46"/>
      <c r="JX255" s="46"/>
      <c r="JY255" s="46"/>
      <c r="JZ255" s="46"/>
      <c r="KA255" s="46"/>
      <c r="KB255" s="46"/>
      <c r="KC255" s="46"/>
      <c r="KD255" s="46"/>
      <c r="KE255" s="46"/>
      <c r="KF255" s="46"/>
      <c r="KG255" s="46"/>
      <c r="KH255" s="46"/>
      <c r="KI255" s="46"/>
      <c r="KJ255" s="46"/>
      <c r="KK255" s="46"/>
      <c r="KL255" s="46"/>
      <c r="KM255" s="46"/>
      <c r="KN255" s="46"/>
      <c r="KO255" s="46"/>
      <c r="KP255" s="46"/>
      <c r="KQ255" s="46"/>
      <c r="KR255" s="46"/>
      <c r="KS255" s="46"/>
      <c r="KT255" s="46"/>
      <c r="KU255" s="46"/>
      <c r="KV255" s="46"/>
      <c r="KW255" s="46"/>
      <c r="KX255" s="46"/>
      <c r="KY255" s="46"/>
      <c r="KZ255" s="46"/>
      <c r="LA255" s="46"/>
      <c r="LB255" s="46"/>
      <c r="LC255" s="46"/>
      <c r="LD255" s="46"/>
      <c r="LE255" s="46"/>
      <c r="LF255" s="46"/>
      <c r="LG255" s="46"/>
      <c r="LH255" s="46"/>
      <c r="LI255" s="46"/>
      <c r="LJ255" s="46"/>
      <c r="LK255" s="46"/>
      <c r="LL255" s="46"/>
      <c r="LM255" s="46"/>
      <c r="LN255" s="46"/>
      <c r="LO255" s="46"/>
      <c r="LP255" s="46"/>
      <c r="LQ255" s="46"/>
      <c r="LR255" s="46"/>
      <c r="LS255" s="46"/>
      <c r="LT255" s="46"/>
      <c r="LU255" s="46"/>
      <c r="LV255" s="46"/>
      <c r="LW255" s="46"/>
      <c r="LX255" s="46"/>
      <c r="LY255" s="46"/>
      <c r="LZ255" s="46"/>
      <c r="MA255" s="46"/>
      <c r="MB255" s="46"/>
      <c r="MC255" s="46"/>
      <c r="MD255" s="46"/>
      <c r="ME255" s="46"/>
      <c r="MF255" s="46"/>
      <c r="MG255" s="46"/>
      <c r="MH255" s="46"/>
      <c r="MI255" s="46"/>
      <c r="MJ255" s="46"/>
      <c r="MK255" s="46"/>
      <c r="ML255" s="46"/>
      <c r="MM255" s="46"/>
      <c r="MN255" s="46"/>
      <c r="MO255" s="46"/>
      <c r="MP255" s="46"/>
      <c r="MQ255" s="46"/>
      <c r="MR255" s="46"/>
      <c r="MS255" s="46"/>
      <c r="MT255" s="46"/>
      <c r="MU255" s="46"/>
      <c r="MV255" s="46"/>
      <c r="MW255" s="46"/>
      <c r="MX255" s="46"/>
      <c r="MY255" s="46"/>
      <c r="MZ255" s="46"/>
      <c r="NA255" s="46"/>
      <c r="NB255" s="46"/>
      <c r="NC255" s="46"/>
      <c r="ND255" s="46"/>
      <c r="NE255" s="46"/>
      <c r="NF255" s="46"/>
      <c r="NG255" s="46"/>
      <c r="NH255" s="46"/>
      <c r="NI255" s="46"/>
      <c r="NJ255" s="46"/>
      <c r="NK255" s="46"/>
      <c r="NL255" s="46"/>
      <c r="NM255" s="46"/>
      <c r="NN255" s="46"/>
      <c r="NO255" s="46"/>
      <c r="NP255" s="46"/>
      <c r="NQ255" s="46"/>
      <c r="NR255" s="46"/>
      <c r="NS255" s="46"/>
      <c r="NT255" s="46"/>
      <c r="NU255" s="46"/>
      <c r="NV255" s="46"/>
      <c r="NW255" s="46"/>
      <c r="NX255" s="46"/>
      <c r="NY255" s="46"/>
      <c r="NZ255" s="46"/>
      <c r="OA255" s="46"/>
      <c r="OB255" s="46"/>
      <c r="OC255" s="46"/>
      <c r="OD255" s="46"/>
      <c r="OE255" s="46"/>
      <c r="OF255" s="46"/>
      <c r="OG255" s="46"/>
    </row>
    <row r="256" spans="1:397" s="51" customFormat="1" ht="13.5" x14ac:dyDescent="0.25">
      <c r="A256" s="40">
        <v>3064</v>
      </c>
      <c r="B256" s="41" t="s">
        <v>204</v>
      </c>
      <c r="C256" s="49">
        <v>841764</v>
      </c>
      <c r="D256" s="42">
        <v>8.231E-4</v>
      </c>
      <c r="E256" s="49">
        <v>104001</v>
      </c>
      <c r="F256" s="65">
        <v>839827.94280000008</v>
      </c>
      <c r="G256" s="66">
        <v>943828.94280000008</v>
      </c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46"/>
      <c r="FZ256" s="46"/>
      <c r="GA256" s="46"/>
      <c r="GB256" s="46"/>
      <c r="GC256" s="46"/>
      <c r="GD256" s="46"/>
      <c r="GE256" s="46"/>
      <c r="GF256" s="46"/>
      <c r="GG256" s="46"/>
      <c r="GH256" s="46"/>
      <c r="GI256" s="46"/>
      <c r="GJ256" s="46"/>
      <c r="GK256" s="46"/>
      <c r="GL256" s="46"/>
      <c r="GM256" s="46"/>
      <c r="GN256" s="46"/>
      <c r="GO256" s="46"/>
      <c r="GP256" s="46"/>
      <c r="GQ256" s="46"/>
      <c r="GR256" s="46"/>
      <c r="GS256" s="46"/>
      <c r="GT256" s="46"/>
      <c r="GU256" s="46"/>
      <c r="GV256" s="46"/>
      <c r="GW256" s="46"/>
      <c r="GX256" s="46"/>
      <c r="GY256" s="46"/>
      <c r="GZ256" s="46"/>
      <c r="HA256" s="46"/>
      <c r="HB256" s="46"/>
      <c r="HC256" s="46"/>
      <c r="HD256" s="46"/>
      <c r="HE256" s="46"/>
      <c r="HF256" s="46"/>
      <c r="HG256" s="46"/>
      <c r="HH256" s="46"/>
      <c r="HI256" s="46"/>
      <c r="HJ256" s="46"/>
      <c r="HK256" s="46"/>
      <c r="HL256" s="46"/>
      <c r="HM256" s="46"/>
      <c r="HN256" s="46"/>
      <c r="HO256" s="46"/>
      <c r="HP256" s="46"/>
      <c r="HQ256" s="46"/>
      <c r="HR256" s="46"/>
      <c r="HS256" s="46"/>
      <c r="HT256" s="46"/>
      <c r="HU256" s="46"/>
      <c r="HV256" s="46"/>
      <c r="HW256" s="46"/>
      <c r="HX256" s="46"/>
      <c r="HY256" s="46"/>
      <c r="HZ256" s="46"/>
      <c r="IA256" s="46"/>
      <c r="IB256" s="46"/>
      <c r="IC256" s="46"/>
      <c r="ID256" s="46"/>
      <c r="IE256" s="46"/>
      <c r="IF256" s="46"/>
      <c r="IG256" s="46"/>
      <c r="IH256" s="46"/>
      <c r="II256" s="46"/>
      <c r="IJ256" s="46"/>
      <c r="IK256" s="46"/>
      <c r="IL256" s="46"/>
      <c r="IM256" s="46"/>
      <c r="IN256" s="46"/>
      <c r="IO256" s="46"/>
      <c r="IP256" s="46"/>
      <c r="IQ256" s="46"/>
      <c r="IR256" s="46"/>
      <c r="IS256" s="46"/>
      <c r="IT256" s="46"/>
      <c r="IU256" s="46"/>
      <c r="IV256" s="46"/>
      <c r="IW256" s="46"/>
      <c r="IX256" s="46"/>
      <c r="IY256" s="46"/>
      <c r="IZ256" s="46"/>
      <c r="JA256" s="46"/>
      <c r="JB256" s="46"/>
      <c r="JC256" s="46"/>
      <c r="JD256" s="46"/>
      <c r="JE256" s="46"/>
      <c r="JF256" s="46"/>
      <c r="JG256" s="46"/>
      <c r="JH256" s="46"/>
      <c r="JI256" s="46"/>
      <c r="JJ256" s="46"/>
      <c r="JK256" s="46"/>
      <c r="JL256" s="46"/>
      <c r="JM256" s="46"/>
      <c r="JN256" s="46"/>
      <c r="JO256" s="46"/>
      <c r="JP256" s="46"/>
      <c r="JQ256" s="46"/>
      <c r="JR256" s="46"/>
      <c r="JS256" s="46"/>
      <c r="JT256" s="46"/>
      <c r="JU256" s="46"/>
      <c r="JV256" s="46"/>
      <c r="JW256" s="46"/>
      <c r="JX256" s="46"/>
      <c r="JY256" s="46"/>
      <c r="JZ256" s="46"/>
      <c r="KA256" s="46"/>
      <c r="KB256" s="46"/>
      <c r="KC256" s="46"/>
      <c r="KD256" s="46"/>
      <c r="KE256" s="46"/>
      <c r="KF256" s="46"/>
      <c r="KG256" s="46"/>
      <c r="KH256" s="46"/>
      <c r="KI256" s="46"/>
      <c r="KJ256" s="46"/>
      <c r="KK256" s="46"/>
      <c r="KL256" s="46"/>
      <c r="KM256" s="46"/>
      <c r="KN256" s="46"/>
      <c r="KO256" s="46"/>
      <c r="KP256" s="46"/>
      <c r="KQ256" s="46"/>
      <c r="KR256" s="46"/>
      <c r="KS256" s="46"/>
      <c r="KT256" s="46"/>
      <c r="KU256" s="46"/>
      <c r="KV256" s="46"/>
      <c r="KW256" s="46"/>
      <c r="KX256" s="46"/>
      <c r="KY256" s="46"/>
      <c r="KZ256" s="46"/>
      <c r="LA256" s="46"/>
      <c r="LB256" s="46"/>
      <c r="LC256" s="46"/>
      <c r="LD256" s="46"/>
      <c r="LE256" s="46"/>
      <c r="LF256" s="46"/>
      <c r="LG256" s="46"/>
      <c r="LH256" s="46"/>
      <c r="LI256" s="46"/>
      <c r="LJ256" s="46"/>
      <c r="LK256" s="46"/>
      <c r="LL256" s="46"/>
      <c r="LM256" s="46"/>
      <c r="LN256" s="46"/>
      <c r="LO256" s="46"/>
      <c r="LP256" s="46"/>
      <c r="LQ256" s="46"/>
      <c r="LR256" s="46"/>
      <c r="LS256" s="46"/>
      <c r="LT256" s="46"/>
      <c r="LU256" s="46"/>
      <c r="LV256" s="46"/>
      <c r="LW256" s="46"/>
      <c r="LX256" s="46"/>
      <c r="LY256" s="46"/>
      <c r="LZ256" s="46"/>
      <c r="MA256" s="46"/>
      <c r="MB256" s="46"/>
      <c r="MC256" s="46"/>
      <c r="MD256" s="46"/>
      <c r="ME256" s="46"/>
      <c r="MF256" s="46"/>
      <c r="MG256" s="46"/>
      <c r="MH256" s="46"/>
      <c r="MI256" s="46"/>
      <c r="MJ256" s="46"/>
      <c r="MK256" s="46"/>
      <c r="ML256" s="46"/>
      <c r="MM256" s="46"/>
      <c r="MN256" s="46"/>
      <c r="MO256" s="46"/>
      <c r="MP256" s="46"/>
      <c r="MQ256" s="46"/>
      <c r="MR256" s="46"/>
      <c r="MS256" s="46"/>
      <c r="MT256" s="46"/>
      <c r="MU256" s="46"/>
      <c r="MV256" s="46"/>
      <c r="MW256" s="46"/>
      <c r="MX256" s="46"/>
      <c r="MY256" s="46"/>
      <c r="MZ256" s="46"/>
      <c r="NA256" s="46"/>
      <c r="NB256" s="46"/>
      <c r="NC256" s="46"/>
      <c r="ND256" s="46"/>
      <c r="NE256" s="46"/>
      <c r="NF256" s="46"/>
      <c r="NG256" s="46"/>
      <c r="NH256" s="46"/>
      <c r="NI256" s="46"/>
      <c r="NJ256" s="46"/>
      <c r="NK256" s="46"/>
      <c r="NL256" s="46"/>
      <c r="NM256" s="46"/>
      <c r="NN256" s="46"/>
      <c r="NO256" s="46"/>
      <c r="NP256" s="46"/>
      <c r="NQ256" s="46"/>
      <c r="NR256" s="46"/>
      <c r="NS256" s="46"/>
      <c r="NT256" s="46"/>
      <c r="NU256" s="46"/>
      <c r="NV256" s="46"/>
      <c r="NW256" s="46"/>
      <c r="NX256" s="46"/>
      <c r="NY256" s="46"/>
      <c r="NZ256" s="46"/>
      <c r="OA256" s="46"/>
      <c r="OB256" s="46"/>
      <c r="OC256" s="46"/>
      <c r="OD256" s="46"/>
      <c r="OE256" s="46"/>
      <c r="OF256" s="46"/>
      <c r="OG256" s="46"/>
    </row>
    <row r="257" spans="1:397" s="51" customFormat="1" ht="13.5" x14ac:dyDescent="0.25">
      <c r="A257" s="40">
        <v>3065</v>
      </c>
      <c r="B257" s="41" t="s">
        <v>205</v>
      </c>
      <c r="C257" s="49">
        <v>351588</v>
      </c>
      <c r="D257" s="42">
        <v>3.4380000000000001E-4</v>
      </c>
      <c r="E257" s="49">
        <v>51570.579999999994</v>
      </c>
      <c r="F257" s="65">
        <v>350779.34760000004</v>
      </c>
      <c r="G257" s="66">
        <v>402349.92760000005</v>
      </c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  <c r="FI257" s="46"/>
      <c r="FJ257" s="46"/>
      <c r="FK257" s="46"/>
      <c r="FL257" s="46"/>
      <c r="FM257" s="46"/>
      <c r="FN257" s="46"/>
      <c r="FO257" s="46"/>
      <c r="FP257" s="46"/>
      <c r="FQ257" s="46"/>
      <c r="FR257" s="46"/>
      <c r="FS257" s="46"/>
      <c r="FT257" s="46"/>
      <c r="FU257" s="46"/>
      <c r="FV257" s="46"/>
      <c r="FW257" s="46"/>
      <c r="FX257" s="46"/>
      <c r="FY257" s="46"/>
      <c r="FZ257" s="46"/>
      <c r="GA257" s="46"/>
      <c r="GB257" s="46"/>
      <c r="GC257" s="46"/>
      <c r="GD257" s="46"/>
      <c r="GE257" s="46"/>
      <c r="GF257" s="46"/>
      <c r="GG257" s="46"/>
      <c r="GH257" s="46"/>
      <c r="GI257" s="46"/>
      <c r="GJ257" s="46"/>
      <c r="GK257" s="46"/>
      <c r="GL257" s="46"/>
      <c r="GM257" s="46"/>
      <c r="GN257" s="46"/>
      <c r="GO257" s="46"/>
      <c r="GP257" s="46"/>
      <c r="GQ257" s="46"/>
      <c r="GR257" s="46"/>
      <c r="GS257" s="46"/>
      <c r="GT257" s="46"/>
      <c r="GU257" s="46"/>
      <c r="GV257" s="46"/>
      <c r="GW257" s="46"/>
      <c r="GX257" s="46"/>
      <c r="GY257" s="46"/>
      <c r="GZ257" s="46"/>
      <c r="HA257" s="46"/>
      <c r="HB257" s="46"/>
      <c r="HC257" s="46"/>
      <c r="HD257" s="46"/>
      <c r="HE257" s="46"/>
      <c r="HF257" s="46"/>
      <c r="HG257" s="46"/>
      <c r="HH257" s="46"/>
      <c r="HI257" s="46"/>
      <c r="HJ257" s="46"/>
      <c r="HK257" s="46"/>
      <c r="HL257" s="46"/>
      <c r="HM257" s="46"/>
      <c r="HN257" s="46"/>
      <c r="HO257" s="46"/>
      <c r="HP257" s="46"/>
      <c r="HQ257" s="46"/>
      <c r="HR257" s="46"/>
      <c r="HS257" s="46"/>
      <c r="HT257" s="46"/>
      <c r="HU257" s="46"/>
      <c r="HV257" s="46"/>
      <c r="HW257" s="46"/>
      <c r="HX257" s="46"/>
      <c r="HY257" s="46"/>
      <c r="HZ257" s="46"/>
      <c r="IA257" s="46"/>
      <c r="IB257" s="46"/>
      <c r="IC257" s="46"/>
      <c r="ID257" s="46"/>
      <c r="IE257" s="46"/>
      <c r="IF257" s="46"/>
      <c r="IG257" s="46"/>
      <c r="IH257" s="46"/>
      <c r="II257" s="46"/>
      <c r="IJ257" s="46"/>
      <c r="IK257" s="46"/>
      <c r="IL257" s="46"/>
      <c r="IM257" s="46"/>
      <c r="IN257" s="46"/>
      <c r="IO257" s="46"/>
      <c r="IP257" s="46"/>
      <c r="IQ257" s="46"/>
      <c r="IR257" s="46"/>
      <c r="IS257" s="46"/>
      <c r="IT257" s="46"/>
      <c r="IU257" s="46"/>
      <c r="IV257" s="46"/>
      <c r="IW257" s="46"/>
      <c r="IX257" s="46"/>
      <c r="IY257" s="46"/>
      <c r="IZ257" s="46"/>
      <c r="JA257" s="46"/>
      <c r="JB257" s="46"/>
      <c r="JC257" s="46"/>
      <c r="JD257" s="46"/>
      <c r="JE257" s="46"/>
      <c r="JF257" s="46"/>
      <c r="JG257" s="46"/>
      <c r="JH257" s="46"/>
      <c r="JI257" s="46"/>
      <c r="JJ257" s="46"/>
      <c r="JK257" s="46"/>
      <c r="JL257" s="46"/>
      <c r="JM257" s="46"/>
      <c r="JN257" s="46"/>
      <c r="JO257" s="46"/>
      <c r="JP257" s="46"/>
      <c r="JQ257" s="46"/>
      <c r="JR257" s="46"/>
      <c r="JS257" s="46"/>
      <c r="JT257" s="46"/>
      <c r="JU257" s="46"/>
      <c r="JV257" s="46"/>
      <c r="JW257" s="46"/>
      <c r="JX257" s="46"/>
      <c r="JY257" s="46"/>
      <c r="JZ257" s="46"/>
      <c r="KA257" s="46"/>
      <c r="KB257" s="46"/>
      <c r="KC257" s="46"/>
      <c r="KD257" s="46"/>
      <c r="KE257" s="46"/>
      <c r="KF257" s="46"/>
      <c r="KG257" s="46"/>
      <c r="KH257" s="46"/>
      <c r="KI257" s="46"/>
      <c r="KJ257" s="46"/>
      <c r="KK257" s="46"/>
      <c r="KL257" s="46"/>
      <c r="KM257" s="46"/>
      <c r="KN257" s="46"/>
      <c r="KO257" s="46"/>
      <c r="KP257" s="46"/>
      <c r="KQ257" s="46"/>
      <c r="KR257" s="46"/>
      <c r="KS257" s="46"/>
      <c r="KT257" s="46"/>
      <c r="KU257" s="46"/>
      <c r="KV257" s="46"/>
      <c r="KW257" s="46"/>
      <c r="KX257" s="46"/>
      <c r="KY257" s="46"/>
      <c r="KZ257" s="46"/>
      <c r="LA257" s="46"/>
      <c r="LB257" s="46"/>
      <c r="LC257" s="46"/>
      <c r="LD257" s="46"/>
      <c r="LE257" s="46"/>
      <c r="LF257" s="46"/>
      <c r="LG257" s="46"/>
      <c r="LH257" s="46"/>
      <c r="LI257" s="46"/>
      <c r="LJ257" s="46"/>
      <c r="LK257" s="46"/>
      <c r="LL257" s="46"/>
      <c r="LM257" s="46"/>
      <c r="LN257" s="46"/>
      <c r="LO257" s="46"/>
      <c r="LP257" s="46"/>
      <c r="LQ257" s="46"/>
      <c r="LR257" s="46"/>
      <c r="LS257" s="46"/>
      <c r="LT257" s="46"/>
      <c r="LU257" s="46"/>
      <c r="LV257" s="46"/>
      <c r="LW257" s="46"/>
      <c r="LX257" s="46"/>
      <c r="LY257" s="46"/>
      <c r="LZ257" s="46"/>
      <c r="MA257" s="46"/>
      <c r="MB257" s="46"/>
      <c r="MC257" s="46"/>
      <c r="MD257" s="46"/>
      <c r="ME257" s="46"/>
      <c r="MF257" s="46"/>
      <c r="MG257" s="46"/>
      <c r="MH257" s="46"/>
      <c r="MI257" s="46"/>
      <c r="MJ257" s="46"/>
      <c r="MK257" s="46"/>
      <c r="ML257" s="46"/>
      <c r="MM257" s="46"/>
      <c r="MN257" s="46"/>
      <c r="MO257" s="46"/>
      <c r="MP257" s="46"/>
      <c r="MQ257" s="46"/>
      <c r="MR257" s="46"/>
      <c r="MS257" s="46"/>
      <c r="MT257" s="46"/>
      <c r="MU257" s="46"/>
      <c r="MV257" s="46"/>
      <c r="MW257" s="46"/>
      <c r="MX257" s="46"/>
      <c r="MY257" s="46"/>
      <c r="MZ257" s="46"/>
      <c r="NA257" s="46"/>
      <c r="NB257" s="46"/>
      <c r="NC257" s="46"/>
      <c r="ND257" s="46"/>
      <c r="NE257" s="46"/>
      <c r="NF257" s="46"/>
      <c r="NG257" s="46"/>
      <c r="NH257" s="46"/>
      <c r="NI257" s="46"/>
      <c r="NJ257" s="46"/>
      <c r="NK257" s="46"/>
      <c r="NL257" s="46"/>
      <c r="NM257" s="46"/>
      <c r="NN257" s="46"/>
      <c r="NO257" s="46"/>
      <c r="NP257" s="46"/>
      <c r="NQ257" s="46"/>
      <c r="NR257" s="46"/>
      <c r="NS257" s="46"/>
      <c r="NT257" s="46"/>
      <c r="NU257" s="46"/>
      <c r="NV257" s="46"/>
      <c r="NW257" s="46"/>
      <c r="NX257" s="46"/>
      <c r="NY257" s="46"/>
      <c r="NZ257" s="46"/>
      <c r="OA257" s="46"/>
      <c r="OB257" s="46"/>
      <c r="OC257" s="46"/>
      <c r="OD257" s="46"/>
      <c r="OE257" s="46"/>
      <c r="OF257" s="46"/>
      <c r="OG257" s="46"/>
    </row>
    <row r="258" spans="1:397" s="51" customFormat="1" ht="13.5" x14ac:dyDescent="0.25">
      <c r="A258" s="40">
        <v>3066</v>
      </c>
      <c r="B258" s="41" t="s">
        <v>206</v>
      </c>
      <c r="C258" s="49">
        <v>430092</v>
      </c>
      <c r="D258" s="42">
        <v>4.2049999999999998E-4</v>
      </c>
      <c r="E258" s="49">
        <v>78215.739999999991</v>
      </c>
      <c r="F258" s="65">
        <v>429102.78840000002</v>
      </c>
      <c r="G258" s="66">
        <v>507318.52840000001</v>
      </c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/>
      <c r="FA258" s="46"/>
      <c r="FB258" s="46"/>
      <c r="FC258" s="46"/>
      <c r="FD258" s="46"/>
      <c r="FE258" s="46"/>
      <c r="FF258" s="46"/>
      <c r="FG258" s="46"/>
      <c r="FH258" s="46"/>
      <c r="FI258" s="46"/>
      <c r="FJ258" s="46"/>
      <c r="FK258" s="46"/>
      <c r="FL258" s="46"/>
      <c r="FM258" s="46"/>
      <c r="FN258" s="46"/>
      <c r="FO258" s="46"/>
      <c r="FP258" s="46"/>
      <c r="FQ258" s="46"/>
      <c r="FR258" s="46"/>
      <c r="FS258" s="46"/>
      <c r="FT258" s="46"/>
      <c r="FU258" s="46"/>
      <c r="FV258" s="46"/>
      <c r="FW258" s="46"/>
      <c r="FX258" s="46"/>
      <c r="FY258" s="46"/>
      <c r="FZ258" s="46"/>
      <c r="GA258" s="46"/>
      <c r="GB258" s="46"/>
      <c r="GC258" s="46"/>
      <c r="GD258" s="46"/>
      <c r="GE258" s="46"/>
      <c r="GF258" s="46"/>
      <c r="GG258" s="46"/>
      <c r="GH258" s="46"/>
      <c r="GI258" s="46"/>
      <c r="GJ258" s="46"/>
      <c r="GK258" s="46"/>
      <c r="GL258" s="46"/>
      <c r="GM258" s="46"/>
      <c r="GN258" s="46"/>
      <c r="GO258" s="46"/>
      <c r="GP258" s="46"/>
      <c r="GQ258" s="46"/>
      <c r="GR258" s="46"/>
      <c r="GS258" s="46"/>
      <c r="GT258" s="46"/>
      <c r="GU258" s="46"/>
      <c r="GV258" s="46"/>
      <c r="GW258" s="46"/>
      <c r="GX258" s="46"/>
      <c r="GY258" s="46"/>
      <c r="GZ258" s="46"/>
      <c r="HA258" s="46"/>
      <c r="HB258" s="46"/>
      <c r="HC258" s="46"/>
      <c r="HD258" s="46"/>
      <c r="HE258" s="46"/>
      <c r="HF258" s="46"/>
      <c r="HG258" s="46"/>
      <c r="HH258" s="46"/>
      <c r="HI258" s="46"/>
      <c r="HJ258" s="46"/>
      <c r="HK258" s="46"/>
      <c r="HL258" s="46"/>
      <c r="HM258" s="46"/>
      <c r="HN258" s="46"/>
      <c r="HO258" s="46"/>
      <c r="HP258" s="46"/>
      <c r="HQ258" s="46"/>
      <c r="HR258" s="46"/>
      <c r="HS258" s="46"/>
      <c r="HT258" s="46"/>
      <c r="HU258" s="46"/>
      <c r="HV258" s="46"/>
      <c r="HW258" s="46"/>
      <c r="HX258" s="46"/>
      <c r="HY258" s="46"/>
      <c r="HZ258" s="46"/>
      <c r="IA258" s="46"/>
      <c r="IB258" s="46"/>
      <c r="IC258" s="46"/>
      <c r="ID258" s="46"/>
      <c r="IE258" s="46"/>
      <c r="IF258" s="46"/>
      <c r="IG258" s="46"/>
      <c r="IH258" s="46"/>
      <c r="II258" s="46"/>
      <c r="IJ258" s="46"/>
      <c r="IK258" s="46"/>
      <c r="IL258" s="46"/>
      <c r="IM258" s="46"/>
      <c r="IN258" s="46"/>
      <c r="IO258" s="46"/>
      <c r="IP258" s="46"/>
      <c r="IQ258" s="46"/>
      <c r="IR258" s="46"/>
      <c r="IS258" s="46"/>
      <c r="IT258" s="46"/>
      <c r="IU258" s="46"/>
      <c r="IV258" s="46"/>
      <c r="IW258" s="46"/>
      <c r="IX258" s="46"/>
      <c r="IY258" s="46"/>
      <c r="IZ258" s="46"/>
      <c r="JA258" s="46"/>
      <c r="JB258" s="46"/>
      <c r="JC258" s="46"/>
      <c r="JD258" s="46"/>
      <c r="JE258" s="46"/>
      <c r="JF258" s="46"/>
      <c r="JG258" s="46"/>
      <c r="JH258" s="46"/>
      <c r="JI258" s="46"/>
      <c r="JJ258" s="46"/>
      <c r="JK258" s="46"/>
      <c r="JL258" s="46"/>
      <c r="JM258" s="46"/>
      <c r="JN258" s="46"/>
      <c r="JO258" s="46"/>
      <c r="JP258" s="46"/>
      <c r="JQ258" s="46"/>
      <c r="JR258" s="46"/>
      <c r="JS258" s="46"/>
      <c r="JT258" s="46"/>
      <c r="JU258" s="46"/>
      <c r="JV258" s="46"/>
      <c r="JW258" s="46"/>
      <c r="JX258" s="46"/>
      <c r="JY258" s="46"/>
      <c r="JZ258" s="46"/>
      <c r="KA258" s="46"/>
      <c r="KB258" s="46"/>
      <c r="KC258" s="46"/>
      <c r="KD258" s="46"/>
      <c r="KE258" s="46"/>
      <c r="KF258" s="46"/>
      <c r="KG258" s="46"/>
      <c r="KH258" s="46"/>
      <c r="KI258" s="46"/>
      <c r="KJ258" s="46"/>
      <c r="KK258" s="46"/>
      <c r="KL258" s="46"/>
      <c r="KM258" s="46"/>
      <c r="KN258" s="46"/>
      <c r="KO258" s="46"/>
      <c r="KP258" s="46"/>
      <c r="KQ258" s="46"/>
      <c r="KR258" s="46"/>
      <c r="KS258" s="46"/>
      <c r="KT258" s="46"/>
      <c r="KU258" s="46"/>
      <c r="KV258" s="46"/>
      <c r="KW258" s="46"/>
      <c r="KX258" s="46"/>
      <c r="KY258" s="46"/>
      <c r="KZ258" s="46"/>
      <c r="LA258" s="46"/>
      <c r="LB258" s="46"/>
      <c r="LC258" s="46"/>
      <c r="LD258" s="46"/>
      <c r="LE258" s="46"/>
      <c r="LF258" s="46"/>
      <c r="LG258" s="46"/>
      <c r="LH258" s="46"/>
      <c r="LI258" s="46"/>
      <c r="LJ258" s="46"/>
      <c r="LK258" s="46"/>
      <c r="LL258" s="46"/>
      <c r="LM258" s="46"/>
      <c r="LN258" s="46"/>
      <c r="LO258" s="46"/>
      <c r="LP258" s="46"/>
      <c r="LQ258" s="46"/>
      <c r="LR258" s="46"/>
      <c r="LS258" s="46"/>
      <c r="LT258" s="46"/>
      <c r="LU258" s="46"/>
      <c r="LV258" s="46"/>
      <c r="LW258" s="46"/>
      <c r="LX258" s="46"/>
      <c r="LY258" s="46"/>
      <c r="LZ258" s="46"/>
      <c r="MA258" s="46"/>
      <c r="MB258" s="46"/>
      <c r="MC258" s="46"/>
      <c r="MD258" s="46"/>
      <c r="ME258" s="46"/>
      <c r="MF258" s="46"/>
      <c r="MG258" s="46"/>
      <c r="MH258" s="46"/>
      <c r="MI258" s="46"/>
      <c r="MJ258" s="46"/>
      <c r="MK258" s="46"/>
      <c r="ML258" s="46"/>
      <c r="MM258" s="46"/>
      <c r="MN258" s="46"/>
      <c r="MO258" s="46"/>
      <c r="MP258" s="46"/>
      <c r="MQ258" s="46"/>
      <c r="MR258" s="46"/>
      <c r="MS258" s="46"/>
      <c r="MT258" s="46"/>
      <c r="MU258" s="46"/>
      <c r="MV258" s="46"/>
      <c r="MW258" s="46"/>
      <c r="MX258" s="46"/>
      <c r="MY258" s="46"/>
      <c r="MZ258" s="46"/>
      <c r="NA258" s="46"/>
      <c r="NB258" s="46"/>
      <c r="NC258" s="46"/>
      <c r="ND258" s="46"/>
      <c r="NE258" s="46"/>
      <c r="NF258" s="46"/>
      <c r="NG258" s="46"/>
      <c r="NH258" s="46"/>
      <c r="NI258" s="46"/>
      <c r="NJ258" s="46"/>
      <c r="NK258" s="46"/>
      <c r="NL258" s="46"/>
      <c r="NM258" s="46"/>
      <c r="NN258" s="46"/>
      <c r="NO258" s="46"/>
      <c r="NP258" s="46"/>
      <c r="NQ258" s="46"/>
      <c r="NR258" s="46"/>
      <c r="NS258" s="46"/>
      <c r="NT258" s="46"/>
      <c r="NU258" s="46"/>
      <c r="NV258" s="46"/>
      <c r="NW258" s="46"/>
      <c r="NX258" s="46"/>
      <c r="NY258" s="46"/>
      <c r="NZ258" s="46"/>
      <c r="OA258" s="46"/>
      <c r="OB258" s="46"/>
      <c r="OC258" s="46"/>
      <c r="OD258" s="46"/>
      <c r="OE258" s="46"/>
      <c r="OF258" s="46"/>
      <c r="OG258" s="46"/>
    </row>
    <row r="259" spans="1:397" s="51" customFormat="1" ht="13.5" x14ac:dyDescent="0.25">
      <c r="A259" s="40">
        <v>3067</v>
      </c>
      <c r="B259" s="41" t="s">
        <v>207</v>
      </c>
      <c r="C259" s="49">
        <v>1212264</v>
      </c>
      <c r="D259" s="42">
        <v>1.1854000000000001E-3</v>
      </c>
      <c r="E259" s="49">
        <v>203889.78999999998</v>
      </c>
      <c r="F259" s="65">
        <v>1209475.7927999999</v>
      </c>
      <c r="G259" s="66">
        <v>1413365.5828</v>
      </c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/>
      <c r="FA259" s="46"/>
      <c r="FB259" s="46"/>
      <c r="FC259" s="46"/>
      <c r="FD259" s="46"/>
      <c r="FE259" s="46"/>
      <c r="FF259" s="46"/>
      <c r="FG259" s="46"/>
      <c r="FH259" s="46"/>
      <c r="FI259" s="46"/>
      <c r="FJ259" s="46"/>
      <c r="FK259" s="46"/>
      <c r="FL259" s="46"/>
      <c r="FM259" s="46"/>
      <c r="FN259" s="46"/>
      <c r="FO259" s="46"/>
      <c r="FP259" s="46"/>
      <c r="FQ259" s="46"/>
      <c r="FR259" s="46"/>
      <c r="FS259" s="46"/>
      <c r="FT259" s="46"/>
      <c r="FU259" s="46"/>
      <c r="FV259" s="46"/>
      <c r="FW259" s="46"/>
      <c r="FX259" s="46"/>
      <c r="FY259" s="46"/>
      <c r="FZ259" s="46"/>
      <c r="GA259" s="46"/>
      <c r="GB259" s="46"/>
      <c r="GC259" s="46"/>
      <c r="GD259" s="46"/>
      <c r="GE259" s="46"/>
      <c r="GF259" s="46"/>
      <c r="GG259" s="46"/>
      <c r="GH259" s="46"/>
      <c r="GI259" s="46"/>
      <c r="GJ259" s="46"/>
      <c r="GK259" s="46"/>
      <c r="GL259" s="46"/>
      <c r="GM259" s="46"/>
      <c r="GN259" s="46"/>
      <c r="GO259" s="46"/>
      <c r="GP259" s="46"/>
      <c r="GQ259" s="46"/>
      <c r="GR259" s="46"/>
      <c r="GS259" s="46"/>
      <c r="GT259" s="46"/>
      <c r="GU259" s="46"/>
      <c r="GV259" s="46"/>
      <c r="GW259" s="46"/>
      <c r="GX259" s="46"/>
      <c r="GY259" s="46"/>
      <c r="GZ259" s="46"/>
      <c r="HA259" s="46"/>
      <c r="HB259" s="46"/>
      <c r="HC259" s="46"/>
      <c r="HD259" s="46"/>
      <c r="HE259" s="46"/>
      <c r="HF259" s="46"/>
      <c r="HG259" s="46"/>
      <c r="HH259" s="46"/>
      <c r="HI259" s="46"/>
      <c r="HJ259" s="46"/>
      <c r="HK259" s="46"/>
      <c r="HL259" s="46"/>
      <c r="HM259" s="46"/>
      <c r="HN259" s="46"/>
      <c r="HO259" s="46"/>
      <c r="HP259" s="46"/>
      <c r="HQ259" s="46"/>
      <c r="HR259" s="46"/>
      <c r="HS259" s="46"/>
      <c r="HT259" s="46"/>
      <c r="HU259" s="46"/>
      <c r="HV259" s="46"/>
      <c r="HW259" s="46"/>
      <c r="HX259" s="46"/>
      <c r="HY259" s="46"/>
      <c r="HZ259" s="46"/>
      <c r="IA259" s="46"/>
      <c r="IB259" s="46"/>
      <c r="IC259" s="46"/>
      <c r="ID259" s="46"/>
      <c r="IE259" s="46"/>
      <c r="IF259" s="46"/>
      <c r="IG259" s="46"/>
      <c r="IH259" s="46"/>
      <c r="II259" s="46"/>
      <c r="IJ259" s="46"/>
      <c r="IK259" s="46"/>
      <c r="IL259" s="46"/>
      <c r="IM259" s="46"/>
      <c r="IN259" s="46"/>
      <c r="IO259" s="46"/>
      <c r="IP259" s="46"/>
      <c r="IQ259" s="46"/>
      <c r="IR259" s="46"/>
      <c r="IS259" s="46"/>
      <c r="IT259" s="46"/>
      <c r="IU259" s="46"/>
      <c r="IV259" s="46"/>
      <c r="IW259" s="46"/>
      <c r="IX259" s="46"/>
      <c r="IY259" s="46"/>
      <c r="IZ259" s="46"/>
      <c r="JA259" s="46"/>
      <c r="JB259" s="46"/>
      <c r="JC259" s="46"/>
      <c r="JD259" s="46"/>
      <c r="JE259" s="46"/>
      <c r="JF259" s="46"/>
      <c r="JG259" s="46"/>
      <c r="JH259" s="46"/>
      <c r="JI259" s="46"/>
      <c r="JJ259" s="46"/>
      <c r="JK259" s="46"/>
      <c r="JL259" s="46"/>
      <c r="JM259" s="46"/>
      <c r="JN259" s="46"/>
      <c r="JO259" s="46"/>
      <c r="JP259" s="46"/>
      <c r="JQ259" s="46"/>
      <c r="JR259" s="46"/>
      <c r="JS259" s="46"/>
      <c r="JT259" s="46"/>
      <c r="JU259" s="46"/>
      <c r="JV259" s="46"/>
      <c r="JW259" s="46"/>
      <c r="JX259" s="46"/>
      <c r="JY259" s="46"/>
      <c r="JZ259" s="46"/>
      <c r="KA259" s="46"/>
      <c r="KB259" s="46"/>
      <c r="KC259" s="46"/>
      <c r="KD259" s="46"/>
      <c r="KE259" s="46"/>
      <c r="KF259" s="46"/>
      <c r="KG259" s="46"/>
      <c r="KH259" s="46"/>
      <c r="KI259" s="46"/>
      <c r="KJ259" s="46"/>
      <c r="KK259" s="46"/>
      <c r="KL259" s="46"/>
      <c r="KM259" s="46"/>
      <c r="KN259" s="46"/>
      <c r="KO259" s="46"/>
      <c r="KP259" s="46"/>
      <c r="KQ259" s="46"/>
      <c r="KR259" s="46"/>
      <c r="KS259" s="46"/>
      <c r="KT259" s="46"/>
      <c r="KU259" s="46"/>
      <c r="KV259" s="46"/>
      <c r="KW259" s="46"/>
      <c r="KX259" s="46"/>
      <c r="KY259" s="46"/>
      <c r="KZ259" s="46"/>
      <c r="LA259" s="46"/>
      <c r="LB259" s="46"/>
      <c r="LC259" s="46"/>
      <c r="LD259" s="46"/>
      <c r="LE259" s="46"/>
      <c r="LF259" s="46"/>
      <c r="LG259" s="46"/>
      <c r="LH259" s="46"/>
      <c r="LI259" s="46"/>
      <c r="LJ259" s="46"/>
      <c r="LK259" s="46"/>
      <c r="LL259" s="46"/>
      <c r="LM259" s="46"/>
      <c r="LN259" s="46"/>
      <c r="LO259" s="46"/>
      <c r="LP259" s="46"/>
      <c r="LQ259" s="46"/>
      <c r="LR259" s="46"/>
      <c r="LS259" s="46"/>
      <c r="LT259" s="46"/>
      <c r="LU259" s="46"/>
      <c r="LV259" s="46"/>
      <c r="LW259" s="46"/>
      <c r="LX259" s="46"/>
      <c r="LY259" s="46"/>
      <c r="LZ259" s="46"/>
      <c r="MA259" s="46"/>
      <c r="MB259" s="46"/>
      <c r="MC259" s="46"/>
      <c r="MD259" s="46"/>
      <c r="ME259" s="46"/>
      <c r="MF259" s="46"/>
      <c r="MG259" s="46"/>
      <c r="MH259" s="46"/>
      <c r="MI259" s="46"/>
      <c r="MJ259" s="46"/>
      <c r="MK259" s="46"/>
      <c r="ML259" s="46"/>
      <c r="MM259" s="46"/>
      <c r="MN259" s="46"/>
      <c r="MO259" s="46"/>
      <c r="MP259" s="46"/>
      <c r="MQ259" s="46"/>
      <c r="MR259" s="46"/>
      <c r="MS259" s="46"/>
      <c r="MT259" s="46"/>
      <c r="MU259" s="46"/>
      <c r="MV259" s="46"/>
      <c r="MW259" s="46"/>
      <c r="MX259" s="46"/>
      <c r="MY259" s="46"/>
      <c r="MZ259" s="46"/>
      <c r="NA259" s="46"/>
      <c r="NB259" s="46"/>
      <c r="NC259" s="46"/>
      <c r="ND259" s="46"/>
      <c r="NE259" s="46"/>
      <c r="NF259" s="46"/>
      <c r="NG259" s="46"/>
      <c r="NH259" s="46"/>
      <c r="NI259" s="46"/>
      <c r="NJ259" s="46"/>
      <c r="NK259" s="46"/>
      <c r="NL259" s="46"/>
      <c r="NM259" s="46"/>
      <c r="NN259" s="46"/>
      <c r="NO259" s="46"/>
      <c r="NP259" s="46"/>
      <c r="NQ259" s="46"/>
      <c r="NR259" s="46"/>
      <c r="NS259" s="46"/>
      <c r="NT259" s="46"/>
      <c r="NU259" s="46"/>
      <c r="NV259" s="46"/>
      <c r="NW259" s="46"/>
      <c r="NX259" s="46"/>
      <c r="NY259" s="46"/>
      <c r="NZ259" s="46"/>
      <c r="OA259" s="46"/>
      <c r="OB259" s="46"/>
      <c r="OC259" s="46"/>
      <c r="OD259" s="46"/>
      <c r="OE259" s="46"/>
      <c r="OF259" s="46"/>
      <c r="OG259" s="46"/>
    </row>
    <row r="260" spans="1:397" s="51" customFormat="1" ht="13.5" x14ac:dyDescent="0.25">
      <c r="A260" s="40">
        <v>3068</v>
      </c>
      <c r="B260" s="41" t="s">
        <v>208</v>
      </c>
      <c r="C260" s="49">
        <v>266220</v>
      </c>
      <c r="D260" s="42">
        <v>2.6029999999999998E-4</v>
      </c>
      <c r="E260" s="49">
        <v>37944.270000000004</v>
      </c>
      <c r="F260" s="65">
        <v>265607.69400000002</v>
      </c>
      <c r="G260" s="66">
        <v>303551.96400000004</v>
      </c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46"/>
      <c r="FZ260" s="46"/>
      <c r="GA260" s="46"/>
      <c r="GB260" s="46"/>
      <c r="GC260" s="46"/>
      <c r="GD260" s="46"/>
      <c r="GE260" s="46"/>
      <c r="GF260" s="46"/>
      <c r="GG260" s="46"/>
      <c r="GH260" s="46"/>
      <c r="GI260" s="46"/>
      <c r="GJ260" s="46"/>
      <c r="GK260" s="46"/>
      <c r="GL260" s="46"/>
      <c r="GM260" s="46"/>
      <c r="GN260" s="46"/>
      <c r="GO260" s="46"/>
      <c r="GP260" s="46"/>
      <c r="GQ260" s="46"/>
      <c r="GR260" s="46"/>
      <c r="GS260" s="46"/>
      <c r="GT260" s="46"/>
      <c r="GU260" s="46"/>
      <c r="GV260" s="46"/>
      <c r="GW260" s="46"/>
      <c r="GX260" s="46"/>
      <c r="GY260" s="46"/>
      <c r="GZ260" s="46"/>
      <c r="HA260" s="46"/>
      <c r="HB260" s="46"/>
      <c r="HC260" s="46"/>
      <c r="HD260" s="46"/>
      <c r="HE260" s="46"/>
      <c r="HF260" s="46"/>
      <c r="HG260" s="46"/>
      <c r="HH260" s="46"/>
      <c r="HI260" s="46"/>
      <c r="HJ260" s="46"/>
      <c r="HK260" s="46"/>
      <c r="HL260" s="46"/>
      <c r="HM260" s="46"/>
      <c r="HN260" s="46"/>
      <c r="HO260" s="46"/>
      <c r="HP260" s="46"/>
      <c r="HQ260" s="46"/>
      <c r="HR260" s="46"/>
      <c r="HS260" s="46"/>
      <c r="HT260" s="46"/>
      <c r="HU260" s="46"/>
      <c r="HV260" s="46"/>
      <c r="HW260" s="46"/>
      <c r="HX260" s="46"/>
      <c r="HY260" s="46"/>
      <c r="HZ260" s="46"/>
      <c r="IA260" s="46"/>
      <c r="IB260" s="46"/>
      <c r="IC260" s="46"/>
      <c r="ID260" s="46"/>
      <c r="IE260" s="46"/>
      <c r="IF260" s="46"/>
      <c r="IG260" s="46"/>
      <c r="IH260" s="46"/>
      <c r="II260" s="46"/>
      <c r="IJ260" s="46"/>
      <c r="IK260" s="46"/>
      <c r="IL260" s="46"/>
      <c r="IM260" s="46"/>
      <c r="IN260" s="46"/>
      <c r="IO260" s="46"/>
      <c r="IP260" s="46"/>
      <c r="IQ260" s="46"/>
      <c r="IR260" s="46"/>
      <c r="IS260" s="46"/>
      <c r="IT260" s="46"/>
      <c r="IU260" s="46"/>
      <c r="IV260" s="46"/>
      <c r="IW260" s="46"/>
      <c r="IX260" s="46"/>
      <c r="IY260" s="46"/>
      <c r="IZ260" s="46"/>
      <c r="JA260" s="46"/>
      <c r="JB260" s="46"/>
      <c r="JC260" s="46"/>
      <c r="JD260" s="46"/>
      <c r="JE260" s="46"/>
      <c r="JF260" s="46"/>
      <c r="JG260" s="46"/>
      <c r="JH260" s="46"/>
      <c r="JI260" s="46"/>
      <c r="JJ260" s="46"/>
      <c r="JK260" s="46"/>
      <c r="JL260" s="46"/>
      <c r="JM260" s="46"/>
      <c r="JN260" s="46"/>
      <c r="JO260" s="46"/>
      <c r="JP260" s="46"/>
      <c r="JQ260" s="46"/>
      <c r="JR260" s="46"/>
      <c r="JS260" s="46"/>
      <c r="JT260" s="46"/>
      <c r="JU260" s="46"/>
      <c r="JV260" s="46"/>
      <c r="JW260" s="46"/>
      <c r="JX260" s="46"/>
      <c r="JY260" s="46"/>
      <c r="JZ260" s="46"/>
      <c r="KA260" s="46"/>
      <c r="KB260" s="46"/>
      <c r="KC260" s="46"/>
      <c r="KD260" s="46"/>
      <c r="KE260" s="46"/>
      <c r="KF260" s="46"/>
      <c r="KG260" s="46"/>
      <c r="KH260" s="46"/>
      <c r="KI260" s="46"/>
      <c r="KJ260" s="46"/>
      <c r="KK260" s="46"/>
      <c r="KL260" s="46"/>
      <c r="KM260" s="46"/>
      <c r="KN260" s="46"/>
      <c r="KO260" s="46"/>
      <c r="KP260" s="46"/>
      <c r="KQ260" s="46"/>
      <c r="KR260" s="46"/>
      <c r="KS260" s="46"/>
      <c r="KT260" s="46"/>
      <c r="KU260" s="46"/>
      <c r="KV260" s="46"/>
      <c r="KW260" s="46"/>
      <c r="KX260" s="46"/>
      <c r="KY260" s="46"/>
      <c r="KZ260" s="46"/>
      <c r="LA260" s="46"/>
      <c r="LB260" s="46"/>
      <c r="LC260" s="46"/>
      <c r="LD260" s="46"/>
      <c r="LE260" s="46"/>
      <c r="LF260" s="46"/>
      <c r="LG260" s="46"/>
      <c r="LH260" s="46"/>
      <c r="LI260" s="46"/>
      <c r="LJ260" s="46"/>
      <c r="LK260" s="46"/>
      <c r="LL260" s="46"/>
      <c r="LM260" s="46"/>
      <c r="LN260" s="46"/>
      <c r="LO260" s="46"/>
      <c r="LP260" s="46"/>
      <c r="LQ260" s="46"/>
      <c r="LR260" s="46"/>
      <c r="LS260" s="46"/>
      <c r="LT260" s="46"/>
      <c r="LU260" s="46"/>
      <c r="LV260" s="46"/>
      <c r="LW260" s="46"/>
      <c r="LX260" s="46"/>
      <c r="LY260" s="46"/>
      <c r="LZ260" s="46"/>
      <c r="MA260" s="46"/>
      <c r="MB260" s="46"/>
      <c r="MC260" s="46"/>
      <c r="MD260" s="46"/>
      <c r="ME260" s="46"/>
      <c r="MF260" s="46"/>
      <c r="MG260" s="46"/>
      <c r="MH260" s="46"/>
      <c r="MI260" s="46"/>
      <c r="MJ260" s="46"/>
      <c r="MK260" s="46"/>
      <c r="ML260" s="46"/>
      <c r="MM260" s="46"/>
      <c r="MN260" s="46"/>
      <c r="MO260" s="46"/>
      <c r="MP260" s="46"/>
      <c r="MQ260" s="46"/>
      <c r="MR260" s="46"/>
      <c r="MS260" s="46"/>
      <c r="MT260" s="46"/>
      <c r="MU260" s="46"/>
      <c r="MV260" s="46"/>
      <c r="MW260" s="46"/>
      <c r="MX260" s="46"/>
      <c r="MY260" s="46"/>
      <c r="MZ260" s="46"/>
      <c r="NA260" s="46"/>
      <c r="NB260" s="46"/>
      <c r="NC260" s="46"/>
      <c r="ND260" s="46"/>
      <c r="NE260" s="46"/>
      <c r="NF260" s="46"/>
      <c r="NG260" s="46"/>
      <c r="NH260" s="46"/>
      <c r="NI260" s="46"/>
      <c r="NJ260" s="46"/>
      <c r="NK260" s="46"/>
      <c r="NL260" s="46"/>
      <c r="NM260" s="46"/>
      <c r="NN260" s="46"/>
      <c r="NO260" s="46"/>
      <c r="NP260" s="46"/>
      <c r="NQ260" s="46"/>
      <c r="NR260" s="46"/>
      <c r="NS260" s="46"/>
      <c r="NT260" s="46"/>
      <c r="NU260" s="46"/>
      <c r="NV260" s="46"/>
      <c r="NW260" s="46"/>
      <c r="NX260" s="46"/>
      <c r="NY260" s="46"/>
      <c r="NZ260" s="46"/>
      <c r="OA260" s="46"/>
      <c r="OB260" s="46"/>
      <c r="OC260" s="46"/>
      <c r="OD260" s="46"/>
      <c r="OE260" s="46"/>
      <c r="OF260" s="46"/>
      <c r="OG260" s="46"/>
    </row>
    <row r="261" spans="1:397" s="51" customFormat="1" ht="13.5" x14ac:dyDescent="0.25">
      <c r="A261" s="40">
        <v>3069</v>
      </c>
      <c r="B261" s="41" t="s">
        <v>209</v>
      </c>
      <c r="C261" s="49">
        <v>296472</v>
      </c>
      <c r="D261" s="42">
        <v>2.899E-4</v>
      </c>
      <c r="E261" s="49">
        <v>82412.12</v>
      </c>
      <c r="F261" s="65">
        <v>295790.11440000002</v>
      </c>
      <c r="G261" s="66">
        <v>378202.23440000002</v>
      </c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/>
      <c r="FA261" s="46"/>
      <c r="FB261" s="46"/>
      <c r="FC261" s="46"/>
      <c r="FD261" s="46"/>
      <c r="FE261" s="46"/>
      <c r="FF261" s="46"/>
      <c r="FG261" s="46"/>
      <c r="FH261" s="46"/>
      <c r="FI261" s="46"/>
      <c r="FJ261" s="46"/>
      <c r="FK261" s="46"/>
      <c r="FL261" s="46"/>
      <c r="FM261" s="46"/>
      <c r="FN261" s="46"/>
      <c r="FO261" s="46"/>
      <c r="FP261" s="46"/>
      <c r="FQ261" s="46"/>
      <c r="FR261" s="46"/>
      <c r="FS261" s="46"/>
      <c r="FT261" s="46"/>
      <c r="FU261" s="46"/>
      <c r="FV261" s="46"/>
      <c r="FW261" s="46"/>
      <c r="FX261" s="46"/>
      <c r="FY261" s="46"/>
      <c r="FZ261" s="46"/>
      <c r="GA261" s="46"/>
      <c r="GB261" s="46"/>
      <c r="GC261" s="46"/>
      <c r="GD261" s="46"/>
      <c r="GE261" s="46"/>
      <c r="GF261" s="46"/>
      <c r="GG261" s="46"/>
      <c r="GH261" s="46"/>
      <c r="GI261" s="46"/>
      <c r="GJ261" s="46"/>
      <c r="GK261" s="46"/>
      <c r="GL261" s="46"/>
      <c r="GM261" s="46"/>
      <c r="GN261" s="46"/>
      <c r="GO261" s="46"/>
      <c r="GP261" s="46"/>
      <c r="GQ261" s="46"/>
      <c r="GR261" s="46"/>
      <c r="GS261" s="46"/>
      <c r="GT261" s="46"/>
      <c r="GU261" s="46"/>
      <c r="GV261" s="46"/>
      <c r="GW261" s="46"/>
      <c r="GX261" s="46"/>
      <c r="GY261" s="46"/>
      <c r="GZ261" s="46"/>
      <c r="HA261" s="46"/>
      <c r="HB261" s="46"/>
      <c r="HC261" s="46"/>
      <c r="HD261" s="46"/>
      <c r="HE261" s="46"/>
      <c r="HF261" s="46"/>
      <c r="HG261" s="46"/>
      <c r="HH261" s="46"/>
      <c r="HI261" s="46"/>
      <c r="HJ261" s="46"/>
      <c r="HK261" s="46"/>
      <c r="HL261" s="46"/>
      <c r="HM261" s="46"/>
      <c r="HN261" s="46"/>
      <c r="HO261" s="46"/>
      <c r="HP261" s="46"/>
      <c r="HQ261" s="46"/>
      <c r="HR261" s="46"/>
      <c r="HS261" s="46"/>
      <c r="HT261" s="46"/>
      <c r="HU261" s="46"/>
      <c r="HV261" s="46"/>
      <c r="HW261" s="46"/>
      <c r="HX261" s="46"/>
      <c r="HY261" s="46"/>
      <c r="HZ261" s="46"/>
      <c r="IA261" s="46"/>
      <c r="IB261" s="46"/>
      <c r="IC261" s="46"/>
      <c r="ID261" s="46"/>
      <c r="IE261" s="46"/>
      <c r="IF261" s="46"/>
      <c r="IG261" s="46"/>
      <c r="IH261" s="46"/>
      <c r="II261" s="46"/>
      <c r="IJ261" s="46"/>
      <c r="IK261" s="46"/>
      <c r="IL261" s="46"/>
      <c r="IM261" s="46"/>
      <c r="IN261" s="46"/>
      <c r="IO261" s="46"/>
      <c r="IP261" s="46"/>
      <c r="IQ261" s="46"/>
      <c r="IR261" s="46"/>
      <c r="IS261" s="46"/>
      <c r="IT261" s="46"/>
      <c r="IU261" s="46"/>
      <c r="IV261" s="46"/>
      <c r="IW261" s="46"/>
      <c r="IX261" s="46"/>
      <c r="IY261" s="46"/>
      <c r="IZ261" s="46"/>
      <c r="JA261" s="46"/>
      <c r="JB261" s="46"/>
      <c r="JC261" s="46"/>
      <c r="JD261" s="46"/>
      <c r="JE261" s="46"/>
      <c r="JF261" s="46"/>
      <c r="JG261" s="46"/>
      <c r="JH261" s="46"/>
      <c r="JI261" s="46"/>
      <c r="JJ261" s="46"/>
      <c r="JK261" s="46"/>
      <c r="JL261" s="46"/>
      <c r="JM261" s="46"/>
      <c r="JN261" s="46"/>
      <c r="JO261" s="46"/>
      <c r="JP261" s="46"/>
      <c r="JQ261" s="46"/>
      <c r="JR261" s="46"/>
      <c r="JS261" s="46"/>
      <c r="JT261" s="46"/>
      <c r="JU261" s="46"/>
      <c r="JV261" s="46"/>
      <c r="JW261" s="46"/>
      <c r="JX261" s="46"/>
      <c r="JY261" s="46"/>
      <c r="JZ261" s="46"/>
      <c r="KA261" s="46"/>
      <c r="KB261" s="46"/>
      <c r="KC261" s="46"/>
      <c r="KD261" s="46"/>
      <c r="KE261" s="46"/>
      <c r="KF261" s="46"/>
      <c r="KG261" s="46"/>
      <c r="KH261" s="46"/>
      <c r="KI261" s="46"/>
      <c r="KJ261" s="46"/>
      <c r="KK261" s="46"/>
      <c r="KL261" s="46"/>
      <c r="KM261" s="46"/>
      <c r="KN261" s="46"/>
      <c r="KO261" s="46"/>
      <c r="KP261" s="46"/>
      <c r="KQ261" s="46"/>
      <c r="KR261" s="46"/>
      <c r="KS261" s="46"/>
      <c r="KT261" s="46"/>
      <c r="KU261" s="46"/>
      <c r="KV261" s="46"/>
      <c r="KW261" s="46"/>
      <c r="KX261" s="46"/>
      <c r="KY261" s="46"/>
      <c r="KZ261" s="46"/>
      <c r="LA261" s="46"/>
      <c r="LB261" s="46"/>
      <c r="LC261" s="46"/>
      <c r="LD261" s="46"/>
      <c r="LE261" s="46"/>
      <c r="LF261" s="46"/>
      <c r="LG261" s="46"/>
      <c r="LH261" s="46"/>
      <c r="LI261" s="46"/>
      <c r="LJ261" s="46"/>
      <c r="LK261" s="46"/>
      <c r="LL261" s="46"/>
      <c r="LM261" s="46"/>
      <c r="LN261" s="46"/>
      <c r="LO261" s="46"/>
      <c r="LP261" s="46"/>
      <c r="LQ261" s="46"/>
      <c r="LR261" s="46"/>
      <c r="LS261" s="46"/>
      <c r="LT261" s="46"/>
      <c r="LU261" s="46"/>
      <c r="LV261" s="46"/>
      <c r="LW261" s="46"/>
      <c r="LX261" s="46"/>
      <c r="LY261" s="46"/>
      <c r="LZ261" s="46"/>
      <c r="MA261" s="46"/>
      <c r="MB261" s="46"/>
      <c r="MC261" s="46"/>
      <c r="MD261" s="46"/>
      <c r="ME261" s="46"/>
      <c r="MF261" s="46"/>
      <c r="MG261" s="46"/>
      <c r="MH261" s="46"/>
      <c r="MI261" s="46"/>
      <c r="MJ261" s="46"/>
      <c r="MK261" s="46"/>
      <c r="ML261" s="46"/>
      <c r="MM261" s="46"/>
      <c r="MN261" s="46"/>
      <c r="MO261" s="46"/>
      <c r="MP261" s="46"/>
      <c r="MQ261" s="46"/>
      <c r="MR261" s="46"/>
      <c r="MS261" s="46"/>
      <c r="MT261" s="46"/>
      <c r="MU261" s="46"/>
      <c r="MV261" s="46"/>
      <c r="MW261" s="46"/>
      <c r="MX261" s="46"/>
      <c r="MY261" s="46"/>
      <c r="MZ261" s="46"/>
      <c r="NA261" s="46"/>
      <c r="NB261" s="46"/>
      <c r="NC261" s="46"/>
      <c r="ND261" s="46"/>
      <c r="NE261" s="46"/>
      <c r="NF261" s="46"/>
      <c r="NG261" s="46"/>
      <c r="NH261" s="46"/>
      <c r="NI261" s="46"/>
      <c r="NJ261" s="46"/>
      <c r="NK261" s="46"/>
      <c r="NL261" s="46"/>
      <c r="NM261" s="46"/>
      <c r="NN261" s="46"/>
      <c r="NO261" s="46"/>
      <c r="NP261" s="46"/>
      <c r="NQ261" s="46"/>
      <c r="NR261" s="46"/>
      <c r="NS261" s="46"/>
      <c r="NT261" s="46"/>
      <c r="NU261" s="46"/>
      <c r="NV261" s="46"/>
      <c r="NW261" s="46"/>
      <c r="NX261" s="46"/>
      <c r="NY261" s="46"/>
      <c r="NZ261" s="46"/>
      <c r="OA261" s="46"/>
      <c r="OB261" s="46"/>
      <c r="OC261" s="46"/>
      <c r="OD261" s="46"/>
      <c r="OE261" s="46"/>
      <c r="OF261" s="46"/>
      <c r="OG261" s="46"/>
    </row>
    <row r="262" spans="1:397" s="51" customFormat="1" ht="13.5" x14ac:dyDescent="0.25">
      <c r="A262" s="40">
        <v>3072</v>
      </c>
      <c r="B262" s="41" t="s">
        <v>210</v>
      </c>
      <c r="C262" s="49">
        <v>428748</v>
      </c>
      <c r="D262" s="42">
        <v>4.192E-4</v>
      </c>
      <c r="E262" s="49">
        <v>72577.490000000005</v>
      </c>
      <c r="F262" s="65">
        <v>427761.87959999999</v>
      </c>
      <c r="G262" s="66">
        <v>500339.36959999998</v>
      </c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/>
      <c r="FA262" s="46"/>
      <c r="FB262" s="46"/>
      <c r="FC262" s="46"/>
      <c r="FD262" s="46"/>
      <c r="FE262" s="46"/>
      <c r="FF262" s="46"/>
      <c r="FG262" s="46"/>
      <c r="FH262" s="46"/>
      <c r="FI262" s="46"/>
      <c r="FJ262" s="46"/>
      <c r="FK262" s="46"/>
      <c r="FL262" s="46"/>
      <c r="FM262" s="46"/>
      <c r="FN262" s="46"/>
      <c r="FO262" s="46"/>
      <c r="FP262" s="46"/>
      <c r="FQ262" s="46"/>
      <c r="FR262" s="46"/>
      <c r="FS262" s="46"/>
      <c r="FT262" s="46"/>
      <c r="FU262" s="46"/>
      <c r="FV262" s="46"/>
      <c r="FW262" s="46"/>
      <c r="FX262" s="46"/>
      <c r="FY262" s="46"/>
      <c r="FZ262" s="46"/>
      <c r="GA262" s="46"/>
      <c r="GB262" s="46"/>
      <c r="GC262" s="46"/>
      <c r="GD262" s="46"/>
      <c r="GE262" s="46"/>
      <c r="GF262" s="46"/>
      <c r="GG262" s="46"/>
      <c r="GH262" s="46"/>
      <c r="GI262" s="46"/>
      <c r="GJ262" s="46"/>
      <c r="GK262" s="46"/>
      <c r="GL262" s="46"/>
      <c r="GM262" s="46"/>
      <c r="GN262" s="46"/>
      <c r="GO262" s="46"/>
      <c r="GP262" s="46"/>
      <c r="GQ262" s="46"/>
      <c r="GR262" s="46"/>
      <c r="GS262" s="46"/>
      <c r="GT262" s="46"/>
      <c r="GU262" s="46"/>
      <c r="GV262" s="46"/>
      <c r="GW262" s="46"/>
      <c r="GX262" s="46"/>
      <c r="GY262" s="46"/>
      <c r="GZ262" s="46"/>
      <c r="HA262" s="46"/>
      <c r="HB262" s="46"/>
      <c r="HC262" s="46"/>
      <c r="HD262" s="46"/>
      <c r="HE262" s="46"/>
      <c r="HF262" s="46"/>
      <c r="HG262" s="46"/>
      <c r="HH262" s="46"/>
      <c r="HI262" s="46"/>
      <c r="HJ262" s="46"/>
      <c r="HK262" s="46"/>
      <c r="HL262" s="46"/>
      <c r="HM262" s="46"/>
      <c r="HN262" s="46"/>
      <c r="HO262" s="46"/>
      <c r="HP262" s="46"/>
      <c r="HQ262" s="46"/>
      <c r="HR262" s="46"/>
      <c r="HS262" s="46"/>
      <c r="HT262" s="46"/>
      <c r="HU262" s="46"/>
      <c r="HV262" s="46"/>
      <c r="HW262" s="46"/>
      <c r="HX262" s="46"/>
      <c r="HY262" s="46"/>
      <c r="HZ262" s="46"/>
      <c r="IA262" s="46"/>
      <c r="IB262" s="46"/>
      <c r="IC262" s="46"/>
      <c r="ID262" s="46"/>
      <c r="IE262" s="46"/>
      <c r="IF262" s="46"/>
      <c r="IG262" s="46"/>
      <c r="IH262" s="46"/>
      <c r="II262" s="46"/>
      <c r="IJ262" s="46"/>
      <c r="IK262" s="46"/>
      <c r="IL262" s="46"/>
      <c r="IM262" s="46"/>
      <c r="IN262" s="46"/>
      <c r="IO262" s="46"/>
      <c r="IP262" s="46"/>
      <c r="IQ262" s="46"/>
      <c r="IR262" s="46"/>
      <c r="IS262" s="46"/>
      <c r="IT262" s="46"/>
      <c r="IU262" s="46"/>
      <c r="IV262" s="46"/>
      <c r="IW262" s="46"/>
      <c r="IX262" s="46"/>
      <c r="IY262" s="46"/>
      <c r="IZ262" s="46"/>
      <c r="JA262" s="46"/>
      <c r="JB262" s="46"/>
      <c r="JC262" s="46"/>
      <c r="JD262" s="46"/>
      <c r="JE262" s="46"/>
      <c r="JF262" s="46"/>
      <c r="JG262" s="46"/>
      <c r="JH262" s="46"/>
      <c r="JI262" s="46"/>
      <c r="JJ262" s="46"/>
      <c r="JK262" s="46"/>
      <c r="JL262" s="46"/>
      <c r="JM262" s="46"/>
      <c r="JN262" s="46"/>
      <c r="JO262" s="46"/>
      <c r="JP262" s="46"/>
      <c r="JQ262" s="46"/>
      <c r="JR262" s="46"/>
      <c r="JS262" s="46"/>
      <c r="JT262" s="46"/>
      <c r="JU262" s="46"/>
      <c r="JV262" s="46"/>
      <c r="JW262" s="46"/>
      <c r="JX262" s="46"/>
      <c r="JY262" s="46"/>
      <c r="JZ262" s="46"/>
      <c r="KA262" s="46"/>
      <c r="KB262" s="46"/>
      <c r="KC262" s="46"/>
      <c r="KD262" s="46"/>
      <c r="KE262" s="46"/>
      <c r="KF262" s="46"/>
      <c r="KG262" s="46"/>
      <c r="KH262" s="46"/>
      <c r="KI262" s="46"/>
      <c r="KJ262" s="46"/>
      <c r="KK262" s="46"/>
      <c r="KL262" s="46"/>
      <c r="KM262" s="46"/>
      <c r="KN262" s="46"/>
      <c r="KO262" s="46"/>
      <c r="KP262" s="46"/>
      <c r="KQ262" s="46"/>
      <c r="KR262" s="46"/>
      <c r="KS262" s="46"/>
      <c r="KT262" s="46"/>
      <c r="KU262" s="46"/>
      <c r="KV262" s="46"/>
      <c r="KW262" s="46"/>
      <c r="KX262" s="46"/>
      <c r="KY262" s="46"/>
      <c r="KZ262" s="46"/>
      <c r="LA262" s="46"/>
      <c r="LB262" s="46"/>
      <c r="LC262" s="46"/>
      <c r="LD262" s="46"/>
      <c r="LE262" s="46"/>
      <c r="LF262" s="46"/>
      <c r="LG262" s="46"/>
      <c r="LH262" s="46"/>
      <c r="LI262" s="46"/>
      <c r="LJ262" s="46"/>
      <c r="LK262" s="46"/>
      <c r="LL262" s="46"/>
      <c r="LM262" s="46"/>
      <c r="LN262" s="46"/>
      <c r="LO262" s="46"/>
      <c r="LP262" s="46"/>
      <c r="LQ262" s="46"/>
      <c r="LR262" s="46"/>
      <c r="LS262" s="46"/>
      <c r="LT262" s="46"/>
      <c r="LU262" s="46"/>
      <c r="LV262" s="46"/>
      <c r="LW262" s="46"/>
      <c r="LX262" s="46"/>
      <c r="LY262" s="46"/>
      <c r="LZ262" s="46"/>
      <c r="MA262" s="46"/>
      <c r="MB262" s="46"/>
      <c r="MC262" s="46"/>
      <c r="MD262" s="46"/>
      <c r="ME262" s="46"/>
      <c r="MF262" s="46"/>
      <c r="MG262" s="46"/>
      <c r="MH262" s="46"/>
      <c r="MI262" s="46"/>
      <c r="MJ262" s="46"/>
      <c r="MK262" s="46"/>
      <c r="ML262" s="46"/>
      <c r="MM262" s="46"/>
      <c r="MN262" s="46"/>
      <c r="MO262" s="46"/>
      <c r="MP262" s="46"/>
      <c r="MQ262" s="46"/>
      <c r="MR262" s="46"/>
      <c r="MS262" s="46"/>
      <c r="MT262" s="46"/>
      <c r="MU262" s="46"/>
      <c r="MV262" s="46"/>
      <c r="MW262" s="46"/>
      <c r="MX262" s="46"/>
      <c r="MY262" s="46"/>
      <c r="MZ262" s="46"/>
      <c r="NA262" s="46"/>
      <c r="NB262" s="46"/>
      <c r="NC262" s="46"/>
      <c r="ND262" s="46"/>
      <c r="NE262" s="46"/>
      <c r="NF262" s="46"/>
      <c r="NG262" s="46"/>
      <c r="NH262" s="46"/>
      <c r="NI262" s="46"/>
      <c r="NJ262" s="46"/>
      <c r="NK262" s="46"/>
      <c r="NL262" s="46"/>
      <c r="NM262" s="46"/>
      <c r="NN262" s="46"/>
      <c r="NO262" s="46"/>
      <c r="NP262" s="46"/>
      <c r="NQ262" s="46"/>
      <c r="NR262" s="46"/>
      <c r="NS262" s="46"/>
      <c r="NT262" s="46"/>
      <c r="NU262" s="46"/>
      <c r="NV262" s="46"/>
      <c r="NW262" s="46"/>
      <c r="NX262" s="46"/>
      <c r="NY262" s="46"/>
      <c r="NZ262" s="46"/>
      <c r="OA262" s="46"/>
      <c r="OB262" s="46"/>
      <c r="OC262" s="46"/>
      <c r="OD262" s="46"/>
      <c r="OE262" s="46"/>
      <c r="OF262" s="46"/>
      <c r="OG262" s="46"/>
    </row>
    <row r="263" spans="1:397" s="51" customFormat="1" ht="13.5" x14ac:dyDescent="0.25">
      <c r="A263" s="40">
        <v>3073</v>
      </c>
      <c r="B263" s="41" t="s">
        <v>211</v>
      </c>
      <c r="C263" s="49">
        <v>829812</v>
      </c>
      <c r="D263" s="42">
        <v>8.1130000000000004E-4</v>
      </c>
      <c r="E263" s="49">
        <v>101834</v>
      </c>
      <c r="F263" s="65">
        <v>827903.43240000005</v>
      </c>
      <c r="G263" s="66">
        <v>929737.43240000005</v>
      </c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  <c r="FI263" s="46"/>
      <c r="FJ263" s="46"/>
      <c r="FK263" s="46"/>
      <c r="FL263" s="46"/>
      <c r="FM263" s="46"/>
      <c r="FN263" s="46"/>
      <c r="FO263" s="46"/>
      <c r="FP263" s="46"/>
      <c r="FQ263" s="46"/>
      <c r="FR263" s="46"/>
      <c r="FS263" s="46"/>
      <c r="FT263" s="46"/>
      <c r="FU263" s="46"/>
      <c r="FV263" s="46"/>
      <c r="FW263" s="46"/>
      <c r="FX263" s="46"/>
      <c r="FY263" s="46"/>
      <c r="FZ263" s="46"/>
      <c r="GA263" s="46"/>
      <c r="GB263" s="46"/>
      <c r="GC263" s="46"/>
      <c r="GD263" s="46"/>
      <c r="GE263" s="46"/>
      <c r="GF263" s="46"/>
      <c r="GG263" s="46"/>
      <c r="GH263" s="46"/>
      <c r="GI263" s="46"/>
      <c r="GJ263" s="46"/>
      <c r="GK263" s="46"/>
      <c r="GL263" s="46"/>
      <c r="GM263" s="46"/>
      <c r="GN263" s="46"/>
      <c r="GO263" s="46"/>
      <c r="GP263" s="46"/>
      <c r="GQ263" s="46"/>
      <c r="GR263" s="46"/>
      <c r="GS263" s="46"/>
      <c r="GT263" s="46"/>
      <c r="GU263" s="46"/>
      <c r="GV263" s="46"/>
      <c r="GW263" s="46"/>
      <c r="GX263" s="46"/>
      <c r="GY263" s="46"/>
      <c r="GZ263" s="46"/>
      <c r="HA263" s="46"/>
      <c r="HB263" s="46"/>
      <c r="HC263" s="46"/>
      <c r="HD263" s="46"/>
      <c r="HE263" s="46"/>
      <c r="HF263" s="46"/>
      <c r="HG263" s="46"/>
      <c r="HH263" s="46"/>
      <c r="HI263" s="46"/>
      <c r="HJ263" s="46"/>
      <c r="HK263" s="46"/>
      <c r="HL263" s="46"/>
      <c r="HM263" s="46"/>
      <c r="HN263" s="46"/>
      <c r="HO263" s="46"/>
      <c r="HP263" s="46"/>
      <c r="HQ263" s="46"/>
      <c r="HR263" s="46"/>
      <c r="HS263" s="46"/>
      <c r="HT263" s="46"/>
      <c r="HU263" s="46"/>
      <c r="HV263" s="46"/>
      <c r="HW263" s="46"/>
      <c r="HX263" s="46"/>
      <c r="HY263" s="46"/>
      <c r="HZ263" s="46"/>
      <c r="IA263" s="46"/>
      <c r="IB263" s="46"/>
      <c r="IC263" s="46"/>
      <c r="ID263" s="46"/>
      <c r="IE263" s="46"/>
      <c r="IF263" s="46"/>
      <c r="IG263" s="46"/>
      <c r="IH263" s="46"/>
      <c r="II263" s="46"/>
      <c r="IJ263" s="46"/>
      <c r="IK263" s="46"/>
      <c r="IL263" s="46"/>
      <c r="IM263" s="46"/>
      <c r="IN263" s="46"/>
      <c r="IO263" s="46"/>
      <c r="IP263" s="46"/>
      <c r="IQ263" s="46"/>
      <c r="IR263" s="46"/>
      <c r="IS263" s="46"/>
      <c r="IT263" s="46"/>
      <c r="IU263" s="46"/>
      <c r="IV263" s="46"/>
      <c r="IW263" s="46"/>
      <c r="IX263" s="46"/>
      <c r="IY263" s="46"/>
      <c r="IZ263" s="46"/>
      <c r="JA263" s="46"/>
      <c r="JB263" s="46"/>
      <c r="JC263" s="46"/>
      <c r="JD263" s="46"/>
      <c r="JE263" s="46"/>
      <c r="JF263" s="46"/>
      <c r="JG263" s="46"/>
      <c r="JH263" s="46"/>
      <c r="JI263" s="46"/>
      <c r="JJ263" s="46"/>
      <c r="JK263" s="46"/>
      <c r="JL263" s="46"/>
      <c r="JM263" s="46"/>
      <c r="JN263" s="46"/>
      <c r="JO263" s="46"/>
      <c r="JP263" s="46"/>
      <c r="JQ263" s="46"/>
      <c r="JR263" s="46"/>
      <c r="JS263" s="46"/>
      <c r="JT263" s="46"/>
      <c r="JU263" s="46"/>
      <c r="JV263" s="46"/>
      <c r="JW263" s="46"/>
      <c r="JX263" s="46"/>
      <c r="JY263" s="46"/>
      <c r="JZ263" s="46"/>
      <c r="KA263" s="46"/>
      <c r="KB263" s="46"/>
      <c r="KC263" s="46"/>
      <c r="KD263" s="46"/>
      <c r="KE263" s="46"/>
      <c r="KF263" s="46"/>
      <c r="KG263" s="46"/>
      <c r="KH263" s="46"/>
      <c r="KI263" s="46"/>
      <c r="KJ263" s="46"/>
      <c r="KK263" s="46"/>
      <c r="KL263" s="46"/>
      <c r="KM263" s="46"/>
      <c r="KN263" s="46"/>
      <c r="KO263" s="46"/>
      <c r="KP263" s="46"/>
      <c r="KQ263" s="46"/>
      <c r="KR263" s="46"/>
      <c r="KS263" s="46"/>
      <c r="KT263" s="46"/>
      <c r="KU263" s="46"/>
      <c r="KV263" s="46"/>
      <c r="KW263" s="46"/>
      <c r="KX263" s="46"/>
      <c r="KY263" s="46"/>
      <c r="KZ263" s="46"/>
      <c r="LA263" s="46"/>
      <c r="LB263" s="46"/>
      <c r="LC263" s="46"/>
      <c r="LD263" s="46"/>
      <c r="LE263" s="46"/>
      <c r="LF263" s="46"/>
      <c r="LG263" s="46"/>
      <c r="LH263" s="46"/>
      <c r="LI263" s="46"/>
      <c r="LJ263" s="46"/>
      <c r="LK263" s="46"/>
      <c r="LL263" s="46"/>
      <c r="LM263" s="46"/>
      <c r="LN263" s="46"/>
      <c r="LO263" s="46"/>
      <c r="LP263" s="46"/>
      <c r="LQ263" s="46"/>
      <c r="LR263" s="46"/>
      <c r="LS263" s="46"/>
      <c r="LT263" s="46"/>
      <c r="LU263" s="46"/>
      <c r="LV263" s="46"/>
      <c r="LW263" s="46"/>
      <c r="LX263" s="46"/>
      <c r="LY263" s="46"/>
      <c r="LZ263" s="46"/>
      <c r="MA263" s="46"/>
      <c r="MB263" s="46"/>
      <c r="MC263" s="46"/>
      <c r="MD263" s="46"/>
      <c r="ME263" s="46"/>
      <c r="MF263" s="46"/>
      <c r="MG263" s="46"/>
      <c r="MH263" s="46"/>
      <c r="MI263" s="46"/>
      <c r="MJ263" s="46"/>
      <c r="MK263" s="46"/>
      <c r="ML263" s="46"/>
      <c r="MM263" s="46"/>
      <c r="MN263" s="46"/>
      <c r="MO263" s="46"/>
      <c r="MP263" s="46"/>
      <c r="MQ263" s="46"/>
      <c r="MR263" s="46"/>
      <c r="MS263" s="46"/>
      <c r="MT263" s="46"/>
      <c r="MU263" s="46"/>
      <c r="MV263" s="46"/>
      <c r="MW263" s="46"/>
      <c r="MX263" s="46"/>
      <c r="MY263" s="46"/>
      <c r="MZ263" s="46"/>
      <c r="NA263" s="46"/>
      <c r="NB263" s="46"/>
      <c r="NC263" s="46"/>
      <c r="ND263" s="46"/>
      <c r="NE263" s="46"/>
      <c r="NF263" s="46"/>
      <c r="NG263" s="46"/>
      <c r="NH263" s="46"/>
      <c r="NI263" s="46"/>
      <c r="NJ263" s="46"/>
      <c r="NK263" s="46"/>
      <c r="NL263" s="46"/>
      <c r="NM263" s="46"/>
      <c r="NN263" s="46"/>
      <c r="NO263" s="46"/>
      <c r="NP263" s="46"/>
      <c r="NQ263" s="46"/>
      <c r="NR263" s="46"/>
      <c r="NS263" s="46"/>
      <c r="NT263" s="46"/>
      <c r="NU263" s="46"/>
      <c r="NV263" s="46"/>
      <c r="NW263" s="46"/>
      <c r="NX263" s="46"/>
      <c r="NY263" s="46"/>
      <c r="NZ263" s="46"/>
      <c r="OA263" s="46"/>
      <c r="OB263" s="46"/>
      <c r="OC263" s="46"/>
      <c r="OD263" s="46"/>
      <c r="OE263" s="46"/>
      <c r="OF263" s="46"/>
      <c r="OG263" s="46"/>
    </row>
    <row r="264" spans="1:397" s="51" customFormat="1" ht="13.5" x14ac:dyDescent="0.25">
      <c r="A264" s="40">
        <v>3074</v>
      </c>
      <c r="B264" s="41" t="s">
        <v>212</v>
      </c>
      <c r="C264" s="49">
        <v>726348</v>
      </c>
      <c r="D264" s="42">
        <v>7.1020000000000002E-4</v>
      </c>
      <c r="E264" s="49">
        <v>116560.01</v>
      </c>
      <c r="F264" s="65">
        <v>724677.3996</v>
      </c>
      <c r="G264" s="66">
        <v>841237.40960000001</v>
      </c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/>
      <c r="FA264" s="46"/>
      <c r="FB264" s="46"/>
      <c r="FC264" s="46"/>
      <c r="FD264" s="46"/>
      <c r="FE264" s="46"/>
      <c r="FF264" s="46"/>
      <c r="FG264" s="46"/>
      <c r="FH264" s="46"/>
      <c r="FI264" s="46"/>
      <c r="FJ264" s="46"/>
      <c r="FK264" s="46"/>
      <c r="FL264" s="46"/>
      <c r="FM264" s="46"/>
      <c r="FN264" s="46"/>
      <c r="FO264" s="46"/>
      <c r="FP264" s="46"/>
      <c r="FQ264" s="46"/>
      <c r="FR264" s="46"/>
      <c r="FS264" s="46"/>
      <c r="FT264" s="46"/>
      <c r="FU264" s="46"/>
      <c r="FV264" s="46"/>
      <c r="FW264" s="46"/>
      <c r="FX264" s="46"/>
      <c r="FY264" s="46"/>
      <c r="FZ264" s="46"/>
      <c r="GA264" s="46"/>
      <c r="GB264" s="46"/>
      <c r="GC264" s="46"/>
      <c r="GD264" s="46"/>
      <c r="GE264" s="46"/>
      <c r="GF264" s="46"/>
      <c r="GG264" s="46"/>
      <c r="GH264" s="46"/>
      <c r="GI264" s="46"/>
      <c r="GJ264" s="46"/>
      <c r="GK264" s="46"/>
      <c r="GL264" s="46"/>
      <c r="GM264" s="46"/>
      <c r="GN264" s="46"/>
      <c r="GO264" s="46"/>
      <c r="GP264" s="46"/>
      <c r="GQ264" s="46"/>
      <c r="GR264" s="46"/>
      <c r="GS264" s="46"/>
      <c r="GT264" s="46"/>
      <c r="GU264" s="46"/>
      <c r="GV264" s="46"/>
      <c r="GW264" s="46"/>
      <c r="GX264" s="46"/>
      <c r="GY264" s="46"/>
      <c r="GZ264" s="46"/>
      <c r="HA264" s="46"/>
      <c r="HB264" s="46"/>
      <c r="HC264" s="46"/>
      <c r="HD264" s="46"/>
      <c r="HE264" s="46"/>
      <c r="HF264" s="46"/>
      <c r="HG264" s="46"/>
      <c r="HH264" s="46"/>
      <c r="HI264" s="46"/>
      <c r="HJ264" s="46"/>
      <c r="HK264" s="46"/>
      <c r="HL264" s="46"/>
      <c r="HM264" s="46"/>
      <c r="HN264" s="46"/>
      <c r="HO264" s="46"/>
      <c r="HP264" s="46"/>
      <c r="HQ264" s="46"/>
      <c r="HR264" s="46"/>
      <c r="HS264" s="46"/>
      <c r="HT264" s="46"/>
      <c r="HU264" s="46"/>
      <c r="HV264" s="46"/>
      <c r="HW264" s="46"/>
      <c r="HX264" s="46"/>
      <c r="HY264" s="46"/>
      <c r="HZ264" s="46"/>
      <c r="IA264" s="46"/>
      <c r="IB264" s="46"/>
      <c r="IC264" s="46"/>
      <c r="ID264" s="46"/>
      <c r="IE264" s="46"/>
      <c r="IF264" s="46"/>
      <c r="IG264" s="46"/>
      <c r="IH264" s="46"/>
      <c r="II264" s="46"/>
      <c r="IJ264" s="46"/>
      <c r="IK264" s="46"/>
      <c r="IL264" s="46"/>
      <c r="IM264" s="46"/>
      <c r="IN264" s="46"/>
      <c r="IO264" s="46"/>
      <c r="IP264" s="46"/>
      <c r="IQ264" s="46"/>
      <c r="IR264" s="46"/>
      <c r="IS264" s="46"/>
      <c r="IT264" s="46"/>
      <c r="IU264" s="46"/>
      <c r="IV264" s="46"/>
      <c r="IW264" s="46"/>
      <c r="IX264" s="46"/>
      <c r="IY264" s="46"/>
      <c r="IZ264" s="46"/>
      <c r="JA264" s="46"/>
      <c r="JB264" s="46"/>
      <c r="JC264" s="46"/>
      <c r="JD264" s="46"/>
      <c r="JE264" s="46"/>
      <c r="JF264" s="46"/>
      <c r="JG264" s="46"/>
      <c r="JH264" s="46"/>
      <c r="JI264" s="46"/>
      <c r="JJ264" s="46"/>
      <c r="JK264" s="46"/>
      <c r="JL264" s="46"/>
      <c r="JM264" s="46"/>
      <c r="JN264" s="46"/>
      <c r="JO264" s="46"/>
      <c r="JP264" s="46"/>
      <c r="JQ264" s="46"/>
      <c r="JR264" s="46"/>
      <c r="JS264" s="46"/>
      <c r="JT264" s="46"/>
      <c r="JU264" s="46"/>
      <c r="JV264" s="46"/>
      <c r="JW264" s="46"/>
      <c r="JX264" s="46"/>
      <c r="JY264" s="46"/>
      <c r="JZ264" s="46"/>
      <c r="KA264" s="46"/>
      <c r="KB264" s="46"/>
      <c r="KC264" s="46"/>
      <c r="KD264" s="46"/>
      <c r="KE264" s="46"/>
      <c r="KF264" s="46"/>
      <c r="KG264" s="46"/>
      <c r="KH264" s="46"/>
      <c r="KI264" s="46"/>
      <c r="KJ264" s="46"/>
      <c r="KK264" s="46"/>
      <c r="KL264" s="46"/>
      <c r="KM264" s="46"/>
      <c r="KN264" s="46"/>
      <c r="KO264" s="46"/>
      <c r="KP264" s="46"/>
      <c r="KQ264" s="46"/>
      <c r="KR264" s="46"/>
      <c r="KS264" s="46"/>
      <c r="KT264" s="46"/>
      <c r="KU264" s="46"/>
      <c r="KV264" s="46"/>
      <c r="KW264" s="46"/>
      <c r="KX264" s="46"/>
      <c r="KY264" s="46"/>
      <c r="KZ264" s="46"/>
      <c r="LA264" s="46"/>
      <c r="LB264" s="46"/>
      <c r="LC264" s="46"/>
      <c r="LD264" s="46"/>
      <c r="LE264" s="46"/>
      <c r="LF264" s="46"/>
      <c r="LG264" s="46"/>
      <c r="LH264" s="46"/>
      <c r="LI264" s="46"/>
      <c r="LJ264" s="46"/>
      <c r="LK264" s="46"/>
      <c r="LL264" s="46"/>
      <c r="LM264" s="46"/>
      <c r="LN264" s="46"/>
      <c r="LO264" s="46"/>
      <c r="LP264" s="46"/>
      <c r="LQ264" s="46"/>
      <c r="LR264" s="46"/>
      <c r="LS264" s="46"/>
      <c r="LT264" s="46"/>
      <c r="LU264" s="46"/>
      <c r="LV264" s="46"/>
      <c r="LW264" s="46"/>
      <c r="LX264" s="46"/>
      <c r="LY264" s="46"/>
      <c r="LZ264" s="46"/>
      <c r="MA264" s="46"/>
      <c r="MB264" s="46"/>
      <c r="MC264" s="46"/>
      <c r="MD264" s="46"/>
      <c r="ME264" s="46"/>
      <c r="MF264" s="46"/>
      <c r="MG264" s="46"/>
      <c r="MH264" s="46"/>
      <c r="MI264" s="46"/>
      <c r="MJ264" s="46"/>
      <c r="MK264" s="46"/>
      <c r="ML264" s="46"/>
      <c r="MM264" s="46"/>
      <c r="MN264" s="46"/>
      <c r="MO264" s="46"/>
      <c r="MP264" s="46"/>
      <c r="MQ264" s="46"/>
      <c r="MR264" s="46"/>
      <c r="MS264" s="46"/>
      <c r="MT264" s="46"/>
      <c r="MU264" s="46"/>
      <c r="MV264" s="46"/>
      <c r="MW264" s="46"/>
      <c r="MX264" s="46"/>
      <c r="MY264" s="46"/>
      <c r="MZ264" s="46"/>
      <c r="NA264" s="46"/>
      <c r="NB264" s="46"/>
      <c r="NC264" s="46"/>
      <c r="ND264" s="46"/>
      <c r="NE264" s="46"/>
      <c r="NF264" s="46"/>
      <c r="NG264" s="46"/>
      <c r="NH264" s="46"/>
      <c r="NI264" s="46"/>
      <c r="NJ264" s="46"/>
      <c r="NK264" s="46"/>
      <c r="NL264" s="46"/>
      <c r="NM264" s="46"/>
      <c r="NN264" s="46"/>
      <c r="NO264" s="46"/>
      <c r="NP264" s="46"/>
      <c r="NQ264" s="46"/>
      <c r="NR264" s="46"/>
      <c r="NS264" s="46"/>
      <c r="NT264" s="46"/>
      <c r="NU264" s="46"/>
      <c r="NV264" s="46"/>
      <c r="NW264" s="46"/>
      <c r="NX264" s="46"/>
      <c r="NY264" s="46"/>
      <c r="NZ264" s="46"/>
      <c r="OA264" s="46"/>
      <c r="OB264" s="46"/>
      <c r="OC264" s="46"/>
      <c r="OD264" s="46"/>
      <c r="OE264" s="46"/>
      <c r="OF264" s="46"/>
      <c r="OG264" s="46"/>
    </row>
    <row r="265" spans="1:397" s="51" customFormat="1" ht="13.5" x14ac:dyDescent="0.25">
      <c r="A265" s="40">
        <v>3075</v>
      </c>
      <c r="B265" s="41" t="s">
        <v>213</v>
      </c>
      <c r="C265" s="49">
        <v>968520</v>
      </c>
      <c r="D265" s="42">
        <v>9.4700000000000003E-4</v>
      </c>
      <c r="E265" s="49">
        <v>135999.33000000002</v>
      </c>
      <c r="F265" s="65">
        <v>966292.40399999998</v>
      </c>
      <c r="G265" s="66">
        <v>1102291.7339999999</v>
      </c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/>
      <c r="FA265" s="46"/>
      <c r="FB265" s="46"/>
      <c r="FC265" s="46"/>
      <c r="FD265" s="46"/>
      <c r="FE265" s="46"/>
      <c r="FF265" s="46"/>
      <c r="FG265" s="46"/>
      <c r="FH265" s="46"/>
      <c r="FI265" s="46"/>
      <c r="FJ265" s="46"/>
      <c r="FK265" s="46"/>
      <c r="FL265" s="46"/>
      <c r="FM265" s="46"/>
      <c r="FN265" s="46"/>
      <c r="FO265" s="46"/>
      <c r="FP265" s="46"/>
      <c r="FQ265" s="46"/>
      <c r="FR265" s="46"/>
      <c r="FS265" s="46"/>
      <c r="FT265" s="46"/>
      <c r="FU265" s="46"/>
      <c r="FV265" s="46"/>
      <c r="FW265" s="46"/>
      <c r="FX265" s="46"/>
      <c r="FY265" s="46"/>
      <c r="FZ265" s="46"/>
      <c r="GA265" s="46"/>
      <c r="GB265" s="46"/>
      <c r="GC265" s="46"/>
      <c r="GD265" s="46"/>
      <c r="GE265" s="46"/>
      <c r="GF265" s="46"/>
      <c r="GG265" s="46"/>
      <c r="GH265" s="46"/>
      <c r="GI265" s="46"/>
      <c r="GJ265" s="46"/>
      <c r="GK265" s="46"/>
      <c r="GL265" s="46"/>
      <c r="GM265" s="46"/>
      <c r="GN265" s="46"/>
      <c r="GO265" s="46"/>
      <c r="GP265" s="46"/>
      <c r="GQ265" s="46"/>
      <c r="GR265" s="46"/>
      <c r="GS265" s="46"/>
      <c r="GT265" s="46"/>
      <c r="GU265" s="46"/>
      <c r="GV265" s="46"/>
      <c r="GW265" s="46"/>
      <c r="GX265" s="46"/>
      <c r="GY265" s="46"/>
      <c r="GZ265" s="46"/>
      <c r="HA265" s="46"/>
      <c r="HB265" s="46"/>
      <c r="HC265" s="46"/>
      <c r="HD265" s="46"/>
      <c r="HE265" s="46"/>
      <c r="HF265" s="46"/>
      <c r="HG265" s="46"/>
      <c r="HH265" s="46"/>
      <c r="HI265" s="46"/>
      <c r="HJ265" s="46"/>
      <c r="HK265" s="46"/>
      <c r="HL265" s="46"/>
      <c r="HM265" s="46"/>
      <c r="HN265" s="46"/>
      <c r="HO265" s="46"/>
      <c r="HP265" s="46"/>
      <c r="HQ265" s="46"/>
      <c r="HR265" s="46"/>
      <c r="HS265" s="46"/>
      <c r="HT265" s="46"/>
      <c r="HU265" s="46"/>
      <c r="HV265" s="46"/>
      <c r="HW265" s="46"/>
      <c r="HX265" s="46"/>
      <c r="HY265" s="46"/>
      <c r="HZ265" s="46"/>
      <c r="IA265" s="46"/>
      <c r="IB265" s="46"/>
      <c r="IC265" s="46"/>
      <c r="ID265" s="46"/>
      <c r="IE265" s="46"/>
      <c r="IF265" s="46"/>
      <c r="IG265" s="46"/>
      <c r="IH265" s="46"/>
      <c r="II265" s="46"/>
      <c r="IJ265" s="46"/>
      <c r="IK265" s="46"/>
      <c r="IL265" s="46"/>
      <c r="IM265" s="46"/>
      <c r="IN265" s="46"/>
      <c r="IO265" s="46"/>
      <c r="IP265" s="46"/>
      <c r="IQ265" s="46"/>
      <c r="IR265" s="46"/>
      <c r="IS265" s="46"/>
      <c r="IT265" s="46"/>
      <c r="IU265" s="46"/>
      <c r="IV265" s="46"/>
      <c r="IW265" s="46"/>
      <c r="IX265" s="46"/>
      <c r="IY265" s="46"/>
      <c r="IZ265" s="46"/>
      <c r="JA265" s="46"/>
      <c r="JB265" s="46"/>
      <c r="JC265" s="46"/>
      <c r="JD265" s="46"/>
      <c r="JE265" s="46"/>
      <c r="JF265" s="46"/>
      <c r="JG265" s="46"/>
      <c r="JH265" s="46"/>
      <c r="JI265" s="46"/>
      <c r="JJ265" s="46"/>
      <c r="JK265" s="46"/>
      <c r="JL265" s="46"/>
      <c r="JM265" s="46"/>
      <c r="JN265" s="46"/>
      <c r="JO265" s="46"/>
      <c r="JP265" s="46"/>
      <c r="JQ265" s="46"/>
      <c r="JR265" s="46"/>
      <c r="JS265" s="46"/>
      <c r="JT265" s="46"/>
      <c r="JU265" s="46"/>
      <c r="JV265" s="46"/>
      <c r="JW265" s="46"/>
      <c r="JX265" s="46"/>
      <c r="JY265" s="46"/>
      <c r="JZ265" s="46"/>
      <c r="KA265" s="46"/>
      <c r="KB265" s="46"/>
      <c r="KC265" s="46"/>
      <c r="KD265" s="46"/>
      <c r="KE265" s="46"/>
      <c r="KF265" s="46"/>
      <c r="KG265" s="46"/>
      <c r="KH265" s="46"/>
      <c r="KI265" s="46"/>
      <c r="KJ265" s="46"/>
      <c r="KK265" s="46"/>
      <c r="KL265" s="46"/>
      <c r="KM265" s="46"/>
      <c r="KN265" s="46"/>
      <c r="KO265" s="46"/>
      <c r="KP265" s="46"/>
      <c r="KQ265" s="46"/>
      <c r="KR265" s="46"/>
      <c r="KS265" s="46"/>
      <c r="KT265" s="46"/>
      <c r="KU265" s="46"/>
      <c r="KV265" s="46"/>
      <c r="KW265" s="46"/>
      <c r="KX265" s="46"/>
      <c r="KY265" s="46"/>
      <c r="KZ265" s="46"/>
      <c r="LA265" s="46"/>
      <c r="LB265" s="46"/>
      <c r="LC265" s="46"/>
      <c r="LD265" s="46"/>
      <c r="LE265" s="46"/>
      <c r="LF265" s="46"/>
      <c r="LG265" s="46"/>
      <c r="LH265" s="46"/>
      <c r="LI265" s="46"/>
      <c r="LJ265" s="46"/>
      <c r="LK265" s="46"/>
      <c r="LL265" s="46"/>
      <c r="LM265" s="46"/>
      <c r="LN265" s="46"/>
      <c r="LO265" s="46"/>
      <c r="LP265" s="46"/>
      <c r="LQ265" s="46"/>
      <c r="LR265" s="46"/>
      <c r="LS265" s="46"/>
      <c r="LT265" s="46"/>
      <c r="LU265" s="46"/>
      <c r="LV265" s="46"/>
      <c r="LW265" s="46"/>
      <c r="LX265" s="46"/>
      <c r="LY265" s="46"/>
      <c r="LZ265" s="46"/>
      <c r="MA265" s="46"/>
      <c r="MB265" s="46"/>
      <c r="MC265" s="46"/>
      <c r="MD265" s="46"/>
      <c r="ME265" s="46"/>
      <c r="MF265" s="46"/>
      <c r="MG265" s="46"/>
      <c r="MH265" s="46"/>
      <c r="MI265" s="46"/>
      <c r="MJ265" s="46"/>
      <c r="MK265" s="46"/>
      <c r="ML265" s="46"/>
      <c r="MM265" s="46"/>
      <c r="MN265" s="46"/>
      <c r="MO265" s="46"/>
      <c r="MP265" s="46"/>
      <c r="MQ265" s="46"/>
      <c r="MR265" s="46"/>
      <c r="MS265" s="46"/>
      <c r="MT265" s="46"/>
      <c r="MU265" s="46"/>
      <c r="MV265" s="46"/>
      <c r="MW265" s="46"/>
      <c r="MX265" s="46"/>
      <c r="MY265" s="46"/>
      <c r="MZ265" s="46"/>
      <c r="NA265" s="46"/>
      <c r="NB265" s="46"/>
      <c r="NC265" s="46"/>
      <c r="ND265" s="46"/>
      <c r="NE265" s="46"/>
      <c r="NF265" s="46"/>
      <c r="NG265" s="46"/>
      <c r="NH265" s="46"/>
      <c r="NI265" s="46"/>
      <c r="NJ265" s="46"/>
      <c r="NK265" s="46"/>
      <c r="NL265" s="46"/>
      <c r="NM265" s="46"/>
      <c r="NN265" s="46"/>
      <c r="NO265" s="46"/>
      <c r="NP265" s="46"/>
      <c r="NQ265" s="46"/>
      <c r="NR265" s="46"/>
      <c r="NS265" s="46"/>
      <c r="NT265" s="46"/>
      <c r="NU265" s="46"/>
      <c r="NV265" s="46"/>
      <c r="NW265" s="46"/>
      <c r="NX265" s="46"/>
      <c r="NY265" s="46"/>
      <c r="NZ265" s="46"/>
      <c r="OA265" s="46"/>
      <c r="OB265" s="46"/>
      <c r="OC265" s="46"/>
      <c r="OD265" s="46"/>
      <c r="OE265" s="46"/>
      <c r="OF265" s="46"/>
      <c r="OG265" s="46"/>
    </row>
    <row r="266" spans="1:397" s="51" customFormat="1" ht="13.5" x14ac:dyDescent="0.25">
      <c r="A266" s="40">
        <v>3076</v>
      </c>
      <c r="B266" s="41" t="s">
        <v>214</v>
      </c>
      <c r="C266" s="49">
        <v>254868</v>
      </c>
      <c r="D266" s="42">
        <v>2.4919999999999999E-4</v>
      </c>
      <c r="E266" s="49">
        <v>81819.94</v>
      </c>
      <c r="F266" s="65">
        <v>254281.80360000001</v>
      </c>
      <c r="G266" s="66">
        <v>336101.74360000005</v>
      </c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  <c r="FI266" s="46"/>
      <c r="FJ266" s="46"/>
      <c r="FK266" s="46"/>
      <c r="FL266" s="46"/>
      <c r="FM266" s="46"/>
      <c r="FN266" s="46"/>
      <c r="FO266" s="46"/>
      <c r="FP266" s="46"/>
      <c r="FQ266" s="46"/>
      <c r="FR266" s="46"/>
      <c r="FS266" s="46"/>
      <c r="FT266" s="46"/>
      <c r="FU266" s="46"/>
      <c r="FV266" s="46"/>
      <c r="FW266" s="46"/>
      <c r="FX266" s="46"/>
      <c r="FY266" s="46"/>
      <c r="FZ266" s="46"/>
      <c r="GA266" s="46"/>
      <c r="GB266" s="46"/>
      <c r="GC266" s="46"/>
      <c r="GD266" s="46"/>
      <c r="GE266" s="46"/>
      <c r="GF266" s="46"/>
      <c r="GG266" s="46"/>
      <c r="GH266" s="46"/>
      <c r="GI266" s="46"/>
      <c r="GJ266" s="46"/>
      <c r="GK266" s="46"/>
      <c r="GL266" s="46"/>
      <c r="GM266" s="46"/>
      <c r="GN266" s="46"/>
      <c r="GO266" s="46"/>
      <c r="GP266" s="46"/>
      <c r="GQ266" s="46"/>
      <c r="GR266" s="46"/>
      <c r="GS266" s="46"/>
      <c r="GT266" s="46"/>
      <c r="GU266" s="46"/>
      <c r="GV266" s="46"/>
      <c r="GW266" s="46"/>
      <c r="GX266" s="46"/>
      <c r="GY266" s="46"/>
      <c r="GZ266" s="46"/>
      <c r="HA266" s="46"/>
      <c r="HB266" s="46"/>
      <c r="HC266" s="46"/>
      <c r="HD266" s="46"/>
      <c r="HE266" s="46"/>
      <c r="HF266" s="46"/>
      <c r="HG266" s="46"/>
      <c r="HH266" s="46"/>
      <c r="HI266" s="46"/>
      <c r="HJ266" s="46"/>
      <c r="HK266" s="46"/>
      <c r="HL266" s="46"/>
      <c r="HM266" s="46"/>
      <c r="HN266" s="46"/>
      <c r="HO266" s="46"/>
      <c r="HP266" s="46"/>
      <c r="HQ266" s="46"/>
      <c r="HR266" s="46"/>
      <c r="HS266" s="46"/>
      <c r="HT266" s="46"/>
      <c r="HU266" s="46"/>
      <c r="HV266" s="46"/>
      <c r="HW266" s="46"/>
      <c r="HX266" s="46"/>
      <c r="HY266" s="46"/>
      <c r="HZ266" s="46"/>
      <c r="IA266" s="46"/>
      <c r="IB266" s="46"/>
      <c r="IC266" s="46"/>
      <c r="ID266" s="46"/>
      <c r="IE266" s="46"/>
      <c r="IF266" s="46"/>
      <c r="IG266" s="46"/>
      <c r="IH266" s="46"/>
      <c r="II266" s="46"/>
      <c r="IJ266" s="46"/>
      <c r="IK266" s="46"/>
      <c r="IL266" s="46"/>
      <c r="IM266" s="46"/>
      <c r="IN266" s="46"/>
      <c r="IO266" s="46"/>
      <c r="IP266" s="46"/>
      <c r="IQ266" s="46"/>
      <c r="IR266" s="46"/>
      <c r="IS266" s="46"/>
      <c r="IT266" s="46"/>
      <c r="IU266" s="46"/>
      <c r="IV266" s="46"/>
      <c r="IW266" s="46"/>
      <c r="IX266" s="46"/>
      <c r="IY266" s="46"/>
      <c r="IZ266" s="46"/>
      <c r="JA266" s="46"/>
      <c r="JB266" s="46"/>
      <c r="JC266" s="46"/>
      <c r="JD266" s="46"/>
      <c r="JE266" s="46"/>
      <c r="JF266" s="46"/>
      <c r="JG266" s="46"/>
      <c r="JH266" s="46"/>
      <c r="JI266" s="46"/>
      <c r="JJ266" s="46"/>
      <c r="JK266" s="46"/>
      <c r="JL266" s="46"/>
      <c r="JM266" s="46"/>
      <c r="JN266" s="46"/>
      <c r="JO266" s="46"/>
      <c r="JP266" s="46"/>
      <c r="JQ266" s="46"/>
      <c r="JR266" s="46"/>
      <c r="JS266" s="46"/>
      <c r="JT266" s="46"/>
      <c r="JU266" s="46"/>
      <c r="JV266" s="46"/>
      <c r="JW266" s="46"/>
      <c r="JX266" s="46"/>
      <c r="JY266" s="46"/>
      <c r="JZ266" s="46"/>
      <c r="KA266" s="46"/>
      <c r="KB266" s="46"/>
      <c r="KC266" s="46"/>
      <c r="KD266" s="46"/>
      <c r="KE266" s="46"/>
      <c r="KF266" s="46"/>
      <c r="KG266" s="46"/>
      <c r="KH266" s="46"/>
      <c r="KI266" s="46"/>
      <c r="KJ266" s="46"/>
      <c r="KK266" s="46"/>
      <c r="KL266" s="46"/>
      <c r="KM266" s="46"/>
      <c r="KN266" s="46"/>
      <c r="KO266" s="46"/>
      <c r="KP266" s="46"/>
      <c r="KQ266" s="46"/>
      <c r="KR266" s="46"/>
      <c r="KS266" s="46"/>
      <c r="KT266" s="46"/>
      <c r="KU266" s="46"/>
      <c r="KV266" s="46"/>
      <c r="KW266" s="46"/>
      <c r="KX266" s="46"/>
      <c r="KY266" s="46"/>
      <c r="KZ266" s="46"/>
      <c r="LA266" s="46"/>
      <c r="LB266" s="46"/>
      <c r="LC266" s="46"/>
      <c r="LD266" s="46"/>
      <c r="LE266" s="46"/>
      <c r="LF266" s="46"/>
      <c r="LG266" s="46"/>
      <c r="LH266" s="46"/>
      <c r="LI266" s="46"/>
      <c r="LJ266" s="46"/>
      <c r="LK266" s="46"/>
      <c r="LL266" s="46"/>
      <c r="LM266" s="46"/>
      <c r="LN266" s="46"/>
      <c r="LO266" s="46"/>
      <c r="LP266" s="46"/>
      <c r="LQ266" s="46"/>
      <c r="LR266" s="46"/>
      <c r="LS266" s="46"/>
      <c r="LT266" s="46"/>
      <c r="LU266" s="46"/>
      <c r="LV266" s="46"/>
      <c r="LW266" s="46"/>
      <c r="LX266" s="46"/>
      <c r="LY266" s="46"/>
      <c r="LZ266" s="46"/>
      <c r="MA266" s="46"/>
      <c r="MB266" s="46"/>
      <c r="MC266" s="46"/>
      <c r="MD266" s="46"/>
      <c r="ME266" s="46"/>
      <c r="MF266" s="46"/>
      <c r="MG266" s="46"/>
      <c r="MH266" s="46"/>
      <c r="MI266" s="46"/>
      <c r="MJ266" s="46"/>
      <c r="MK266" s="46"/>
      <c r="ML266" s="46"/>
      <c r="MM266" s="46"/>
      <c r="MN266" s="46"/>
      <c r="MO266" s="46"/>
      <c r="MP266" s="46"/>
      <c r="MQ266" s="46"/>
      <c r="MR266" s="46"/>
      <c r="MS266" s="46"/>
      <c r="MT266" s="46"/>
      <c r="MU266" s="46"/>
      <c r="MV266" s="46"/>
      <c r="MW266" s="46"/>
      <c r="MX266" s="46"/>
      <c r="MY266" s="46"/>
      <c r="MZ266" s="46"/>
      <c r="NA266" s="46"/>
      <c r="NB266" s="46"/>
      <c r="NC266" s="46"/>
      <c r="ND266" s="46"/>
      <c r="NE266" s="46"/>
      <c r="NF266" s="46"/>
      <c r="NG266" s="46"/>
      <c r="NH266" s="46"/>
      <c r="NI266" s="46"/>
      <c r="NJ266" s="46"/>
      <c r="NK266" s="46"/>
      <c r="NL266" s="46"/>
      <c r="NM266" s="46"/>
      <c r="NN266" s="46"/>
      <c r="NO266" s="46"/>
      <c r="NP266" s="46"/>
      <c r="NQ266" s="46"/>
      <c r="NR266" s="46"/>
      <c r="NS266" s="46"/>
      <c r="NT266" s="46"/>
      <c r="NU266" s="46"/>
      <c r="NV266" s="46"/>
      <c r="NW266" s="46"/>
      <c r="NX266" s="46"/>
      <c r="NY266" s="46"/>
      <c r="NZ266" s="46"/>
      <c r="OA266" s="46"/>
      <c r="OB266" s="46"/>
      <c r="OC266" s="46"/>
      <c r="OD266" s="46"/>
      <c r="OE266" s="46"/>
      <c r="OF266" s="46"/>
      <c r="OG266" s="46"/>
    </row>
    <row r="267" spans="1:397" s="51" customFormat="1" ht="13.5" x14ac:dyDescent="0.25">
      <c r="A267" s="40">
        <v>3077</v>
      </c>
      <c r="B267" s="41" t="s">
        <v>215</v>
      </c>
      <c r="C267" s="49">
        <v>131040</v>
      </c>
      <c r="D267" s="42">
        <v>1.281E-4</v>
      </c>
      <c r="E267" s="49">
        <v>34809.58</v>
      </c>
      <c r="F267" s="65">
        <v>130738.60800000001</v>
      </c>
      <c r="G267" s="66">
        <v>165548.18800000002</v>
      </c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  <c r="FI267" s="46"/>
      <c r="FJ267" s="46"/>
      <c r="FK267" s="46"/>
      <c r="FL267" s="46"/>
      <c r="FM267" s="46"/>
      <c r="FN267" s="46"/>
      <c r="FO267" s="46"/>
      <c r="FP267" s="46"/>
      <c r="FQ267" s="46"/>
      <c r="FR267" s="46"/>
      <c r="FS267" s="46"/>
      <c r="FT267" s="46"/>
      <c r="FU267" s="46"/>
      <c r="FV267" s="46"/>
      <c r="FW267" s="46"/>
      <c r="FX267" s="46"/>
      <c r="FY267" s="46"/>
      <c r="FZ267" s="46"/>
      <c r="GA267" s="46"/>
      <c r="GB267" s="46"/>
      <c r="GC267" s="46"/>
      <c r="GD267" s="46"/>
      <c r="GE267" s="46"/>
      <c r="GF267" s="46"/>
      <c r="GG267" s="46"/>
      <c r="GH267" s="46"/>
      <c r="GI267" s="46"/>
      <c r="GJ267" s="46"/>
      <c r="GK267" s="46"/>
      <c r="GL267" s="46"/>
      <c r="GM267" s="46"/>
      <c r="GN267" s="46"/>
      <c r="GO267" s="46"/>
      <c r="GP267" s="46"/>
      <c r="GQ267" s="46"/>
      <c r="GR267" s="46"/>
      <c r="GS267" s="46"/>
      <c r="GT267" s="46"/>
      <c r="GU267" s="46"/>
      <c r="GV267" s="46"/>
      <c r="GW267" s="46"/>
      <c r="GX267" s="46"/>
      <c r="GY267" s="46"/>
      <c r="GZ267" s="46"/>
      <c r="HA267" s="46"/>
      <c r="HB267" s="46"/>
      <c r="HC267" s="46"/>
      <c r="HD267" s="46"/>
      <c r="HE267" s="46"/>
      <c r="HF267" s="46"/>
      <c r="HG267" s="46"/>
      <c r="HH267" s="46"/>
      <c r="HI267" s="46"/>
      <c r="HJ267" s="46"/>
      <c r="HK267" s="46"/>
      <c r="HL267" s="46"/>
      <c r="HM267" s="46"/>
      <c r="HN267" s="46"/>
      <c r="HO267" s="46"/>
      <c r="HP267" s="46"/>
      <c r="HQ267" s="46"/>
      <c r="HR267" s="46"/>
      <c r="HS267" s="46"/>
      <c r="HT267" s="46"/>
      <c r="HU267" s="46"/>
      <c r="HV267" s="46"/>
      <c r="HW267" s="46"/>
      <c r="HX267" s="46"/>
      <c r="HY267" s="46"/>
      <c r="HZ267" s="46"/>
      <c r="IA267" s="46"/>
      <c r="IB267" s="46"/>
      <c r="IC267" s="46"/>
      <c r="ID267" s="46"/>
      <c r="IE267" s="46"/>
      <c r="IF267" s="46"/>
      <c r="IG267" s="46"/>
      <c r="IH267" s="46"/>
      <c r="II267" s="46"/>
      <c r="IJ267" s="46"/>
      <c r="IK267" s="46"/>
      <c r="IL267" s="46"/>
      <c r="IM267" s="46"/>
      <c r="IN267" s="46"/>
      <c r="IO267" s="46"/>
      <c r="IP267" s="46"/>
      <c r="IQ267" s="46"/>
      <c r="IR267" s="46"/>
      <c r="IS267" s="46"/>
      <c r="IT267" s="46"/>
      <c r="IU267" s="46"/>
      <c r="IV267" s="46"/>
      <c r="IW267" s="46"/>
      <c r="IX267" s="46"/>
      <c r="IY267" s="46"/>
      <c r="IZ267" s="46"/>
      <c r="JA267" s="46"/>
      <c r="JB267" s="46"/>
      <c r="JC267" s="46"/>
      <c r="JD267" s="46"/>
      <c r="JE267" s="46"/>
      <c r="JF267" s="46"/>
      <c r="JG267" s="46"/>
      <c r="JH267" s="46"/>
      <c r="JI267" s="46"/>
      <c r="JJ267" s="46"/>
      <c r="JK267" s="46"/>
      <c r="JL267" s="46"/>
      <c r="JM267" s="46"/>
      <c r="JN267" s="46"/>
      <c r="JO267" s="46"/>
      <c r="JP267" s="46"/>
      <c r="JQ267" s="46"/>
      <c r="JR267" s="46"/>
      <c r="JS267" s="46"/>
      <c r="JT267" s="46"/>
      <c r="JU267" s="46"/>
      <c r="JV267" s="46"/>
      <c r="JW267" s="46"/>
      <c r="JX267" s="46"/>
      <c r="JY267" s="46"/>
      <c r="JZ267" s="46"/>
      <c r="KA267" s="46"/>
      <c r="KB267" s="46"/>
      <c r="KC267" s="46"/>
      <c r="KD267" s="46"/>
      <c r="KE267" s="46"/>
      <c r="KF267" s="46"/>
      <c r="KG267" s="46"/>
      <c r="KH267" s="46"/>
      <c r="KI267" s="46"/>
      <c r="KJ267" s="46"/>
      <c r="KK267" s="46"/>
      <c r="KL267" s="46"/>
      <c r="KM267" s="46"/>
      <c r="KN267" s="46"/>
      <c r="KO267" s="46"/>
      <c r="KP267" s="46"/>
      <c r="KQ267" s="46"/>
      <c r="KR267" s="46"/>
      <c r="KS267" s="46"/>
      <c r="KT267" s="46"/>
      <c r="KU267" s="46"/>
      <c r="KV267" s="46"/>
      <c r="KW267" s="46"/>
      <c r="KX267" s="46"/>
      <c r="KY267" s="46"/>
      <c r="KZ267" s="46"/>
      <c r="LA267" s="46"/>
      <c r="LB267" s="46"/>
      <c r="LC267" s="46"/>
      <c r="LD267" s="46"/>
      <c r="LE267" s="46"/>
      <c r="LF267" s="46"/>
      <c r="LG267" s="46"/>
      <c r="LH267" s="46"/>
      <c r="LI267" s="46"/>
      <c r="LJ267" s="46"/>
      <c r="LK267" s="46"/>
      <c r="LL267" s="46"/>
      <c r="LM267" s="46"/>
      <c r="LN267" s="46"/>
      <c r="LO267" s="46"/>
      <c r="LP267" s="46"/>
      <c r="LQ267" s="46"/>
      <c r="LR267" s="46"/>
      <c r="LS267" s="46"/>
      <c r="LT267" s="46"/>
      <c r="LU267" s="46"/>
      <c r="LV267" s="46"/>
      <c r="LW267" s="46"/>
      <c r="LX267" s="46"/>
      <c r="LY267" s="46"/>
      <c r="LZ267" s="46"/>
      <c r="MA267" s="46"/>
      <c r="MB267" s="46"/>
      <c r="MC267" s="46"/>
      <c r="MD267" s="46"/>
      <c r="ME267" s="46"/>
      <c r="MF267" s="46"/>
      <c r="MG267" s="46"/>
      <c r="MH267" s="46"/>
      <c r="MI267" s="46"/>
      <c r="MJ267" s="46"/>
      <c r="MK267" s="46"/>
      <c r="ML267" s="46"/>
      <c r="MM267" s="46"/>
      <c r="MN267" s="46"/>
      <c r="MO267" s="46"/>
      <c r="MP267" s="46"/>
      <c r="MQ267" s="46"/>
      <c r="MR267" s="46"/>
      <c r="MS267" s="46"/>
      <c r="MT267" s="46"/>
      <c r="MU267" s="46"/>
      <c r="MV267" s="46"/>
      <c r="MW267" s="46"/>
      <c r="MX267" s="46"/>
      <c r="MY267" s="46"/>
      <c r="MZ267" s="46"/>
      <c r="NA267" s="46"/>
      <c r="NB267" s="46"/>
      <c r="NC267" s="46"/>
      <c r="ND267" s="46"/>
      <c r="NE267" s="46"/>
      <c r="NF267" s="46"/>
      <c r="NG267" s="46"/>
      <c r="NH267" s="46"/>
      <c r="NI267" s="46"/>
      <c r="NJ267" s="46"/>
      <c r="NK267" s="46"/>
      <c r="NL267" s="46"/>
      <c r="NM267" s="46"/>
      <c r="NN267" s="46"/>
      <c r="NO267" s="46"/>
      <c r="NP267" s="46"/>
      <c r="NQ267" s="46"/>
      <c r="NR267" s="46"/>
      <c r="NS267" s="46"/>
      <c r="NT267" s="46"/>
      <c r="NU267" s="46"/>
      <c r="NV267" s="46"/>
      <c r="NW267" s="46"/>
      <c r="NX267" s="46"/>
      <c r="NY267" s="46"/>
      <c r="NZ267" s="46"/>
      <c r="OA267" s="46"/>
      <c r="OB267" s="46"/>
      <c r="OC267" s="46"/>
      <c r="OD267" s="46"/>
      <c r="OE267" s="46"/>
      <c r="OF267" s="46"/>
      <c r="OG267" s="46"/>
    </row>
    <row r="268" spans="1:397" s="51" customFormat="1" ht="13.5" x14ac:dyDescent="0.25">
      <c r="A268" s="40">
        <v>3078</v>
      </c>
      <c r="B268" s="41" t="s">
        <v>216</v>
      </c>
      <c r="C268" s="49">
        <v>581700</v>
      </c>
      <c r="D268" s="42">
        <v>5.6879999999999995E-4</v>
      </c>
      <c r="E268" s="49">
        <v>169192.02</v>
      </c>
      <c r="F268" s="65">
        <v>580362.09</v>
      </c>
      <c r="G268" s="66">
        <v>749554.11</v>
      </c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/>
      <c r="FA268" s="46"/>
      <c r="FB268" s="46"/>
      <c r="FC268" s="46"/>
      <c r="FD268" s="46"/>
      <c r="FE268" s="46"/>
      <c r="FF268" s="46"/>
      <c r="FG268" s="46"/>
      <c r="FH268" s="46"/>
      <c r="FI268" s="46"/>
      <c r="FJ268" s="46"/>
      <c r="FK268" s="46"/>
      <c r="FL268" s="46"/>
      <c r="FM268" s="46"/>
      <c r="FN268" s="46"/>
      <c r="FO268" s="46"/>
      <c r="FP268" s="46"/>
      <c r="FQ268" s="46"/>
      <c r="FR268" s="46"/>
      <c r="FS268" s="46"/>
      <c r="FT268" s="46"/>
      <c r="FU268" s="46"/>
      <c r="FV268" s="46"/>
      <c r="FW268" s="46"/>
      <c r="FX268" s="46"/>
      <c r="FY268" s="46"/>
      <c r="FZ268" s="46"/>
      <c r="GA268" s="46"/>
      <c r="GB268" s="46"/>
      <c r="GC268" s="46"/>
      <c r="GD268" s="46"/>
      <c r="GE268" s="46"/>
      <c r="GF268" s="46"/>
      <c r="GG268" s="46"/>
      <c r="GH268" s="46"/>
      <c r="GI268" s="46"/>
      <c r="GJ268" s="46"/>
      <c r="GK268" s="46"/>
      <c r="GL268" s="46"/>
      <c r="GM268" s="46"/>
      <c r="GN268" s="46"/>
      <c r="GO268" s="46"/>
      <c r="GP268" s="46"/>
      <c r="GQ268" s="46"/>
      <c r="GR268" s="46"/>
      <c r="GS268" s="46"/>
      <c r="GT268" s="46"/>
      <c r="GU268" s="46"/>
      <c r="GV268" s="46"/>
      <c r="GW268" s="46"/>
      <c r="GX268" s="46"/>
      <c r="GY268" s="46"/>
      <c r="GZ268" s="46"/>
      <c r="HA268" s="46"/>
      <c r="HB268" s="46"/>
      <c r="HC268" s="46"/>
      <c r="HD268" s="46"/>
      <c r="HE268" s="46"/>
      <c r="HF268" s="46"/>
      <c r="HG268" s="46"/>
      <c r="HH268" s="46"/>
      <c r="HI268" s="46"/>
      <c r="HJ268" s="46"/>
      <c r="HK268" s="46"/>
      <c r="HL268" s="46"/>
      <c r="HM268" s="46"/>
      <c r="HN268" s="46"/>
      <c r="HO268" s="46"/>
      <c r="HP268" s="46"/>
      <c r="HQ268" s="46"/>
      <c r="HR268" s="46"/>
      <c r="HS268" s="46"/>
      <c r="HT268" s="46"/>
      <c r="HU268" s="46"/>
      <c r="HV268" s="46"/>
      <c r="HW268" s="46"/>
      <c r="HX268" s="46"/>
      <c r="HY268" s="46"/>
      <c r="HZ268" s="46"/>
      <c r="IA268" s="46"/>
      <c r="IB268" s="46"/>
      <c r="IC268" s="46"/>
      <c r="ID268" s="46"/>
      <c r="IE268" s="46"/>
      <c r="IF268" s="46"/>
      <c r="IG268" s="46"/>
      <c r="IH268" s="46"/>
      <c r="II268" s="46"/>
      <c r="IJ268" s="46"/>
      <c r="IK268" s="46"/>
      <c r="IL268" s="46"/>
      <c r="IM268" s="46"/>
      <c r="IN268" s="46"/>
      <c r="IO268" s="46"/>
      <c r="IP268" s="46"/>
      <c r="IQ268" s="46"/>
      <c r="IR268" s="46"/>
      <c r="IS268" s="46"/>
      <c r="IT268" s="46"/>
      <c r="IU268" s="46"/>
      <c r="IV268" s="46"/>
      <c r="IW268" s="46"/>
      <c r="IX268" s="46"/>
      <c r="IY268" s="46"/>
      <c r="IZ268" s="46"/>
      <c r="JA268" s="46"/>
      <c r="JB268" s="46"/>
      <c r="JC268" s="46"/>
      <c r="JD268" s="46"/>
      <c r="JE268" s="46"/>
      <c r="JF268" s="46"/>
      <c r="JG268" s="46"/>
      <c r="JH268" s="46"/>
      <c r="JI268" s="46"/>
      <c r="JJ268" s="46"/>
      <c r="JK268" s="46"/>
      <c r="JL268" s="46"/>
      <c r="JM268" s="46"/>
      <c r="JN268" s="46"/>
      <c r="JO268" s="46"/>
      <c r="JP268" s="46"/>
      <c r="JQ268" s="46"/>
      <c r="JR268" s="46"/>
      <c r="JS268" s="46"/>
      <c r="JT268" s="46"/>
      <c r="JU268" s="46"/>
      <c r="JV268" s="46"/>
      <c r="JW268" s="46"/>
      <c r="JX268" s="46"/>
      <c r="JY268" s="46"/>
      <c r="JZ268" s="46"/>
      <c r="KA268" s="46"/>
      <c r="KB268" s="46"/>
      <c r="KC268" s="46"/>
      <c r="KD268" s="46"/>
      <c r="KE268" s="46"/>
      <c r="KF268" s="46"/>
      <c r="KG268" s="46"/>
      <c r="KH268" s="46"/>
      <c r="KI268" s="46"/>
      <c r="KJ268" s="46"/>
      <c r="KK268" s="46"/>
      <c r="KL268" s="46"/>
      <c r="KM268" s="46"/>
      <c r="KN268" s="46"/>
      <c r="KO268" s="46"/>
      <c r="KP268" s="46"/>
      <c r="KQ268" s="46"/>
      <c r="KR268" s="46"/>
      <c r="KS268" s="46"/>
      <c r="KT268" s="46"/>
      <c r="KU268" s="46"/>
      <c r="KV268" s="46"/>
      <c r="KW268" s="46"/>
      <c r="KX268" s="46"/>
      <c r="KY268" s="46"/>
      <c r="KZ268" s="46"/>
      <c r="LA268" s="46"/>
      <c r="LB268" s="46"/>
      <c r="LC268" s="46"/>
      <c r="LD268" s="46"/>
      <c r="LE268" s="46"/>
      <c r="LF268" s="46"/>
      <c r="LG268" s="46"/>
      <c r="LH268" s="46"/>
      <c r="LI268" s="46"/>
      <c r="LJ268" s="46"/>
      <c r="LK268" s="46"/>
      <c r="LL268" s="46"/>
      <c r="LM268" s="46"/>
      <c r="LN268" s="46"/>
      <c r="LO268" s="46"/>
      <c r="LP268" s="46"/>
      <c r="LQ268" s="46"/>
      <c r="LR268" s="46"/>
      <c r="LS268" s="46"/>
      <c r="LT268" s="46"/>
      <c r="LU268" s="46"/>
      <c r="LV268" s="46"/>
      <c r="LW268" s="46"/>
      <c r="LX268" s="46"/>
      <c r="LY268" s="46"/>
      <c r="LZ268" s="46"/>
      <c r="MA268" s="46"/>
      <c r="MB268" s="46"/>
      <c r="MC268" s="46"/>
      <c r="MD268" s="46"/>
      <c r="ME268" s="46"/>
      <c r="MF268" s="46"/>
      <c r="MG268" s="46"/>
      <c r="MH268" s="46"/>
      <c r="MI268" s="46"/>
      <c r="MJ268" s="46"/>
      <c r="MK268" s="46"/>
      <c r="ML268" s="46"/>
      <c r="MM268" s="46"/>
      <c r="MN268" s="46"/>
      <c r="MO268" s="46"/>
      <c r="MP268" s="46"/>
      <c r="MQ268" s="46"/>
      <c r="MR268" s="46"/>
      <c r="MS268" s="46"/>
      <c r="MT268" s="46"/>
      <c r="MU268" s="46"/>
      <c r="MV268" s="46"/>
      <c r="MW268" s="46"/>
      <c r="MX268" s="46"/>
      <c r="MY268" s="46"/>
      <c r="MZ268" s="46"/>
      <c r="NA268" s="46"/>
      <c r="NB268" s="46"/>
      <c r="NC268" s="46"/>
      <c r="ND268" s="46"/>
      <c r="NE268" s="46"/>
      <c r="NF268" s="46"/>
      <c r="NG268" s="46"/>
      <c r="NH268" s="46"/>
      <c r="NI268" s="46"/>
      <c r="NJ268" s="46"/>
      <c r="NK268" s="46"/>
      <c r="NL268" s="46"/>
      <c r="NM268" s="46"/>
      <c r="NN268" s="46"/>
      <c r="NO268" s="46"/>
      <c r="NP268" s="46"/>
      <c r="NQ268" s="46"/>
      <c r="NR268" s="46"/>
      <c r="NS268" s="46"/>
      <c r="NT268" s="46"/>
      <c r="NU268" s="46"/>
      <c r="NV268" s="46"/>
      <c r="NW268" s="46"/>
      <c r="NX268" s="46"/>
      <c r="NY268" s="46"/>
      <c r="NZ268" s="46"/>
      <c r="OA268" s="46"/>
      <c r="OB268" s="46"/>
      <c r="OC268" s="46"/>
      <c r="OD268" s="46"/>
      <c r="OE268" s="46"/>
      <c r="OF268" s="46"/>
      <c r="OG268" s="46"/>
    </row>
    <row r="269" spans="1:397" s="51" customFormat="1" ht="13.5" x14ac:dyDescent="0.25">
      <c r="A269" s="40">
        <v>3079</v>
      </c>
      <c r="B269" s="41" t="s">
        <v>217</v>
      </c>
      <c r="C269" s="49">
        <v>213492</v>
      </c>
      <c r="D269" s="42">
        <v>2.087E-4</v>
      </c>
      <c r="E269" s="49">
        <v>35593.550000000003</v>
      </c>
      <c r="F269" s="65">
        <v>213000.96840000001</v>
      </c>
      <c r="G269" s="66">
        <v>248594.5184</v>
      </c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/>
      <c r="FA269" s="46"/>
      <c r="FB269" s="46"/>
      <c r="FC269" s="46"/>
      <c r="FD269" s="46"/>
      <c r="FE269" s="46"/>
      <c r="FF269" s="46"/>
      <c r="FG269" s="46"/>
      <c r="FH269" s="46"/>
      <c r="FI269" s="46"/>
      <c r="FJ269" s="46"/>
      <c r="FK269" s="46"/>
      <c r="FL269" s="46"/>
      <c r="FM269" s="46"/>
      <c r="FN269" s="46"/>
      <c r="FO269" s="46"/>
      <c r="FP269" s="46"/>
      <c r="FQ269" s="46"/>
      <c r="FR269" s="46"/>
      <c r="FS269" s="46"/>
      <c r="FT269" s="46"/>
      <c r="FU269" s="46"/>
      <c r="FV269" s="46"/>
      <c r="FW269" s="46"/>
      <c r="FX269" s="46"/>
      <c r="FY269" s="46"/>
      <c r="FZ269" s="46"/>
      <c r="GA269" s="46"/>
      <c r="GB269" s="46"/>
      <c r="GC269" s="46"/>
      <c r="GD269" s="46"/>
      <c r="GE269" s="46"/>
      <c r="GF269" s="46"/>
      <c r="GG269" s="46"/>
      <c r="GH269" s="46"/>
      <c r="GI269" s="46"/>
      <c r="GJ269" s="46"/>
      <c r="GK269" s="46"/>
      <c r="GL269" s="46"/>
      <c r="GM269" s="46"/>
      <c r="GN269" s="46"/>
      <c r="GO269" s="46"/>
      <c r="GP269" s="46"/>
      <c r="GQ269" s="46"/>
      <c r="GR269" s="46"/>
      <c r="GS269" s="46"/>
      <c r="GT269" s="46"/>
      <c r="GU269" s="46"/>
      <c r="GV269" s="46"/>
      <c r="GW269" s="46"/>
      <c r="GX269" s="46"/>
      <c r="GY269" s="46"/>
      <c r="GZ269" s="46"/>
      <c r="HA269" s="46"/>
      <c r="HB269" s="46"/>
      <c r="HC269" s="46"/>
      <c r="HD269" s="46"/>
      <c r="HE269" s="46"/>
      <c r="HF269" s="46"/>
      <c r="HG269" s="46"/>
      <c r="HH269" s="46"/>
      <c r="HI269" s="46"/>
      <c r="HJ269" s="46"/>
      <c r="HK269" s="46"/>
      <c r="HL269" s="46"/>
      <c r="HM269" s="46"/>
      <c r="HN269" s="46"/>
      <c r="HO269" s="46"/>
      <c r="HP269" s="46"/>
      <c r="HQ269" s="46"/>
      <c r="HR269" s="46"/>
      <c r="HS269" s="46"/>
      <c r="HT269" s="46"/>
      <c r="HU269" s="46"/>
      <c r="HV269" s="46"/>
      <c r="HW269" s="46"/>
      <c r="HX269" s="46"/>
      <c r="HY269" s="46"/>
      <c r="HZ269" s="46"/>
      <c r="IA269" s="46"/>
      <c r="IB269" s="46"/>
      <c r="IC269" s="46"/>
      <c r="ID269" s="46"/>
      <c r="IE269" s="46"/>
      <c r="IF269" s="46"/>
      <c r="IG269" s="46"/>
      <c r="IH269" s="46"/>
      <c r="II269" s="46"/>
      <c r="IJ269" s="46"/>
      <c r="IK269" s="46"/>
      <c r="IL269" s="46"/>
      <c r="IM269" s="46"/>
      <c r="IN269" s="46"/>
      <c r="IO269" s="46"/>
      <c r="IP269" s="46"/>
      <c r="IQ269" s="46"/>
      <c r="IR269" s="46"/>
      <c r="IS269" s="46"/>
      <c r="IT269" s="46"/>
      <c r="IU269" s="46"/>
      <c r="IV269" s="46"/>
      <c r="IW269" s="46"/>
      <c r="IX269" s="46"/>
      <c r="IY269" s="46"/>
      <c r="IZ269" s="46"/>
      <c r="JA269" s="46"/>
      <c r="JB269" s="46"/>
      <c r="JC269" s="46"/>
      <c r="JD269" s="46"/>
      <c r="JE269" s="46"/>
      <c r="JF269" s="46"/>
      <c r="JG269" s="46"/>
      <c r="JH269" s="46"/>
      <c r="JI269" s="46"/>
      <c r="JJ269" s="46"/>
      <c r="JK269" s="46"/>
      <c r="JL269" s="46"/>
      <c r="JM269" s="46"/>
      <c r="JN269" s="46"/>
      <c r="JO269" s="46"/>
      <c r="JP269" s="46"/>
      <c r="JQ269" s="46"/>
      <c r="JR269" s="46"/>
      <c r="JS269" s="46"/>
      <c r="JT269" s="46"/>
      <c r="JU269" s="46"/>
      <c r="JV269" s="46"/>
      <c r="JW269" s="46"/>
      <c r="JX269" s="46"/>
      <c r="JY269" s="46"/>
      <c r="JZ269" s="46"/>
      <c r="KA269" s="46"/>
      <c r="KB269" s="46"/>
      <c r="KC269" s="46"/>
      <c r="KD269" s="46"/>
      <c r="KE269" s="46"/>
      <c r="KF269" s="46"/>
      <c r="KG269" s="46"/>
      <c r="KH269" s="46"/>
      <c r="KI269" s="46"/>
      <c r="KJ269" s="46"/>
      <c r="KK269" s="46"/>
      <c r="KL269" s="46"/>
      <c r="KM269" s="46"/>
      <c r="KN269" s="46"/>
      <c r="KO269" s="46"/>
      <c r="KP269" s="46"/>
      <c r="KQ269" s="46"/>
      <c r="KR269" s="46"/>
      <c r="KS269" s="46"/>
      <c r="KT269" s="46"/>
      <c r="KU269" s="46"/>
      <c r="KV269" s="46"/>
      <c r="KW269" s="46"/>
      <c r="KX269" s="46"/>
      <c r="KY269" s="46"/>
      <c r="KZ269" s="46"/>
      <c r="LA269" s="46"/>
      <c r="LB269" s="46"/>
      <c r="LC269" s="46"/>
      <c r="LD269" s="46"/>
      <c r="LE269" s="46"/>
      <c r="LF269" s="46"/>
      <c r="LG269" s="46"/>
      <c r="LH269" s="46"/>
      <c r="LI269" s="46"/>
      <c r="LJ269" s="46"/>
      <c r="LK269" s="46"/>
      <c r="LL269" s="46"/>
      <c r="LM269" s="46"/>
      <c r="LN269" s="46"/>
      <c r="LO269" s="46"/>
      <c r="LP269" s="46"/>
      <c r="LQ269" s="46"/>
      <c r="LR269" s="46"/>
      <c r="LS269" s="46"/>
      <c r="LT269" s="46"/>
      <c r="LU269" s="46"/>
      <c r="LV269" s="46"/>
      <c r="LW269" s="46"/>
      <c r="LX269" s="46"/>
      <c r="LY269" s="46"/>
      <c r="LZ269" s="46"/>
      <c r="MA269" s="46"/>
      <c r="MB269" s="46"/>
      <c r="MC269" s="46"/>
      <c r="MD269" s="46"/>
      <c r="ME269" s="46"/>
      <c r="MF269" s="46"/>
      <c r="MG269" s="46"/>
      <c r="MH269" s="46"/>
      <c r="MI269" s="46"/>
      <c r="MJ269" s="46"/>
      <c r="MK269" s="46"/>
      <c r="ML269" s="46"/>
      <c r="MM269" s="46"/>
      <c r="MN269" s="46"/>
      <c r="MO269" s="46"/>
      <c r="MP269" s="46"/>
      <c r="MQ269" s="46"/>
      <c r="MR269" s="46"/>
      <c r="MS269" s="46"/>
      <c r="MT269" s="46"/>
      <c r="MU269" s="46"/>
      <c r="MV269" s="46"/>
      <c r="MW269" s="46"/>
      <c r="MX269" s="46"/>
      <c r="MY269" s="46"/>
      <c r="MZ269" s="46"/>
      <c r="NA269" s="46"/>
      <c r="NB269" s="46"/>
      <c r="NC269" s="46"/>
      <c r="ND269" s="46"/>
      <c r="NE269" s="46"/>
      <c r="NF269" s="46"/>
      <c r="NG269" s="46"/>
      <c r="NH269" s="46"/>
      <c r="NI269" s="46"/>
      <c r="NJ269" s="46"/>
      <c r="NK269" s="46"/>
      <c r="NL269" s="46"/>
      <c r="NM269" s="46"/>
      <c r="NN269" s="46"/>
      <c r="NO269" s="46"/>
      <c r="NP269" s="46"/>
      <c r="NQ269" s="46"/>
      <c r="NR269" s="46"/>
      <c r="NS269" s="46"/>
      <c r="NT269" s="46"/>
      <c r="NU269" s="46"/>
      <c r="NV269" s="46"/>
      <c r="NW269" s="46"/>
      <c r="NX269" s="46"/>
      <c r="NY269" s="46"/>
      <c r="NZ269" s="46"/>
      <c r="OA269" s="46"/>
      <c r="OB269" s="46"/>
      <c r="OC269" s="46"/>
      <c r="OD269" s="46"/>
      <c r="OE269" s="46"/>
      <c r="OF269" s="46"/>
      <c r="OG269" s="46"/>
    </row>
    <row r="270" spans="1:397" s="51" customFormat="1" ht="13.5" x14ac:dyDescent="0.25">
      <c r="A270" s="40">
        <v>3080</v>
      </c>
      <c r="B270" s="41" t="s">
        <v>218</v>
      </c>
      <c r="C270" s="49">
        <v>418860</v>
      </c>
      <c r="D270" s="42">
        <v>4.0949999999999998E-4</v>
      </c>
      <c r="E270" s="49">
        <v>36814.28</v>
      </c>
      <c r="F270" s="65">
        <v>417896.62200000003</v>
      </c>
      <c r="G270" s="66">
        <v>454710.902</v>
      </c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/>
      <c r="FA270" s="46"/>
      <c r="FB270" s="46"/>
      <c r="FC270" s="46"/>
      <c r="FD270" s="46"/>
      <c r="FE270" s="46"/>
      <c r="FF270" s="46"/>
      <c r="FG270" s="46"/>
      <c r="FH270" s="46"/>
      <c r="FI270" s="46"/>
      <c r="FJ270" s="46"/>
      <c r="FK270" s="46"/>
      <c r="FL270" s="46"/>
      <c r="FM270" s="46"/>
      <c r="FN270" s="46"/>
      <c r="FO270" s="46"/>
      <c r="FP270" s="46"/>
      <c r="FQ270" s="46"/>
      <c r="FR270" s="46"/>
      <c r="FS270" s="46"/>
      <c r="FT270" s="46"/>
      <c r="FU270" s="46"/>
      <c r="FV270" s="46"/>
      <c r="FW270" s="46"/>
      <c r="FX270" s="46"/>
      <c r="FY270" s="46"/>
      <c r="FZ270" s="46"/>
      <c r="GA270" s="46"/>
      <c r="GB270" s="46"/>
      <c r="GC270" s="46"/>
      <c r="GD270" s="46"/>
      <c r="GE270" s="46"/>
      <c r="GF270" s="46"/>
      <c r="GG270" s="46"/>
      <c r="GH270" s="46"/>
      <c r="GI270" s="46"/>
      <c r="GJ270" s="46"/>
      <c r="GK270" s="46"/>
      <c r="GL270" s="46"/>
      <c r="GM270" s="46"/>
      <c r="GN270" s="46"/>
      <c r="GO270" s="46"/>
      <c r="GP270" s="46"/>
      <c r="GQ270" s="46"/>
      <c r="GR270" s="46"/>
      <c r="GS270" s="46"/>
      <c r="GT270" s="46"/>
      <c r="GU270" s="46"/>
      <c r="GV270" s="46"/>
      <c r="GW270" s="46"/>
      <c r="GX270" s="46"/>
      <c r="GY270" s="46"/>
      <c r="GZ270" s="46"/>
      <c r="HA270" s="46"/>
      <c r="HB270" s="46"/>
      <c r="HC270" s="46"/>
      <c r="HD270" s="46"/>
      <c r="HE270" s="46"/>
      <c r="HF270" s="46"/>
      <c r="HG270" s="46"/>
      <c r="HH270" s="46"/>
      <c r="HI270" s="46"/>
      <c r="HJ270" s="46"/>
      <c r="HK270" s="46"/>
      <c r="HL270" s="46"/>
      <c r="HM270" s="46"/>
      <c r="HN270" s="46"/>
      <c r="HO270" s="46"/>
      <c r="HP270" s="46"/>
      <c r="HQ270" s="46"/>
      <c r="HR270" s="46"/>
      <c r="HS270" s="46"/>
      <c r="HT270" s="46"/>
      <c r="HU270" s="46"/>
      <c r="HV270" s="46"/>
      <c r="HW270" s="46"/>
      <c r="HX270" s="46"/>
      <c r="HY270" s="46"/>
      <c r="HZ270" s="46"/>
      <c r="IA270" s="46"/>
      <c r="IB270" s="46"/>
      <c r="IC270" s="46"/>
      <c r="ID270" s="46"/>
      <c r="IE270" s="46"/>
      <c r="IF270" s="46"/>
      <c r="IG270" s="46"/>
      <c r="IH270" s="46"/>
      <c r="II270" s="46"/>
      <c r="IJ270" s="46"/>
      <c r="IK270" s="46"/>
      <c r="IL270" s="46"/>
      <c r="IM270" s="46"/>
      <c r="IN270" s="46"/>
      <c r="IO270" s="46"/>
      <c r="IP270" s="46"/>
      <c r="IQ270" s="46"/>
      <c r="IR270" s="46"/>
      <c r="IS270" s="46"/>
      <c r="IT270" s="46"/>
      <c r="IU270" s="46"/>
      <c r="IV270" s="46"/>
      <c r="IW270" s="46"/>
      <c r="IX270" s="46"/>
      <c r="IY270" s="46"/>
      <c r="IZ270" s="46"/>
      <c r="JA270" s="46"/>
      <c r="JB270" s="46"/>
      <c r="JC270" s="46"/>
      <c r="JD270" s="46"/>
      <c r="JE270" s="46"/>
      <c r="JF270" s="46"/>
      <c r="JG270" s="46"/>
      <c r="JH270" s="46"/>
      <c r="JI270" s="46"/>
      <c r="JJ270" s="46"/>
      <c r="JK270" s="46"/>
      <c r="JL270" s="46"/>
      <c r="JM270" s="46"/>
      <c r="JN270" s="46"/>
      <c r="JO270" s="46"/>
      <c r="JP270" s="46"/>
      <c r="JQ270" s="46"/>
      <c r="JR270" s="46"/>
      <c r="JS270" s="46"/>
      <c r="JT270" s="46"/>
      <c r="JU270" s="46"/>
      <c r="JV270" s="46"/>
      <c r="JW270" s="46"/>
      <c r="JX270" s="46"/>
      <c r="JY270" s="46"/>
      <c r="JZ270" s="46"/>
      <c r="KA270" s="46"/>
      <c r="KB270" s="46"/>
      <c r="KC270" s="46"/>
      <c r="KD270" s="46"/>
      <c r="KE270" s="46"/>
      <c r="KF270" s="46"/>
      <c r="KG270" s="46"/>
      <c r="KH270" s="46"/>
      <c r="KI270" s="46"/>
      <c r="KJ270" s="46"/>
      <c r="KK270" s="46"/>
      <c r="KL270" s="46"/>
      <c r="KM270" s="46"/>
      <c r="KN270" s="46"/>
      <c r="KO270" s="46"/>
      <c r="KP270" s="46"/>
      <c r="KQ270" s="46"/>
      <c r="KR270" s="46"/>
      <c r="KS270" s="46"/>
      <c r="KT270" s="46"/>
      <c r="KU270" s="46"/>
      <c r="KV270" s="46"/>
      <c r="KW270" s="46"/>
      <c r="KX270" s="46"/>
      <c r="KY270" s="46"/>
      <c r="KZ270" s="46"/>
      <c r="LA270" s="46"/>
      <c r="LB270" s="46"/>
      <c r="LC270" s="46"/>
      <c r="LD270" s="46"/>
      <c r="LE270" s="46"/>
      <c r="LF270" s="46"/>
      <c r="LG270" s="46"/>
      <c r="LH270" s="46"/>
      <c r="LI270" s="46"/>
      <c r="LJ270" s="46"/>
      <c r="LK270" s="46"/>
      <c r="LL270" s="46"/>
      <c r="LM270" s="46"/>
      <c r="LN270" s="46"/>
      <c r="LO270" s="46"/>
      <c r="LP270" s="46"/>
      <c r="LQ270" s="46"/>
      <c r="LR270" s="46"/>
      <c r="LS270" s="46"/>
      <c r="LT270" s="46"/>
      <c r="LU270" s="46"/>
      <c r="LV270" s="46"/>
      <c r="LW270" s="46"/>
      <c r="LX270" s="46"/>
      <c r="LY270" s="46"/>
      <c r="LZ270" s="46"/>
      <c r="MA270" s="46"/>
      <c r="MB270" s="46"/>
      <c r="MC270" s="46"/>
      <c r="MD270" s="46"/>
      <c r="ME270" s="46"/>
      <c r="MF270" s="46"/>
      <c r="MG270" s="46"/>
      <c r="MH270" s="46"/>
      <c r="MI270" s="46"/>
      <c r="MJ270" s="46"/>
      <c r="MK270" s="46"/>
      <c r="ML270" s="46"/>
      <c r="MM270" s="46"/>
      <c r="MN270" s="46"/>
      <c r="MO270" s="46"/>
      <c r="MP270" s="46"/>
      <c r="MQ270" s="46"/>
      <c r="MR270" s="46"/>
      <c r="MS270" s="46"/>
      <c r="MT270" s="46"/>
      <c r="MU270" s="46"/>
      <c r="MV270" s="46"/>
      <c r="MW270" s="46"/>
      <c r="MX270" s="46"/>
      <c r="MY270" s="46"/>
      <c r="MZ270" s="46"/>
      <c r="NA270" s="46"/>
      <c r="NB270" s="46"/>
      <c r="NC270" s="46"/>
      <c r="ND270" s="46"/>
      <c r="NE270" s="46"/>
      <c r="NF270" s="46"/>
      <c r="NG270" s="46"/>
      <c r="NH270" s="46"/>
      <c r="NI270" s="46"/>
      <c r="NJ270" s="46"/>
      <c r="NK270" s="46"/>
      <c r="NL270" s="46"/>
      <c r="NM270" s="46"/>
      <c r="NN270" s="46"/>
      <c r="NO270" s="46"/>
      <c r="NP270" s="46"/>
      <c r="NQ270" s="46"/>
      <c r="NR270" s="46"/>
      <c r="NS270" s="46"/>
      <c r="NT270" s="46"/>
      <c r="NU270" s="46"/>
      <c r="NV270" s="46"/>
      <c r="NW270" s="46"/>
      <c r="NX270" s="46"/>
      <c r="NY270" s="46"/>
      <c r="NZ270" s="46"/>
      <c r="OA270" s="46"/>
      <c r="OB270" s="46"/>
      <c r="OC270" s="46"/>
      <c r="OD270" s="46"/>
      <c r="OE270" s="46"/>
      <c r="OF270" s="46"/>
      <c r="OG270" s="46"/>
    </row>
    <row r="271" spans="1:397" s="51" customFormat="1" ht="13.5" x14ac:dyDescent="0.25">
      <c r="A271" s="40">
        <v>3081</v>
      </c>
      <c r="B271" s="41" t="s">
        <v>219</v>
      </c>
      <c r="C271" s="49">
        <v>955008</v>
      </c>
      <c r="D271" s="42">
        <v>9.3380000000000004E-4</v>
      </c>
      <c r="E271" s="49">
        <v>84662.85</v>
      </c>
      <c r="F271" s="65">
        <v>952811.48160000006</v>
      </c>
      <c r="G271" s="66">
        <v>1037474.3316</v>
      </c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/>
      <c r="FA271" s="46"/>
      <c r="FB271" s="46"/>
      <c r="FC271" s="46"/>
      <c r="FD271" s="46"/>
      <c r="FE271" s="46"/>
      <c r="FF271" s="46"/>
      <c r="FG271" s="46"/>
      <c r="FH271" s="46"/>
      <c r="FI271" s="46"/>
      <c r="FJ271" s="46"/>
      <c r="FK271" s="46"/>
      <c r="FL271" s="46"/>
      <c r="FM271" s="46"/>
      <c r="FN271" s="46"/>
      <c r="FO271" s="46"/>
      <c r="FP271" s="46"/>
      <c r="FQ271" s="46"/>
      <c r="FR271" s="46"/>
      <c r="FS271" s="46"/>
      <c r="FT271" s="46"/>
      <c r="FU271" s="46"/>
      <c r="FV271" s="46"/>
      <c r="FW271" s="46"/>
      <c r="FX271" s="46"/>
      <c r="FY271" s="46"/>
      <c r="FZ271" s="46"/>
      <c r="GA271" s="46"/>
      <c r="GB271" s="46"/>
      <c r="GC271" s="46"/>
      <c r="GD271" s="46"/>
      <c r="GE271" s="46"/>
      <c r="GF271" s="46"/>
      <c r="GG271" s="46"/>
      <c r="GH271" s="46"/>
      <c r="GI271" s="46"/>
      <c r="GJ271" s="46"/>
      <c r="GK271" s="46"/>
      <c r="GL271" s="46"/>
      <c r="GM271" s="46"/>
      <c r="GN271" s="46"/>
      <c r="GO271" s="46"/>
      <c r="GP271" s="46"/>
      <c r="GQ271" s="46"/>
      <c r="GR271" s="46"/>
      <c r="GS271" s="46"/>
      <c r="GT271" s="46"/>
      <c r="GU271" s="46"/>
      <c r="GV271" s="46"/>
      <c r="GW271" s="46"/>
      <c r="GX271" s="46"/>
      <c r="GY271" s="46"/>
      <c r="GZ271" s="46"/>
      <c r="HA271" s="46"/>
      <c r="HB271" s="46"/>
      <c r="HC271" s="46"/>
      <c r="HD271" s="46"/>
      <c r="HE271" s="46"/>
      <c r="HF271" s="46"/>
      <c r="HG271" s="46"/>
      <c r="HH271" s="46"/>
      <c r="HI271" s="46"/>
      <c r="HJ271" s="46"/>
      <c r="HK271" s="46"/>
      <c r="HL271" s="46"/>
      <c r="HM271" s="46"/>
      <c r="HN271" s="46"/>
      <c r="HO271" s="46"/>
      <c r="HP271" s="46"/>
      <c r="HQ271" s="46"/>
      <c r="HR271" s="46"/>
      <c r="HS271" s="46"/>
      <c r="HT271" s="46"/>
      <c r="HU271" s="46"/>
      <c r="HV271" s="46"/>
      <c r="HW271" s="46"/>
      <c r="HX271" s="46"/>
      <c r="HY271" s="46"/>
      <c r="HZ271" s="46"/>
      <c r="IA271" s="46"/>
      <c r="IB271" s="46"/>
      <c r="IC271" s="46"/>
      <c r="ID271" s="46"/>
      <c r="IE271" s="46"/>
      <c r="IF271" s="46"/>
      <c r="IG271" s="46"/>
      <c r="IH271" s="46"/>
      <c r="II271" s="46"/>
      <c r="IJ271" s="46"/>
      <c r="IK271" s="46"/>
      <c r="IL271" s="46"/>
      <c r="IM271" s="46"/>
      <c r="IN271" s="46"/>
      <c r="IO271" s="46"/>
      <c r="IP271" s="46"/>
      <c r="IQ271" s="46"/>
      <c r="IR271" s="46"/>
      <c r="IS271" s="46"/>
      <c r="IT271" s="46"/>
      <c r="IU271" s="46"/>
      <c r="IV271" s="46"/>
      <c r="IW271" s="46"/>
      <c r="IX271" s="46"/>
      <c r="IY271" s="46"/>
      <c r="IZ271" s="46"/>
      <c r="JA271" s="46"/>
      <c r="JB271" s="46"/>
      <c r="JC271" s="46"/>
      <c r="JD271" s="46"/>
      <c r="JE271" s="46"/>
      <c r="JF271" s="46"/>
      <c r="JG271" s="46"/>
      <c r="JH271" s="46"/>
      <c r="JI271" s="46"/>
      <c r="JJ271" s="46"/>
      <c r="JK271" s="46"/>
      <c r="JL271" s="46"/>
      <c r="JM271" s="46"/>
      <c r="JN271" s="46"/>
      <c r="JO271" s="46"/>
      <c r="JP271" s="46"/>
      <c r="JQ271" s="46"/>
      <c r="JR271" s="46"/>
      <c r="JS271" s="46"/>
      <c r="JT271" s="46"/>
      <c r="JU271" s="46"/>
      <c r="JV271" s="46"/>
      <c r="JW271" s="46"/>
      <c r="JX271" s="46"/>
      <c r="JY271" s="46"/>
      <c r="JZ271" s="46"/>
      <c r="KA271" s="46"/>
      <c r="KB271" s="46"/>
      <c r="KC271" s="46"/>
      <c r="KD271" s="46"/>
      <c r="KE271" s="46"/>
      <c r="KF271" s="46"/>
      <c r="KG271" s="46"/>
      <c r="KH271" s="46"/>
      <c r="KI271" s="46"/>
      <c r="KJ271" s="46"/>
      <c r="KK271" s="46"/>
      <c r="KL271" s="46"/>
      <c r="KM271" s="46"/>
      <c r="KN271" s="46"/>
      <c r="KO271" s="46"/>
      <c r="KP271" s="46"/>
      <c r="KQ271" s="46"/>
      <c r="KR271" s="46"/>
      <c r="KS271" s="46"/>
      <c r="KT271" s="46"/>
      <c r="KU271" s="46"/>
      <c r="KV271" s="46"/>
      <c r="KW271" s="46"/>
      <c r="KX271" s="46"/>
      <c r="KY271" s="46"/>
      <c r="KZ271" s="46"/>
      <c r="LA271" s="46"/>
      <c r="LB271" s="46"/>
      <c r="LC271" s="46"/>
      <c r="LD271" s="46"/>
      <c r="LE271" s="46"/>
      <c r="LF271" s="46"/>
      <c r="LG271" s="46"/>
      <c r="LH271" s="46"/>
      <c r="LI271" s="46"/>
      <c r="LJ271" s="46"/>
      <c r="LK271" s="46"/>
      <c r="LL271" s="46"/>
      <c r="LM271" s="46"/>
      <c r="LN271" s="46"/>
      <c r="LO271" s="46"/>
      <c r="LP271" s="46"/>
      <c r="LQ271" s="46"/>
      <c r="LR271" s="46"/>
      <c r="LS271" s="46"/>
      <c r="LT271" s="46"/>
      <c r="LU271" s="46"/>
      <c r="LV271" s="46"/>
      <c r="LW271" s="46"/>
      <c r="LX271" s="46"/>
      <c r="LY271" s="46"/>
      <c r="LZ271" s="46"/>
      <c r="MA271" s="46"/>
      <c r="MB271" s="46"/>
      <c r="MC271" s="46"/>
      <c r="MD271" s="46"/>
      <c r="ME271" s="46"/>
      <c r="MF271" s="46"/>
      <c r="MG271" s="46"/>
      <c r="MH271" s="46"/>
      <c r="MI271" s="46"/>
      <c r="MJ271" s="46"/>
      <c r="MK271" s="46"/>
      <c r="ML271" s="46"/>
      <c r="MM271" s="46"/>
      <c r="MN271" s="46"/>
      <c r="MO271" s="46"/>
      <c r="MP271" s="46"/>
      <c r="MQ271" s="46"/>
      <c r="MR271" s="46"/>
      <c r="MS271" s="46"/>
      <c r="MT271" s="46"/>
      <c r="MU271" s="46"/>
      <c r="MV271" s="46"/>
      <c r="MW271" s="46"/>
      <c r="MX271" s="46"/>
      <c r="MY271" s="46"/>
      <c r="MZ271" s="46"/>
      <c r="NA271" s="46"/>
      <c r="NB271" s="46"/>
      <c r="NC271" s="46"/>
      <c r="ND271" s="46"/>
      <c r="NE271" s="46"/>
      <c r="NF271" s="46"/>
      <c r="NG271" s="46"/>
      <c r="NH271" s="46"/>
      <c r="NI271" s="46"/>
      <c r="NJ271" s="46"/>
      <c r="NK271" s="46"/>
      <c r="NL271" s="46"/>
      <c r="NM271" s="46"/>
      <c r="NN271" s="46"/>
      <c r="NO271" s="46"/>
      <c r="NP271" s="46"/>
      <c r="NQ271" s="46"/>
      <c r="NR271" s="46"/>
      <c r="NS271" s="46"/>
      <c r="NT271" s="46"/>
      <c r="NU271" s="46"/>
      <c r="NV271" s="46"/>
      <c r="NW271" s="46"/>
      <c r="NX271" s="46"/>
      <c r="NY271" s="46"/>
      <c r="NZ271" s="46"/>
      <c r="OA271" s="46"/>
      <c r="OB271" s="46"/>
      <c r="OC271" s="46"/>
      <c r="OD271" s="46"/>
      <c r="OE271" s="46"/>
      <c r="OF271" s="46"/>
      <c r="OG271" s="46"/>
    </row>
    <row r="272" spans="1:397" s="51" customFormat="1" ht="13.5" x14ac:dyDescent="0.25">
      <c r="A272" s="40">
        <v>3082</v>
      </c>
      <c r="B272" s="41" t="s">
        <v>220</v>
      </c>
      <c r="C272" s="49">
        <v>210372</v>
      </c>
      <c r="D272" s="42">
        <v>2.0560000000000001E-4</v>
      </c>
      <c r="E272" s="49">
        <v>76965.52</v>
      </c>
      <c r="F272" s="65">
        <v>209888.14440000002</v>
      </c>
      <c r="G272" s="66">
        <v>286853.66440000001</v>
      </c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  <c r="FI272" s="46"/>
      <c r="FJ272" s="46"/>
      <c r="FK272" s="46"/>
      <c r="FL272" s="46"/>
      <c r="FM272" s="46"/>
      <c r="FN272" s="46"/>
      <c r="FO272" s="46"/>
      <c r="FP272" s="46"/>
      <c r="FQ272" s="46"/>
      <c r="FR272" s="46"/>
      <c r="FS272" s="46"/>
      <c r="FT272" s="46"/>
      <c r="FU272" s="46"/>
      <c r="FV272" s="46"/>
      <c r="FW272" s="46"/>
      <c r="FX272" s="46"/>
      <c r="FY272" s="46"/>
      <c r="FZ272" s="46"/>
      <c r="GA272" s="46"/>
      <c r="GB272" s="46"/>
      <c r="GC272" s="46"/>
      <c r="GD272" s="46"/>
      <c r="GE272" s="46"/>
      <c r="GF272" s="46"/>
      <c r="GG272" s="46"/>
      <c r="GH272" s="46"/>
      <c r="GI272" s="46"/>
      <c r="GJ272" s="46"/>
      <c r="GK272" s="46"/>
      <c r="GL272" s="46"/>
      <c r="GM272" s="46"/>
      <c r="GN272" s="46"/>
      <c r="GO272" s="46"/>
      <c r="GP272" s="46"/>
      <c r="GQ272" s="46"/>
      <c r="GR272" s="46"/>
      <c r="GS272" s="46"/>
      <c r="GT272" s="46"/>
      <c r="GU272" s="46"/>
      <c r="GV272" s="46"/>
      <c r="GW272" s="46"/>
      <c r="GX272" s="46"/>
      <c r="GY272" s="46"/>
      <c r="GZ272" s="46"/>
      <c r="HA272" s="46"/>
      <c r="HB272" s="46"/>
      <c r="HC272" s="46"/>
      <c r="HD272" s="46"/>
      <c r="HE272" s="46"/>
      <c r="HF272" s="46"/>
      <c r="HG272" s="46"/>
      <c r="HH272" s="46"/>
      <c r="HI272" s="46"/>
      <c r="HJ272" s="46"/>
      <c r="HK272" s="46"/>
      <c r="HL272" s="46"/>
      <c r="HM272" s="46"/>
      <c r="HN272" s="46"/>
      <c r="HO272" s="46"/>
      <c r="HP272" s="46"/>
      <c r="HQ272" s="46"/>
      <c r="HR272" s="46"/>
      <c r="HS272" s="46"/>
      <c r="HT272" s="46"/>
      <c r="HU272" s="46"/>
      <c r="HV272" s="46"/>
      <c r="HW272" s="46"/>
      <c r="HX272" s="46"/>
      <c r="HY272" s="46"/>
      <c r="HZ272" s="46"/>
      <c r="IA272" s="46"/>
      <c r="IB272" s="46"/>
      <c r="IC272" s="46"/>
      <c r="ID272" s="46"/>
      <c r="IE272" s="46"/>
      <c r="IF272" s="46"/>
      <c r="IG272" s="46"/>
      <c r="IH272" s="46"/>
      <c r="II272" s="46"/>
      <c r="IJ272" s="46"/>
      <c r="IK272" s="46"/>
      <c r="IL272" s="46"/>
      <c r="IM272" s="46"/>
      <c r="IN272" s="46"/>
      <c r="IO272" s="46"/>
      <c r="IP272" s="46"/>
      <c r="IQ272" s="46"/>
      <c r="IR272" s="46"/>
      <c r="IS272" s="46"/>
      <c r="IT272" s="46"/>
      <c r="IU272" s="46"/>
      <c r="IV272" s="46"/>
      <c r="IW272" s="46"/>
      <c r="IX272" s="46"/>
      <c r="IY272" s="46"/>
      <c r="IZ272" s="46"/>
      <c r="JA272" s="46"/>
      <c r="JB272" s="46"/>
      <c r="JC272" s="46"/>
      <c r="JD272" s="46"/>
      <c r="JE272" s="46"/>
      <c r="JF272" s="46"/>
      <c r="JG272" s="46"/>
      <c r="JH272" s="46"/>
      <c r="JI272" s="46"/>
      <c r="JJ272" s="46"/>
      <c r="JK272" s="46"/>
      <c r="JL272" s="46"/>
      <c r="JM272" s="46"/>
      <c r="JN272" s="46"/>
      <c r="JO272" s="46"/>
      <c r="JP272" s="46"/>
      <c r="JQ272" s="46"/>
      <c r="JR272" s="46"/>
      <c r="JS272" s="46"/>
      <c r="JT272" s="46"/>
      <c r="JU272" s="46"/>
      <c r="JV272" s="46"/>
      <c r="JW272" s="46"/>
      <c r="JX272" s="46"/>
      <c r="JY272" s="46"/>
      <c r="JZ272" s="46"/>
      <c r="KA272" s="46"/>
      <c r="KB272" s="46"/>
      <c r="KC272" s="46"/>
      <c r="KD272" s="46"/>
      <c r="KE272" s="46"/>
      <c r="KF272" s="46"/>
      <c r="KG272" s="46"/>
      <c r="KH272" s="46"/>
      <c r="KI272" s="46"/>
      <c r="KJ272" s="46"/>
      <c r="KK272" s="46"/>
      <c r="KL272" s="46"/>
      <c r="KM272" s="46"/>
      <c r="KN272" s="46"/>
      <c r="KO272" s="46"/>
      <c r="KP272" s="46"/>
      <c r="KQ272" s="46"/>
      <c r="KR272" s="46"/>
      <c r="KS272" s="46"/>
      <c r="KT272" s="46"/>
      <c r="KU272" s="46"/>
      <c r="KV272" s="46"/>
      <c r="KW272" s="46"/>
      <c r="KX272" s="46"/>
      <c r="KY272" s="46"/>
      <c r="KZ272" s="46"/>
      <c r="LA272" s="46"/>
      <c r="LB272" s="46"/>
      <c r="LC272" s="46"/>
      <c r="LD272" s="46"/>
      <c r="LE272" s="46"/>
      <c r="LF272" s="46"/>
      <c r="LG272" s="46"/>
      <c r="LH272" s="46"/>
      <c r="LI272" s="46"/>
      <c r="LJ272" s="46"/>
      <c r="LK272" s="46"/>
      <c r="LL272" s="46"/>
      <c r="LM272" s="46"/>
      <c r="LN272" s="46"/>
      <c r="LO272" s="46"/>
      <c r="LP272" s="46"/>
      <c r="LQ272" s="46"/>
      <c r="LR272" s="46"/>
      <c r="LS272" s="46"/>
      <c r="LT272" s="46"/>
      <c r="LU272" s="46"/>
      <c r="LV272" s="46"/>
      <c r="LW272" s="46"/>
      <c r="LX272" s="46"/>
      <c r="LY272" s="46"/>
      <c r="LZ272" s="46"/>
      <c r="MA272" s="46"/>
      <c r="MB272" s="46"/>
      <c r="MC272" s="46"/>
      <c r="MD272" s="46"/>
      <c r="ME272" s="46"/>
      <c r="MF272" s="46"/>
      <c r="MG272" s="46"/>
      <c r="MH272" s="46"/>
      <c r="MI272" s="46"/>
      <c r="MJ272" s="46"/>
      <c r="MK272" s="46"/>
      <c r="ML272" s="46"/>
      <c r="MM272" s="46"/>
      <c r="MN272" s="46"/>
      <c r="MO272" s="46"/>
      <c r="MP272" s="46"/>
      <c r="MQ272" s="46"/>
      <c r="MR272" s="46"/>
      <c r="MS272" s="46"/>
      <c r="MT272" s="46"/>
      <c r="MU272" s="46"/>
      <c r="MV272" s="46"/>
      <c r="MW272" s="46"/>
      <c r="MX272" s="46"/>
      <c r="MY272" s="46"/>
      <c r="MZ272" s="46"/>
      <c r="NA272" s="46"/>
      <c r="NB272" s="46"/>
      <c r="NC272" s="46"/>
      <c r="ND272" s="46"/>
      <c r="NE272" s="46"/>
      <c r="NF272" s="46"/>
      <c r="NG272" s="46"/>
      <c r="NH272" s="46"/>
      <c r="NI272" s="46"/>
      <c r="NJ272" s="46"/>
      <c r="NK272" s="46"/>
      <c r="NL272" s="46"/>
      <c r="NM272" s="46"/>
      <c r="NN272" s="46"/>
      <c r="NO272" s="46"/>
      <c r="NP272" s="46"/>
      <c r="NQ272" s="46"/>
      <c r="NR272" s="46"/>
      <c r="NS272" s="46"/>
      <c r="NT272" s="46"/>
      <c r="NU272" s="46"/>
      <c r="NV272" s="46"/>
      <c r="NW272" s="46"/>
      <c r="NX272" s="46"/>
      <c r="NY272" s="46"/>
      <c r="NZ272" s="46"/>
      <c r="OA272" s="46"/>
      <c r="OB272" s="46"/>
      <c r="OC272" s="46"/>
      <c r="OD272" s="46"/>
      <c r="OE272" s="46"/>
      <c r="OF272" s="46"/>
      <c r="OG272" s="46"/>
    </row>
    <row r="273" spans="1:397" s="51" customFormat="1" ht="13.5" x14ac:dyDescent="0.25">
      <c r="A273" s="40">
        <v>3083</v>
      </c>
      <c r="B273" s="41" t="s">
        <v>221</v>
      </c>
      <c r="C273" s="49">
        <v>332244</v>
      </c>
      <c r="D273" s="42">
        <v>3.2479999999999998E-4</v>
      </c>
      <c r="E273" s="49">
        <v>86812.23</v>
      </c>
      <c r="F273" s="65">
        <v>331479.83880000003</v>
      </c>
      <c r="G273" s="66">
        <v>418292.06880000001</v>
      </c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/>
      <c r="FA273" s="46"/>
      <c r="FB273" s="46"/>
      <c r="FC273" s="46"/>
      <c r="FD273" s="46"/>
      <c r="FE273" s="46"/>
      <c r="FF273" s="46"/>
      <c r="FG273" s="46"/>
      <c r="FH273" s="46"/>
      <c r="FI273" s="46"/>
      <c r="FJ273" s="46"/>
      <c r="FK273" s="46"/>
      <c r="FL273" s="46"/>
      <c r="FM273" s="46"/>
      <c r="FN273" s="46"/>
      <c r="FO273" s="46"/>
      <c r="FP273" s="46"/>
      <c r="FQ273" s="46"/>
      <c r="FR273" s="46"/>
      <c r="FS273" s="46"/>
      <c r="FT273" s="46"/>
      <c r="FU273" s="46"/>
      <c r="FV273" s="46"/>
      <c r="FW273" s="46"/>
      <c r="FX273" s="46"/>
      <c r="FY273" s="46"/>
      <c r="FZ273" s="46"/>
      <c r="GA273" s="46"/>
      <c r="GB273" s="46"/>
      <c r="GC273" s="46"/>
      <c r="GD273" s="46"/>
      <c r="GE273" s="46"/>
      <c r="GF273" s="46"/>
      <c r="GG273" s="46"/>
      <c r="GH273" s="46"/>
      <c r="GI273" s="46"/>
      <c r="GJ273" s="46"/>
      <c r="GK273" s="46"/>
      <c r="GL273" s="46"/>
      <c r="GM273" s="46"/>
      <c r="GN273" s="46"/>
      <c r="GO273" s="46"/>
      <c r="GP273" s="46"/>
      <c r="GQ273" s="46"/>
      <c r="GR273" s="46"/>
      <c r="GS273" s="46"/>
      <c r="GT273" s="46"/>
      <c r="GU273" s="46"/>
      <c r="GV273" s="46"/>
      <c r="GW273" s="46"/>
      <c r="GX273" s="46"/>
      <c r="GY273" s="46"/>
      <c r="GZ273" s="46"/>
      <c r="HA273" s="46"/>
      <c r="HB273" s="46"/>
      <c r="HC273" s="46"/>
      <c r="HD273" s="46"/>
      <c r="HE273" s="46"/>
      <c r="HF273" s="46"/>
      <c r="HG273" s="46"/>
      <c r="HH273" s="46"/>
      <c r="HI273" s="46"/>
      <c r="HJ273" s="46"/>
      <c r="HK273" s="46"/>
      <c r="HL273" s="46"/>
      <c r="HM273" s="46"/>
      <c r="HN273" s="46"/>
      <c r="HO273" s="46"/>
      <c r="HP273" s="46"/>
      <c r="HQ273" s="46"/>
      <c r="HR273" s="46"/>
      <c r="HS273" s="46"/>
      <c r="HT273" s="46"/>
      <c r="HU273" s="46"/>
      <c r="HV273" s="46"/>
      <c r="HW273" s="46"/>
      <c r="HX273" s="46"/>
      <c r="HY273" s="46"/>
      <c r="HZ273" s="46"/>
      <c r="IA273" s="46"/>
      <c r="IB273" s="46"/>
      <c r="IC273" s="46"/>
      <c r="ID273" s="46"/>
      <c r="IE273" s="46"/>
      <c r="IF273" s="46"/>
      <c r="IG273" s="46"/>
      <c r="IH273" s="46"/>
      <c r="II273" s="46"/>
      <c r="IJ273" s="46"/>
      <c r="IK273" s="46"/>
      <c r="IL273" s="46"/>
      <c r="IM273" s="46"/>
      <c r="IN273" s="46"/>
      <c r="IO273" s="46"/>
      <c r="IP273" s="46"/>
      <c r="IQ273" s="46"/>
      <c r="IR273" s="46"/>
      <c r="IS273" s="46"/>
      <c r="IT273" s="46"/>
      <c r="IU273" s="46"/>
      <c r="IV273" s="46"/>
      <c r="IW273" s="46"/>
      <c r="IX273" s="46"/>
      <c r="IY273" s="46"/>
      <c r="IZ273" s="46"/>
      <c r="JA273" s="46"/>
      <c r="JB273" s="46"/>
      <c r="JC273" s="46"/>
      <c r="JD273" s="46"/>
      <c r="JE273" s="46"/>
      <c r="JF273" s="46"/>
      <c r="JG273" s="46"/>
      <c r="JH273" s="46"/>
      <c r="JI273" s="46"/>
      <c r="JJ273" s="46"/>
      <c r="JK273" s="46"/>
      <c r="JL273" s="46"/>
      <c r="JM273" s="46"/>
      <c r="JN273" s="46"/>
      <c r="JO273" s="46"/>
      <c r="JP273" s="46"/>
      <c r="JQ273" s="46"/>
      <c r="JR273" s="46"/>
      <c r="JS273" s="46"/>
      <c r="JT273" s="46"/>
      <c r="JU273" s="46"/>
      <c r="JV273" s="46"/>
      <c r="JW273" s="46"/>
      <c r="JX273" s="46"/>
      <c r="JY273" s="46"/>
      <c r="JZ273" s="46"/>
      <c r="KA273" s="46"/>
      <c r="KB273" s="46"/>
      <c r="KC273" s="46"/>
      <c r="KD273" s="46"/>
      <c r="KE273" s="46"/>
      <c r="KF273" s="46"/>
      <c r="KG273" s="46"/>
      <c r="KH273" s="46"/>
      <c r="KI273" s="46"/>
      <c r="KJ273" s="46"/>
      <c r="KK273" s="46"/>
      <c r="KL273" s="46"/>
      <c r="KM273" s="46"/>
      <c r="KN273" s="46"/>
      <c r="KO273" s="46"/>
      <c r="KP273" s="46"/>
      <c r="KQ273" s="46"/>
      <c r="KR273" s="46"/>
      <c r="KS273" s="46"/>
      <c r="KT273" s="46"/>
      <c r="KU273" s="46"/>
      <c r="KV273" s="46"/>
      <c r="KW273" s="46"/>
      <c r="KX273" s="46"/>
      <c r="KY273" s="46"/>
      <c r="KZ273" s="46"/>
      <c r="LA273" s="46"/>
      <c r="LB273" s="46"/>
      <c r="LC273" s="46"/>
      <c r="LD273" s="46"/>
      <c r="LE273" s="46"/>
      <c r="LF273" s="46"/>
      <c r="LG273" s="46"/>
      <c r="LH273" s="46"/>
      <c r="LI273" s="46"/>
      <c r="LJ273" s="46"/>
      <c r="LK273" s="46"/>
      <c r="LL273" s="46"/>
      <c r="LM273" s="46"/>
      <c r="LN273" s="46"/>
      <c r="LO273" s="46"/>
      <c r="LP273" s="46"/>
      <c r="LQ273" s="46"/>
      <c r="LR273" s="46"/>
      <c r="LS273" s="46"/>
      <c r="LT273" s="46"/>
      <c r="LU273" s="46"/>
      <c r="LV273" s="46"/>
      <c r="LW273" s="46"/>
      <c r="LX273" s="46"/>
      <c r="LY273" s="46"/>
      <c r="LZ273" s="46"/>
      <c r="MA273" s="46"/>
      <c r="MB273" s="46"/>
      <c r="MC273" s="46"/>
      <c r="MD273" s="46"/>
      <c r="ME273" s="46"/>
      <c r="MF273" s="46"/>
      <c r="MG273" s="46"/>
      <c r="MH273" s="46"/>
      <c r="MI273" s="46"/>
      <c r="MJ273" s="46"/>
      <c r="MK273" s="46"/>
      <c r="ML273" s="46"/>
      <c r="MM273" s="46"/>
      <c r="MN273" s="46"/>
      <c r="MO273" s="46"/>
      <c r="MP273" s="46"/>
      <c r="MQ273" s="46"/>
      <c r="MR273" s="46"/>
      <c r="MS273" s="46"/>
      <c r="MT273" s="46"/>
      <c r="MU273" s="46"/>
      <c r="MV273" s="46"/>
      <c r="MW273" s="46"/>
      <c r="MX273" s="46"/>
      <c r="MY273" s="46"/>
      <c r="MZ273" s="46"/>
      <c r="NA273" s="46"/>
      <c r="NB273" s="46"/>
      <c r="NC273" s="46"/>
      <c r="ND273" s="46"/>
      <c r="NE273" s="46"/>
      <c r="NF273" s="46"/>
      <c r="NG273" s="46"/>
      <c r="NH273" s="46"/>
      <c r="NI273" s="46"/>
      <c r="NJ273" s="46"/>
      <c r="NK273" s="46"/>
      <c r="NL273" s="46"/>
      <c r="NM273" s="46"/>
      <c r="NN273" s="46"/>
      <c r="NO273" s="46"/>
      <c r="NP273" s="46"/>
      <c r="NQ273" s="46"/>
      <c r="NR273" s="46"/>
      <c r="NS273" s="46"/>
      <c r="NT273" s="46"/>
      <c r="NU273" s="46"/>
      <c r="NV273" s="46"/>
      <c r="NW273" s="46"/>
      <c r="NX273" s="46"/>
      <c r="NY273" s="46"/>
      <c r="NZ273" s="46"/>
      <c r="OA273" s="46"/>
      <c r="OB273" s="46"/>
      <c r="OC273" s="46"/>
      <c r="OD273" s="46"/>
      <c r="OE273" s="46"/>
      <c r="OF273" s="46"/>
      <c r="OG273" s="46"/>
    </row>
    <row r="274" spans="1:397" s="51" customFormat="1" ht="13.5" x14ac:dyDescent="0.25">
      <c r="A274" s="40">
        <v>3084</v>
      </c>
      <c r="B274" s="41" t="s">
        <v>222</v>
      </c>
      <c r="C274" s="49">
        <v>224940</v>
      </c>
      <c r="D274" s="42">
        <v>2.1990000000000001E-4</v>
      </c>
      <c r="E274" s="49">
        <v>53135.8</v>
      </c>
      <c r="F274" s="65">
        <v>224422.63800000001</v>
      </c>
      <c r="G274" s="66">
        <v>277558.43800000002</v>
      </c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  <c r="FI274" s="46"/>
      <c r="FJ274" s="46"/>
      <c r="FK274" s="46"/>
      <c r="FL274" s="46"/>
      <c r="FM274" s="46"/>
      <c r="FN274" s="46"/>
      <c r="FO274" s="46"/>
      <c r="FP274" s="46"/>
      <c r="FQ274" s="46"/>
      <c r="FR274" s="46"/>
      <c r="FS274" s="46"/>
      <c r="FT274" s="46"/>
      <c r="FU274" s="46"/>
      <c r="FV274" s="46"/>
      <c r="FW274" s="46"/>
      <c r="FX274" s="46"/>
      <c r="FY274" s="46"/>
      <c r="FZ274" s="46"/>
      <c r="GA274" s="46"/>
      <c r="GB274" s="46"/>
      <c r="GC274" s="46"/>
      <c r="GD274" s="46"/>
      <c r="GE274" s="46"/>
      <c r="GF274" s="46"/>
      <c r="GG274" s="46"/>
      <c r="GH274" s="46"/>
      <c r="GI274" s="46"/>
      <c r="GJ274" s="46"/>
      <c r="GK274" s="46"/>
      <c r="GL274" s="46"/>
      <c r="GM274" s="46"/>
      <c r="GN274" s="46"/>
      <c r="GO274" s="46"/>
      <c r="GP274" s="46"/>
      <c r="GQ274" s="46"/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/>
      <c r="HT274" s="46"/>
      <c r="HU274" s="46"/>
      <c r="HV274" s="46"/>
      <c r="HW274" s="46"/>
      <c r="HX274" s="46"/>
      <c r="HY274" s="46"/>
      <c r="HZ274" s="46"/>
      <c r="IA274" s="46"/>
      <c r="IB274" s="46"/>
      <c r="IC274" s="46"/>
      <c r="ID274" s="46"/>
      <c r="IE274" s="46"/>
      <c r="IF274" s="46"/>
      <c r="IG274" s="46"/>
      <c r="IH274" s="46"/>
      <c r="II274" s="46"/>
      <c r="IJ274" s="46"/>
      <c r="IK274" s="46"/>
      <c r="IL274" s="46"/>
      <c r="IM274" s="46"/>
      <c r="IN274" s="46"/>
      <c r="IO274" s="46"/>
      <c r="IP274" s="46"/>
      <c r="IQ274" s="46"/>
      <c r="IR274" s="46"/>
      <c r="IS274" s="46"/>
      <c r="IT274" s="46"/>
      <c r="IU274" s="46"/>
      <c r="IV274" s="46"/>
      <c r="IW274" s="46"/>
      <c r="IX274" s="46"/>
      <c r="IY274" s="46"/>
      <c r="IZ274" s="46"/>
      <c r="JA274" s="46"/>
      <c r="JB274" s="46"/>
      <c r="JC274" s="46"/>
      <c r="JD274" s="46"/>
      <c r="JE274" s="46"/>
      <c r="JF274" s="46"/>
      <c r="JG274" s="46"/>
      <c r="JH274" s="46"/>
      <c r="JI274" s="46"/>
      <c r="JJ274" s="46"/>
      <c r="JK274" s="46"/>
      <c r="JL274" s="46"/>
      <c r="JM274" s="46"/>
      <c r="JN274" s="46"/>
      <c r="JO274" s="46"/>
      <c r="JP274" s="46"/>
      <c r="JQ274" s="46"/>
      <c r="JR274" s="46"/>
      <c r="JS274" s="46"/>
      <c r="JT274" s="46"/>
      <c r="JU274" s="46"/>
      <c r="JV274" s="46"/>
      <c r="JW274" s="46"/>
      <c r="JX274" s="46"/>
      <c r="JY274" s="46"/>
      <c r="JZ274" s="46"/>
      <c r="KA274" s="46"/>
      <c r="KB274" s="46"/>
      <c r="KC274" s="46"/>
      <c r="KD274" s="46"/>
      <c r="KE274" s="46"/>
      <c r="KF274" s="46"/>
      <c r="KG274" s="46"/>
      <c r="KH274" s="46"/>
      <c r="KI274" s="46"/>
      <c r="KJ274" s="46"/>
      <c r="KK274" s="46"/>
      <c r="KL274" s="46"/>
      <c r="KM274" s="46"/>
      <c r="KN274" s="46"/>
      <c r="KO274" s="46"/>
      <c r="KP274" s="46"/>
      <c r="KQ274" s="46"/>
      <c r="KR274" s="46"/>
      <c r="KS274" s="46"/>
      <c r="KT274" s="46"/>
      <c r="KU274" s="46"/>
      <c r="KV274" s="46"/>
      <c r="KW274" s="46"/>
      <c r="KX274" s="46"/>
      <c r="KY274" s="46"/>
      <c r="KZ274" s="46"/>
      <c r="LA274" s="46"/>
      <c r="LB274" s="46"/>
      <c r="LC274" s="46"/>
      <c r="LD274" s="46"/>
      <c r="LE274" s="46"/>
      <c r="LF274" s="46"/>
      <c r="LG274" s="46"/>
      <c r="LH274" s="46"/>
      <c r="LI274" s="46"/>
      <c r="LJ274" s="46"/>
      <c r="LK274" s="46"/>
      <c r="LL274" s="46"/>
      <c r="LM274" s="46"/>
      <c r="LN274" s="46"/>
      <c r="LO274" s="46"/>
      <c r="LP274" s="46"/>
      <c r="LQ274" s="46"/>
      <c r="LR274" s="46"/>
      <c r="LS274" s="46"/>
      <c r="LT274" s="46"/>
      <c r="LU274" s="46"/>
      <c r="LV274" s="46"/>
      <c r="LW274" s="46"/>
      <c r="LX274" s="46"/>
      <c r="LY274" s="46"/>
      <c r="LZ274" s="46"/>
      <c r="MA274" s="46"/>
      <c r="MB274" s="46"/>
      <c r="MC274" s="46"/>
      <c r="MD274" s="46"/>
      <c r="ME274" s="46"/>
      <c r="MF274" s="46"/>
      <c r="MG274" s="46"/>
      <c r="MH274" s="46"/>
      <c r="MI274" s="46"/>
      <c r="MJ274" s="46"/>
      <c r="MK274" s="46"/>
      <c r="ML274" s="46"/>
      <c r="MM274" s="46"/>
      <c r="MN274" s="46"/>
      <c r="MO274" s="46"/>
      <c r="MP274" s="46"/>
      <c r="MQ274" s="46"/>
      <c r="MR274" s="46"/>
      <c r="MS274" s="46"/>
      <c r="MT274" s="46"/>
      <c r="MU274" s="46"/>
      <c r="MV274" s="46"/>
      <c r="MW274" s="46"/>
      <c r="MX274" s="46"/>
      <c r="MY274" s="46"/>
      <c r="MZ274" s="46"/>
      <c r="NA274" s="46"/>
      <c r="NB274" s="46"/>
      <c r="NC274" s="46"/>
      <c r="ND274" s="46"/>
      <c r="NE274" s="46"/>
      <c r="NF274" s="46"/>
      <c r="NG274" s="46"/>
      <c r="NH274" s="46"/>
      <c r="NI274" s="46"/>
      <c r="NJ274" s="46"/>
      <c r="NK274" s="46"/>
      <c r="NL274" s="46"/>
      <c r="NM274" s="46"/>
      <c r="NN274" s="46"/>
      <c r="NO274" s="46"/>
      <c r="NP274" s="46"/>
      <c r="NQ274" s="46"/>
      <c r="NR274" s="46"/>
      <c r="NS274" s="46"/>
      <c r="NT274" s="46"/>
      <c r="NU274" s="46"/>
      <c r="NV274" s="46"/>
      <c r="NW274" s="46"/>
      <c r="NX274" s="46"/>
      <c r="NY274" s="46"/>
      <c r="NZ274" s="46"/>
      <c r="OA274" s="46"/>
      <c r="OB274" s="46"/>
      <c r="OC274" s="46"/>
      <c r="OD274" s="46"/>
      <c r="OE274" s="46"/>
      <c r="OF274" s="46"/>
      <c r="OG274" s="46"/>
    </row>
    <row r="275" spans="1:397" s="51" customFormat="1" ht="13.5" x14ac:dyDescent="0.25">
      <c r="A275" s="40">
        <v>3085</v>
      </c>
      <c r="B275" s="41" t="s">
        <v>223</v>
      </c>
      <c r="C275" s="49">
        <v>583464</v>
      </c>
      <c r="D275" s="42">
        <v>5.7050000000000004E-4</v>
      </c>
      <c r="E275" s="49">
        <v>66443.66</v>
      </c>
      <c r="F275" s="65">
        <v>582122.03280000004</v>
      </c>
      <c r="G275" s="66">
        <v>648565.69280000008</v>
      </c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/>
      <c r="FA275" s="46"/>
      <c r="FB275" s="46"/>
      <c r="FC275" s="46"/>
      <c r="FD275" s="46"/>
      <c r="FE275" s="46"/>
      <c r="FF275" s="46"/>
      <c r="FG275" s="46"/>
      <c r="FH275" s="46"/>
      <c r="FI275" s="46"/>
      <c r="FJ275" s="46"/>
      <c r="FK275" s="46"/>
      <c r="FL275" s="46"/>
      <c r="FM275" s="46"/>
      <c r="FN275" s="46"/>
      <c r="FO275" s="46"/>
      <c r="FP275" s="46"/>
      <c r="FQ275" s="46"/>
      <c r="FR275" s="46"/>
      <c r="FS275" s="46"/>
      <c r="FT275" s="46"/>
      <c r="FU275" s="46"/>
      <c r="FV275" s="46"/>
      <c r="FW275" s="46"/>
      <c r="FX275" s="46"/>
      <c r="FY275" s="46"/>
      <c r="FZ275" s="46"/>
      <c r="GA275" s="46"/>
      <c r="GB275" s="46"/>
      <c r="GC275" s="46"/>
      <c r="GD275" s="46"/>
      <c r="GE275" s="46"/>
      <c r="GF275" s="46"/>
      <c r="GG275" s="46"/>
      <c r="GH275" s="46"/>
      <c r="GI275" s="46"/>
      <c r="GJ275" s="46"/>
      <c r="GK275" s="46"/>
      <c r="GL275" s="46"/>
      <c r="GM275" s="46"/>
      <c r="GN275" s="46"/>
      <c r="GO275" s="46"/>
      <c r="GP275" s="46"/>
      <c r="GQ275" s="46"/>
      <c r="GR275" s="46"/>
      <c r="GS275" s="46"/>
      <c r="GT275" s="46"/>
      <c r="GU275" s="46"/>
      <c r="GV275" s="46"/>
      <c r="GW275" s="46"/>
      <c r="GX275" s="46"/>
      <c r="GY275" s="46"/>
      <c r="GZ275" s="46"/>
      <c r="HA275" s="46"/>
      <c r="HB275" s="46"/>
      <c r="HC275" s="46"/>
      <c r="HD275" s="46"/>
      <c r="HE275" s="46"/>
      <c r="HF275" s="46"/>
      <c r="HG275" s="46"/>
      <c r="HH275" s="46"/>
      <c r="HI275" s="46"/>
      <c r="HJ275" s="46"/>
      <c r="HK275" s="46"/>
      <c r="HL275" s="46"/>
      <c r="HM275" s="46"/>
      <c r="HN275" s="46"/>
      <c r="HO275" s="46"/>
      <c r="HP275" s="46"/>
      <c r="HQ275" s="46"/>
      <c r="HR275" s="46"/>
      <c r="HS275" s="46"/>
      <c r="HT275" s="46"/>
      <c r="HU275" s="46"/>
      <c r="HV275" s="46"/>
      <c r="HW275" s="46"/>
      <c r="HX275" s="46"/>
      <c r="HY275" s="46"/>
      <c r="HZ275" s="46"/>
      <c r="IA275" s="46"/>
      <c r="IB275" s="46"/>
      <c r="IC275" s="46"/>
      <c r="ID275" s="46"/>
      <c r="IE275" s="46"/>
      <c r="IF275" s="46"/>
      <c r="IG275" s="46"/>
      <c r="IH275" s="46"/>
      <c r="II275" s="46"/>
      <c r="IJ275" s="46"/>
      <c r="IK275" s="46"/>
      <c r="IL275" s="46"/>
      <c r="IM275" s="46"/>
      <c r="IN275" s="46"/>
      <c r="IO275" s="46"/>
      <c r="IP275" s="46"/>
      <c r="IQ275" s="46"/>
      <c r="IR275" s="46"/>
      <c r="IS275" s="46"/>
      <c r="IT275" s="46"/>
      <c r="IU275" s="46"/>
      <c r="IV275" s="46"/>
      <c r="IW275" s="46"/>
      <c r="IX275" s="46"/>
      <c r="IY275" s="46"/>
      <c r="IZ275" s="46"/>
      <c r="JA275" s="46"/>
      <c r="JB275" s="46"/>
      <c r="JC275" s="46"/>
      <c r="JD275" s="46"/>
      <c r="JE275" s="46"/>
      <c r="JF275" s="46"/>
      <c r="JG275" s="46"/>
      <c r="JH275" s="46"/>
      <c r="JI275" s="46"/>
      <c r="JJ275" s="46"/>
      <c r="JK275" s="46"/>
      <c r="JL275" s="46"/>
      <c r="JM275" s="46"/>
      <c r="JN275" s="46"/>
      <c r="JO275" s="46"/>
      <c r="JP275" s="46"/>
      <c r="JQ275" s="46"/>
      <c r="JR275" s="46"/>
      <c r="JS275" s="46"/>
      <c r="JT275" s="46"/>
      <c r="JU275" s="46"/>
      <c r="JV275" s="46"/>
      <c r="JW275" s="46"/>
      <c r="JX275" s="46"/>
      <c r="JY275" s="46"/>
      <c r="JZ275" s="46"/>
      <c r="KA275" s="46"/>
      <c r="KB275" s="46"/>
      <c r="KC275" s="46"/>
      <c r="KD275" s="46"/>
      <c r="KE275" s="46"/>
      <c r="KF275" s="46"/>
      <c r="KG275" s="46"/>
      <c r="KH275" s="46"/>
      <c r="KI275" s="46"/>
      <c r="KJ275" s="46"/>
      <c r="KK275" s="46"/>
      <c r="KL275" s="46"/>
      <c r="KM275" s="46"/>
      <c r="KN275" s="46"/>
      <c r="KO275" s="46"/>
      <c r="KP275" s="46"/>
      <c r="KQ275" s="46"/>
      <c r="KR275" s="46"/>
      <c r="KS275" s="46"/>
      <c r="KT275" s="46"/>
      <c r="KU275" s="46"/>
      <c r="KV275" s="46"/>
      <c r="KW275" s="46"/>
      <c r="KX275" s="46"/>
      <c r="KY275" s="46"/>
      <c r="KZ275" s="46"/>
      <c r="LA275" s="46"/>
      <c r="LB275" s="46"/>
      <c r="LC275" s="46"/>
      <c r="LD275" s="46"/>
      <c r="LE275" s="46"/>
      <c r="LF275" s="46"/>
      <c r="LG275" s="46"/>
      <c r="LH275" s="46"/>
      <c r="LI275" s="46"/>
      <c r="LJ275" s="46"/>
      <c r="LK275" s="46"/>
      <c r="LL275" s="46"/>
      <c r="LM275" s="46"/>
      <c r="LN275" s="46"/>
      <c r="LO275" s="46"/>
      <c r="LP275" s="46"/>
      <c r="LQ275" s="46"/>
      <c r="LR275" s="46"/>
      <c r="LS275" s="46"/>
      <c r="LT275" s="46"/>
      <c r="LU275" s="46"/>
      <c r="LV275" s="46"/>
      <c r="LW275" s="46"/>
      <c r="LX275" s="46"/>
      <c r="LY275" s="46"/>
      <c r="LZ275" s="46"/>
      <c r="MA275" s="46"/>
      <c r="MB275" s="46"/>
      <c r="MC275" s="46"/>
      <c r="MD275" s="46"/>
      <c r="ME275" s="46"/>
      <c r="MF275" s="46"/>
      <c r="MG275" s="46"/>
      <c r="MH275" s="46"/>
      <c r="MI275" s="46"/>
      <c r="MJ275" s="46"/>
      <c r="MK275" s="46"/>
      <c r="ML275" s="46"/>
      <c r="MM275" s="46"/>
      <c r="MN275" s="46"/>
      <c r="MO275" s="46"/>
      <c r="MP275" s="46"/>
      <c r="MQ275" s="46"/>
      <c r="MR275" s="46"/>
      <c r="MS275" s="46"/>
      <c r="MT275" s="46"/>
      <c r="MU275" s="46"/>
      <c r="MV275" s="46"/>
      <c r="MW275" s="46"/>
      <c r="MX275" s="46"/>
      <c r="MY275" s="46"/>
      <c r="MZ275" s="46"/>
      <c r="NA275" s="46"/>
      <c r="NB275" s="46"/>
      <c r="NC275" s="46"/>
      <c r="ND275" s="46"/>
      <c r="NE275" s="46"/>
      <c r="NF275" s="46"/>
      <c r="NG275" s="46"/>
      <c r="NH275" s="46"/>
      <c r="NI275" s="46"/>
      <c r="NJ275" s="46"/>
      <c r="NK275" s="46"/>
      <c r="NL275" s="46"/>
      <c r="NM275" s="46"/>
      <c r="NN275" s="46"/>
      <c r="NO275" s="46"/>
      <c r="NP275" s="46"/>
      <c r="NQ275" s="46"/>
      <c r="NR275" s="46"/>
      <c r="NS275" s="46"/>
      <c r="NT275" s="46"/>
      <c r="NU275" s="46"/>
      <c r="NV275" s="46"/>
      <c r="NW275" s="46"/>
      <c r="NX275" s="46"/>
      <c r="NY275" s="46"/>
      <c r="NZ275" s="46"/>
      <c r="OA275" s="46"/>
      <c r="OB275" s="46"/>
      <c r="OC275" s="46"/>
      <c r="OD275" s="46"/>
      <c r="OE275" s="46"/>
      <c r="OF275" s="46"/>
      <c r="OG275" s="46"/>
    </row>
    <row r="276" spans="1:397" s="51" customFormat="1" ht="13.5" x14ac:dyDescent="0.25">
      <c r="A276" s="40">
        <v>3086</v>
      </c>
      <c r="B276" s="41" t="s">
        <v>224</v>
      </c>
      <c r="C276" s="49">
        <v>249984</v>
      </c>
      <c r="D276" s="42">
        <v>2.4439999999999998E-4</v>
      </c>
      <c r="E276" s="49">
        <v>75368.76999999999</v>
      </c>
      <c r="F276" s="65">
        <v>249409.0368</v>
      </c>
      <c r="G276" s="66">
        <v>324777.80680000002</v>
      </c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/>
      <c r="FA276" s="46"/>
      <c r="FB276" s="46"/>
      <c r="FC276" s="46"/>
      <c r="FD276" s="46"/>
      <c r="FE276" s="46"/>
      <c r="FF276" s="46"/>
      <c r="FG276" s="46"/>
      <c r="FH276" s="46"/>
      <c r="FI276" s="46"/>
      <c r="FJ276" s="46"/>
      <c r="FK276" s="46"/>
      <c r="FL276" s="46"/>
      <c r="FM276" s="46"/>
      <c r="FN276" s="46"/>
      <c r="FO276" s="46"/>
      <c r="FP276" s="46"/>
      <c r="FQ276" s="46"/>
      <c r="FR276" s="46"/>
      <c r="FS276" s="46"/>
      <c r="FT276" s="46"/>
      <c r="FU276" s="46"/>
      <c r="FV276" s="46"/>
      <c r="FW276" s="46"/>
      <c r="FX276" s="46"/>
      <c r="FY276" s="46"/>
      <c r="FZ276" s="46"/>
      <c r="GA276" s="46"/>
      <c r="GB276" s="46"/>
      <c r="GC276" s="46"/>
      <c r="GD276" s="46"/>
      <c r="GE276" s="46"/>
      <c r="GF276" s="46"/>
      <c r="GG276" s="46"/>
      <c r="GH276" s="46"/>
      <c r="GI276" s="46"/>
      <c r="GJ276" s="46"/>
      <c r="GK276" s="46"/>
      <c r="GL276" s="46"/>
      <c r="GM276" s="46"/>
      <c r="GN276" s="46"/>
      <c r="GO276" s="46"/>
      <c r="GP276" s="46"/>
      <c r="GQ276" s="46"/>
      <c r="GR276" s="46"/>
      <c r="GS276" s="46"/>
      <c r="GT276" s="46"/>
      <c r="GU276" s="46"/>
      <c r="GV276" s="46"/>
      <c r="GW276" s="46"/>
      <c r="GX276" s="46"/>
      <c r="GY276" s="46"/>
      <c r="GZ276" s="46"/>
      <c r="HA276" s="46"/>
      <c r="HB276" s="46"/>
      <c r="HC276" s="46"/>
      <c r="HD276" s="46"/>
      <c r="HE276" s="46"/>
      <c r="HF276" s="46"/>
      <c r="HG276" s="46"/>
      <c r="HH276" s="46"/>
      <c r="HI276" s="46"/>
      <c r="HJ276" s="46"/>
      <c r="HK276" s="46"/>
      <c r="HL276" s="46"/>
      <c r="HM276" s="46"/>
      <c r="HN276" s="46"/>
      <c r="HO276" s="46"/>
      <c r="HP276" s="46"/>
      <c r="HQ276" s="46"/>
      <c r="HR276" s="46"/>
      <c r="HS276" s="46"/>
      <c r="HT276" s="46"/>
      <c r="HU276" s="46"/>
      <c r="HV276" s="46"/>
      <c r="HW276" s="46"/>
      <c r="HX276" s="46"/>
      <c r="HY276" s="46"/>
      <c r="HZ276" s="46"/>
      <c r="IA276" s="46"/>
      <c r="IB276" s="46"/>
      <c r="IC276" s="46"/>
      <c r="ID276" s="46"/>
      <c r="IE276" s="46"/>
      <c r="IF276" s="46"/>
      <c r="IG276" s="46"/>
      <c r="IH276" s="46"/>
      <c r="II276" s="46"/>
      <c r="IJ276" s="46"/>
      <c r="IK276" s="46"/>
      <c r="IL276" s="46"/>
      <c r="IM276" s="46"/>
      <c r="IN276" s="46"/>
      <c r="IO276" s="46"/>
      <c r="IP276" s="46"/>
      <c r="IQ276" s="46"/>
      <c r="IR276" s="46"/>
      <c r="IS276" s="46"/>
      <c r="IT276" s="46"/>
      <c r="IU276" s="46"/>
      <c r="IV276" s="46"/>
      <c r="IW276" s="46"/>
      <c r="IX276" s="46"/>
      <c r="IY276" s="46"/>
      <c r="IZ276" s="46"/>
      <c r="JA276" s="46"/>
      <c r="JB276" s="46"/>
      <c r="JC276" s="46"/>
      <c r="JD276" s="46"/>
      <c r="JE276" s="46"/>
      <c r="JF276" s="46"/>
      <c r="JG276" s="46"/>
      <c r="JH276" s="46"/>
      <c r="JI276" s="46"/>
      <c r="JJ276" s="46"/>
      <c r="JK276" s="46"/>
      <c r="JL276" s="46"/>
      <c r="JM276" s="46"/>
      <c r="JN276" s="46"/>
      <c r="JO276" s="46"/>
      <c r="JP276" s="46"/>
      <c r="JQ276" s="46"/>
      <c r="JR276" s="46"/>
      <c r="JS276" s="46"/>
      <c r="JT276" s="46"/>
      <c r="JU276" s="46"/>
      <c r="JV276" s="46"/>
      <c r="JW276" s="46"/>
      <c r="JX276" s="46"/>
      <c r="JY276" s="46"/>
      <c r="JZ276" s="46"/>
      <c r="KA276" s="46"/>
      <c r="KB276" s="46"/>
      <c r="KC276" s="46"/>
      <c r="KD276" s="46"/>
      <c r="KE276" s="46"/>
      <c r="KF276" s="46"/>
      <c r="KG276" s="46"/>
      <c r="KH276" s="46"/>
      <c r="KI276" s="46"/>
      <c r="KJ276" s="46"/>
      <c r="KK276" s="46"/>
      <c r="KL276" s="46"/>
      <c r="KM276" s="46"/>
      <c r="KN276" s="46"/>
      <c r="KO276" s="46"/>
      <c r="KP276" s="46"/>
      <c r="KQ276" s="46"/>
      <c r="KR276" s="46"/>
      <c r="KS276" s="46"/>
      <c r="KT276" s="46"/>
      <c r="KU276" s="46"/>
      <c r="KV276" s="46"/>
      <c r="KW276" s="46"/>
      <c r="KX276" s="46"/>
      <c r="KY276" s="46"/>
      <c r="KZ276" s="46"/>
      <c r="LA276" s="46"/>
      <c r="LB276" s="46"/>
      <c r="LC276" s="46"/>
      <c r="LD276" s="46"/>
      <c r="LE276" s="46"/>
      <c r="LF276" s="46"/>
      <c r="LG276" s="46"/>
      <c r="LH276" s="46"/>
      <c r="LI276" s="46"/>
      <c r="LJ276" s="46"/>
      <c r="LK276" s="46"/>
      <c r="LL276" s="46"/>
      <c r="LM276" s="46"/>
      <c r="LN276" s="46"/>
      <c r="LO276" s="46"/>
      <c r="LP276" s="46"/>
      <c r="LQ276" s="46"/>
      <c r="LR276" s="46"/>
      <c r="LS276" s="46"/>
      <c r="LT276" s="46"/>
      <c r="LU276" s="46"/>
      <c r="LV276" s="46"/>
      <c r="LW276" s="46"/>
      <c r="LX276" s="46"/>
      <c r="LY276" s="46"/>
      <c r="LZ276" s="46"/>
      <c r="MA276" s="46"/>
      <c r="MB276" s="46"/>
      <c r="MC276" s="46"/>
      <c r="MD276" s="46"/>
      <c r="ME276" s="46"/>
      <c r="MF276" s="46"/>
      <c r="MG276" s="46"/>
      <c r="MH276" s="46"/>
      <c r="MI276" s="46"/>
      <c r="MJ276" s="46"/>
      <c r="MK276" s="46"/>
      <c r="ML276" s="46"/>
      <c r="MM276" s="46"/>
      <c r="MN276" s="46"/>
      <c r="MO276" s="46"/>
      <c r="MP276" s="46"/>
      <c r="MQ276" s="46"/>
      <c r="MR276" s="46"/>
      <c r="MS276" s="46"/>
      <c r="MT276" s="46"/>
      <c r="MU276" s="46"/>
      <c r="MV276" s="46"/>
      <c r="MW276" s="46"/>
      <c r="MX276" s="46"/>
      <c r="MY276" s="46"/>
      <c r="MZ276" s="46"/>
      <c r="NA276" s="46"/>
      <c r="NB276" s="46"/>
      <c r="NC276" s="46"/>
      <c r="ND276" s="46"/>
      <c r="NE276" s="46"/>
      <c r="NF276" s="46"/>
      <c r="NG276" s="46"/>
      <c r="NH276" s="46"/>
      <c r="NI276" s="46"/>
      <c r="NJ276" s="46"/>
      <c r="NK276" s="46"/>
      <c r="NL276" s="46"/>
      <c r="NM276" s="46"/>
      <c r="NN276" s="46"/>
      <c r="NO276" s="46"/>
      <c r="NP276" s="46"/>
      <c r="NQ276" s="46"/>
      <c r="NR276" s="46"/>
      <c r="NS276" s="46"/>
      <c r="NT276" s="46"/>
      <c r="NU276" s="46"/>
      <c r="NV276" s="46"/>
      <c r="NW276" s="46"/>
      <c r="NX276" s="46"/>
      <c r="NY276" s="46"/>
      <c r="NZ276" s="46"/>
      <c r="OA276" s="46"/>
      <c r="OB276" s="46"/>
      <c r="OC276" s="46"/>
      <c r="OD276" s="46"/>
      <c r="OE276" s="46"/>
      <c r="OF276" s="46"/>
      <c r="OG276" s="46"/>
    </row>
    <row r="277" spans="1:397" s="51" customFormat="1" ht="13.5" x14ac:dyDescent="0.25">
      <c r="A277" s="40">
        <v>3087</v>
      </c>
      <c r="B277" s="41" t="s">
        <v>225</v>
      </c>
      <c r="C277" s="49">
        <v>392448</v>
      </c>
      <c r="D277" s="42">
        <v>3.837E-4</v>
      </c>
      <c r="E277" s="49">
        <v>53408.520000000004</v>
      </c>
      <c r="F277" s="65">
        <v>391545.36960000003</v>
      </c>
      <c r="G277" s="66">
        <v>444953.88960000005</v>
      </c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/>
      <c r="FA277" s="46"/>
      <c r="FB277" s="46"/>
      <c r="FC277" s="46"/>
      <c r="FD277" s="46"/>
      <c r="FE277" s="46"/>
      <c r="FF277" s="46"/>
      <c r="FG277" s="46"/>
      <c r="FH277" s="46"/>
      <c r="FI277" s="46"/>
      <c r="FJ277" s="46"/>
      <c r="FK277" s="46"/>
      <c r="FL277" s="46"/>
      <c r="FM277" s="46"/>
      <c r="FN277" s="46"/>
      <c r="FO277" s="46"/>
      <c r="FP277" s="46"/>
      <c r="FQ277" s="46"/>
      <c r="FR277" s="46"/>
      <c r="FS277" s="46"/>
      <c r="FT277" s="46"/>
      <c r="FU277" s="46"/>
      <c r="FV277" s="46"/>
      <c r="FW277" s="46"/>
      <c r="FX277" s="46"/>
      <c r="FY277" s="46"/>
      <c r="FZ277" s="46"/>
      <c r="GA277" s="46"/>
      <c r="GB277" s="46"/>
      <c r="GC277" s="46"/>
      <c r="GD277" s="46"/>
      <c r="GE277" s="46"/>
      <c r="GF277" s="46"/>
      <c r="GG277" s="46"/>
      <c r="GH277" s="46"/>
      <c r="GI277" s="46"/>
      <c r="GJ277" s="46"/>
      <c r="GK277" s="46"/>
      <c r="GL277" s="46"/>
      <c r="GM277" s="46"/>
      <c r="GN277" s="46"/>
      <c r="GO277" s="46"/>
      <c r="GP277" s="46"/>
      <c r="GQ277" s="46"/>
      <c r="GR277" s="46"/>
      <c r="GS277" s="46"/>
      <c r="GT277" s="46"/>
      <c r="GU277" s="46"/>
      <c r="GV277" s="46"/>
      <c r="GW277" s="46"/>
      <c r="GX277" s="46"/>
      <c r="GY277" s="46"/>
      <c r="GZ277" s="46"/>
      <c r="HA277" s="46"/>
      <c r="HB277" s="46"/>
      <c r="HC277" s="46"/>
      <c r="HD277" s="46"/>
      <c r="HE277" s="46"/>
      <c r="HF277" s="46"/>
      <c r="HG277" s="46"/>
      <c r="HH277" s="46"/>
      <c r="HI277" s="46"/>
      <c r="HJ277" s="46"/>
      <c r="HK277" s="46"/>
      <c r="HL277" s="46"/>
      <c r="HM277" s="46"/>
      <c r="HN277" s="46"/>
      <c r="HO277" s="46"/>
      <c r="HP277" s="46"/>
      <c r="HQ277" s="46"/>
      <c r="HR277" s="46"/>
      <c r="HS277" s="46"/>
      <c r="HT277" s="46"/>
      <c r="HU277" s="46"/>
      <c r="HV277" s="46"/>
      <c r="HW277" s="46"/>
      <c r="HX277" s="46"/>
      <c r="HY277" s="46"/>
      <c r="HZ277" s="46"/>
      <c r="IA277" s="46"/>
      <c r="IB277" s="46"/>
      <c r="IC277" s="46"/>
      <c r="ID277" s="46"/>
      <c r="IE277" s="46"/>
      <c r="IF277" s="46"/>
      <c r="IG277" s="46"/>
      <c r="IH277" s="46"/>
      <c r="II277" s="46"/>
      <c r="IJ277" s="46"/>
      <c r="IK277" s="46"/>
      <c r="IL277" s="46"/>
      <c r="IM277" s="46"/>
      <c r="IN277" s="46"/>
      <c r="IO277" s="46"/>
      <c r="IP277" s="46"/>
      <c r="IQ277" s="46"/>
      <c r="IR277" s="46"/>
      <c r="IS277" s="46"/>
      <c r="IT277" s="46"/>
      <c r="IU277" s="46"/>
      <c r="IV277" s="46"/>
      <c r="IW277" s="46"/>
      <c r="IX277" s="46"/>
      <c r="IY277" s="46"/>
      <c r="IZ277" s="46"/>
      <c r="JA277" s="46"/>
      <c r="JB277" s="46"/>
      <c r="JC277" s="46"/>
      <c r="JD277" s="46"/>
      <c r="JE277" s="46"/>
      <c r="JF277" s="46"/>
      <c r="JG277" s="46"/>
      <c r="JH277" s="46"/>
      <c r="JI277" s="46"/>
      <c r="JJ277" s="46"/>
      <c r="JK277" s="46"/>
      <c r="JL277" s="46"/>
      <c r="JM277" s="46"/>
      <c r="JN277" s="46"/>
      <c r="JO277" s="46"/>
      <c r="JP277" s="46"/>
      <c r="JQ277" s="46"/>
      <c r="JR277" s="46"/>
      <c r="JS277" s="46"/>
      <c r="JT277" s="46"/>
      <c r="JU277" s="46"/>
      <c r="JV277" s="46"/>
      <c r="JW277" s="46"/>
      <c r="JX277" s="46"/>
      <c r="JY277" s="46"/>
      <c r="JZ277" s="46"/>
      <c r="KA277" s="46"/>
      <c r="KB277" s="46"/>
      <c r="KC277" s="46"/>
      <c r="KD277" s="46"/>
      <c r="KE277" s="46"/>
      <c r="KF277" s="46"/>
      <c r="KG277" s="46"/>
      <c r="KH277" s="46"/>
      <c r="KI277" s="46"/>
      <c r="KJ277" s="46"/>
      <c r="KK277" s="46"/>
      <c r="KL277" s="46"/>
      <c r="KM277" s="46"/>
      <c r="KN277" s="46"/>
      <c r="KO277" s="46"/>
      <c r="KP277" s="46"/>
      <c r="KQ277" s="46"/>
      <c r="KR277" s="46"/>
      <c r="KS277" s="46"/>
      <c r="KT277" s="46"/>
      <c r="KU277" s="46"/>
      <c r="KV277" s="46"/>
      <c r="KW277" s="46"/>
      <c r="KX277" s="46"/>
      <c r="KY277" s="46"/>
      <c r="KZ277" s="46"/>
      <c r="LA277" s="46"/>
      <c r="LB277" s="46"/>
      <c r="LC277" s="46"/>
      <c r="LD277" s="46"/>
      <c r="LE277" s="46"/>
      <c r="LF277" s="46"/>
      <c r="LG277" s="46"/>
      <c r="LH277" s="46"/>
      <c r="LI277" s="46"/>
      <c r="LJ277" s="46"/>
      <c r="LK277" s="46"/>
      <c r="LL277" s="46"/>
      <c r="LM277" s="46"/>
      <c r="LN277" s="46"/>
      <c r="LO277" s="46"/>
      <c r="LP277" s="46"/>
      <c r="LQ277" s="46"/>
      <c r="LR277" s="46"/>
      <c r="LS277" s="46"/>
      <c r="LT277" s="46"/>
      <c r="LU277" s="46"/>
      <c r="LV277" s="46"/>
      <c r="LW277" s="46"/>
      <c r="LX277" s="46"/>
      <c r="LY277" s="46"/>
      <c r="LZ277" s="46"/>
      <c r="MA277" s="46"/>
      <c r="MB277" s="46"/>
      <c r="MC277" s="46"/>
      <c r="MD277" s="46"/>
      <c r="ME277" s="46"/>
      <c r="MF277" s="46"/>
      <c r="MG277" s="46"/>
      <c r="MH277" s="46"/>
      <c r="MI277" s="46"/>
      <c r="MJ277" s="46"/>
      <c r="MK277" s="46"/>
      <c r="ML277" s="46"/>
      <c r="MM277" s="46"/>
      <c r="MN277" s="46"/>
      <c r="MO277" s="46"/>
      <c r="MP277" s="46"/>
      <c r="MQ277" s="46"/>
      <c r="MR277" s="46"/>
      <c r="MS277" s="46"/>
      <c r="MT277" s="46"/>
      <c r="MU277" s="46"/>
      <c r="MV277" s="46"/>
      <c r="MW277" s="46"/>
      <c r="MX277" s="46"/>
      <c r="MY277" s="46"/>
      <c r="MZ277" s="46"/>
      <c r="NA277" s="46"/>
      <c r="NB277" s="46"/>
      <c r="NC277" s="46"/>
      <c r="ND277" s="46"/>
      <c r="NE277" s="46"/>
      <c r="NF277" s="46"/>
      <c r="NG277" s="46"/>
      <c r="NH277" s="46"/>
      <c r="NI277" s="46"/>
      <c r="NJ277" s="46"/>
      <c r="NK277" s="46"/>
      <c r="NL277" s="46"/>
      <c r="NM277" s="46"/>
      <c r="NN277" s="46"/>
      <c r="NO277" s="46"/>
      <c r="NP277" s="46"/>
      <c r="NQ277" s="46"/>
      <c r="NR277" s="46"/>
      <c r="NS277" s="46"/>
      <c r="NT277" s="46"/>
      <c r="NU277" s="46"/>
      <c r="NV277" s="46"/>
      <c r="NW277" s="46"/>
      <c r="NX277" s="46"/>
      <c r="NY277" s="46"/>
      <c r="NZ277" s="46"/>
      <c r="OA277" s="46"/>
      <c r="OB277" s="46"/>
      <c r="OC277" s="46"/>
      <c r="OD277" s="46"/>
      <c r="OE277" s="46"/>
      <c r="OF277" s="46"/>
      <c r="OG277" s="46"/>
    </row>
    <row r="278" spans="1:397" s="51" customFormat="1" ht="13.5" x14ac:dyDescent="0.25">
      <c r="A278" s="40">
        <v>3088</v>
      </c>
      <c r="B278" s="41" t="s">
        <v>226</v>
      </c>
      <c r="C278" s="49">
        <v>301980</v>
      </c>
      <c r="D278" s="42">
        <v>2.9530000000000002E-4</v>
      </c>
      <c r="E278" s="49">
        <v>52176.380000000005</v>
      </c>
      <c r="F278" s="65">
        <v>301285.446</v>
      </c>
      <c r="G278" s="66">
        <v>353461.826</v>
      </c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/>
      <c r="FA278" s="46"/>
      <c r="FB278" s="46"/>
      <c r="FC278" s="46"/>
      <c r="FD278" s="46"/>
      <c r="FE278" s="46"/>
      <c r="FF278" s="46"/>
      <c r="FG278" s="46"/>
      <c r="FH278" s="46"/>
      <c r="FI278" s="46"/>
      <c r="FJ278" s="46"/>
      <c r="FK278" s="46"/>
      <c r="FL278" s="46"/>
      <c r="FM278" s="46"/>
      <c r="FN278" s="46"/>
      <c r="FO278" s="46"/>
      <c r="FP278" s="46"/>
      <c r="FQ278" s="46"/>
      <c r="FR278" s="46"/>
      <c r="FS278" s="46"/>
      <c r="FT278" s="46"/>
      <c r="FU278" s="46"/>
      <c r="FV278" s="46"/>
      <c r="FW278" s="46"/>
      <c r="FX278" s="46"/>
      <c r="FY278" s="46"/>
      <c r="FZ278" s="46"/>
      <c r="GA278" s="46"/>
      <c r="GB278" s="46"/>
      <c r="GC278" s="46"/>
      <c r="GD278" s="46"/>
      <c r="GE278" s="46"/>
      <c r="GF278" s="46"/>
      <c r="GG278" s="46"/>
      <c r="GH278" s="46"/>
      <c r="GI278" s="46"/>
      <c r="GJ278" s="46"/>
      <c r="GK278" s="46"/>
      <c r="GL278" s="46"/>
      <c r="GM278" s="46"/>
      <c r="GN278" s="46"/>
      <c r="GO278" s="46"/>
      <c r="GP278" s="46"/>
      <c r="GQ278" s="46"/>
      <c r="GR278" s="46"/>
      <c r="GS278" s="46"/>
      <c r="GT278" s="46"/>
      <c r="GU278" s="46"/>
      <c r="GV278" s="46"/>
      <c r="GW278" s="46"/>
      <c r="GX278" s="46"/>
      <c r="GY278" s="46"/>
      <c r="GZ278" s="46"/>
      <c r="HA278" s="46"/>
      <c r="HB278" s="46"/>
      <c r="HC278" s="46"/>
      <c r="HD278" s="46"/>
      <c r="HE278" s="46"/>
      <c r="HF278" s="46"/>
      <c r="HG278" s="46"/>
      <c r="HH278" s="46"/>
      <c r="HI278" s="46"/>
      <c r="HJ278" s="46"/>
      <c r="HK278" s="46"/>
      <c r="HL278" s="46"/>
      <c r="HM278" s="46"/>
      <c r="HN278" s="46"/>
      <c r="HO278" s="46"/>
      <c r="HP278" s="46"/>
      <c r="HQ278" s="46"/>
      <c r="HR278" s="46"/>
      <c r="HS278" s="46"/>
      <c r="HT278" s="46"/>
      <c r="HU278" s="46"/>
      <c r="HV278" s="46"/>
      <c r="HW278" s="46"/>
      <c r="HX278" s="46"/>
      <c r="HY278" s="46"/>
      <c r="HZ278" s="46"/>
      <c r="IA278" s="46"/>
      <c r="IB278" s="46"/>
      <c r="IC278" s="46"/>
      <c r="ID278" s="46"/>
      <c r="IE278" s="46"/>
      <c r="IF278" s="46"/>
      <c r="IG278" s="46"/>
      <c r="IH278" s="46"/>
      <c r="II278" s="46"/>
      <c r="IJ278" s="46"/>
      <c r="IK278" s="46"/>
      <c r="IL278" s="46"/>
      <c r="IM278" s="46"/>
      <c r="IN278" s="46"/>
      <c r="IO278" s="46"/>
      <c r="IP278" s="46"/>
      <c r="IQ278" s="46"/>
      <c r="IR278" s="46"/>
      <c r="IS278" s="46"/>
      <c r="IT278" s="46"/>
      <c r="IU278" s="46"/>
      <c r="IV278" s="46"/>
      <c r="IW278" s="46"/>
      <c r="IX278" s="46"/>
      <c r="IY278" s="46"/>
      <c r="IZ278" s="46"/>
      <c r="JA278" s="46"/>
      <c r="JB278" s="46"/>
      <c r="JC278" s="46"/>
      <c r="JD278" s="46"/>
      <c r="JE278" s="46"/>
      <c r="JF278" s="46"/>
      <c r="JG278" s="46"/>
      <c r="JH278" s="46"/>
      <c r="JI278" s="46"/>
      <c r="JJ278" s="46"/>
      <c r="JK278" s="46"/>
      <c r="JL278" s="46"/>
      <c r="JM278" s="46"/>
      <c r="JN278" s="46"/>
      <c r="JO278" s="46"/>
      <c r="JP278" s="46"/>
      <c r="JQ278" s="46"/>
      <c r="JR278" s="46"/>
      <c r="JS278" s="46"/>
      <c r="JT278" s="46"/>
      <c r="JU278" s="46"/>
      <c r="JV278" s="46"/>
      <c r="JW278" s="46"/>
      <c r="JX278" s="46"/>
      <c r="JY278" s="46"/>
      <c r="JZ278" s="46"/>
      <c r="KA278" s="46"/>
      <c r="KB278" s="46"/>
      <c r="KC278" s="46"/>
      <c r="KD278" s="46"/>
      <c r="KE278" s="46"/>
      <c r="KF278" s="46"/>
      <c r="KG278" s="46"/>
      <c r="KH278" s="46"/>
      <c r="KI278" s="46"/>
      <c r="KJ278" s="46"/>
      <c r="KK278" s="46"/>
      <c r="KL278" s="46"/>
      <c r="KM278" s="46"/>
      <c r="KN278" s="46"/>
      <c r="KO278" s="46"/>
      <c r="KP278" s="46"/>
      <c r="KQ278" s="46"/>
      <c r="KR278" s="46"/>
      <c r="KS278" s="46"/>
      <c r="KT278" s="46"/>
      <c r="KU278" s="46"/>
      <c r="KV278" s="46"/>
      <c r="KW278" s="46"/>
      <c r="KX278" s="46"/>
      <c r="KY278" s="46"/>
      <c r="KZ278" s="46"/>
      <c r="LA278" s="46"/>
      <c r="LB278" s="46"/>
      <c r="LC278" s="46"/>
      <c r="LD278" s="46"/>
      <c r="LE278" s="46"/>
      <c r="LF278" s="46"/>
      <c r="LG278" s="46"/>
      <c r="LH278" s="46"/>
      <c r="LI278" s="46"/>
      <c r="LJ278" s="46"/>
      <c r="LK278" s="46"/>
      <c r="LL278" s="46"/>
      <c r="LM278" s="46"/>
      <c r="LN278" s="46"/>
      <c r="LO278" s="46"/>
      <c r="LP278" s="46"/>
      <c r="LQ278" s="46"/>
      <c r="LR278" s="46"/>
      <c r="LS278" s="46"/>
      <c r="LT278" s="46"/>
      <c r="LU278" s="46"/>
      <c r="LV278" s="46"/>
      <c r="LW278" s="46"/>
      <c r="LX278" s="46"/>
      <c r="LY278" s="46"/>
      <c r="LZ278" s="46"/>
      <c r="MA278" s="46"/>
      <c r="MB278" s="46"/>
      <c r="MC278" s="46"/>
      <c r="MD278" s="46"/>
      <c r="ME278" s="46"/>
      <c r="MF278" s="46"/>
      <c r="MG278" s="46"/>
      <c r="MH278" s="46"/>
      <c r="MI278" s="46"/>
      <c r="MJ278" s="46"/>
      <c r="MK278" s="46"/>
      <c r="ML278" s="46"/>
      <c r="MM278" s="46"/>
      <c r="MN278" s="46"/>
      <c r="MO278" s="46"/>
      <c r="MP278" s="46"/>
      <c r="MQ278" s="46"/>
      <c r="MR278" s="46"/>
      <c r="MS278" s="46"/>
      <c r="MT278" s="46"/>
      <c r="MU278" s="46"/>
      <c r="MV278" s="46"/>
      <c r="MW278" s="46"/>
      <c r="MX278" s="46"/>
      <c r="MY278" s="46"/>
      <c r="MZ278" s="46"/>
      <c r="NA278" s="46"/>
      <c r="NB278" s="46"/>
      <c r="NC278" s="46"/>
      <c r="ND278" s="46"/>
      <c r="NE278" s="46"/>
      <c r="NF278" s="46"/>
      <c r="NG278" s="46"/>
      <c r="NH278" s="46"/>
      <c r="NI278" s="46"/>
      <c r="NJ278" s="46"/>
      <c r="NK278" s="46"/>
      <c r="NL278" s="46"/>
      <c r="NM278" s="46"/>
      <c r="NN278" s="46"/>
      <c r="NO278" s="46"/>
      <c r="NP278" s="46"/>
      <c r="NQ278" s="46"/>
      <c r="NR278" s="46"/>
      <c r="NS278" s="46"/>
      <c r="NT278" s="46"/>
      <c r="NU278" s="46"/>
      <c r="NV278" s="46"/>
      <c r="NW278" s="46"/>
      <c r="NX278" s="46"/>
      <c r="NY278" s="46"/>
      <c r="NZ278" s="46"/>
      <c r="OA278" s="46"/>
      <c r="OB278" s="46"/>
      <c r="OC278" s="46"/>
      <c r="OD278" s="46"/>
      <c r="OE278" s="46"/>
      <c r="OF278" s="46"/>
      <c r="OG278" s="46"/>
    </row>
    <row r="279" spans="1:397" s="51" customFormat="1" ht="13.5" x14ac:dyDescent="0.25">
      <c r="A279" s="40">
        <v>3801</v>
      </c>
      <c r="B279" s="41" t="s">
        <v>227</v>
      </c>
      <c r="C279" s="49">
        <v>2021244</v>
      </c>
      <c r="D279" s="42">
        <v>2.3597000000000002E-3</v>
      </c>
      <c r="E279" s="49">
        <v>179332.90999999997</v>
      </c>
      <c r="F279" s="65">
        <v>2016595.1388000001</v>
      </c>
      <c r="G279" s="66">
        <v>2195928.0488</v>
      </c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  <c r="FI279" s="46"/>
      <c r="FJ279" s="46"/>
      <c r="FK279" s="46"/>
      <c r="FL279" s="46"/>
      <c r="FM279" s="46"/>
      <c r="FN279" s="46"/>
      <c r="FO279" s="46"/>
      <c r="FP279" s="46"/>
      <c r="FQ279" s="46"/>
      <c r="FR279" s="46"/>
      <c r="FS279" s="46"/>
      <c r="FT279" s="46"/>
      <c r="FU279" s="46"/>
      <c r="FV279" s="46"/>
      <c r="FW279" s="46"/>
      <c r="FX279" s="46"/>
      <c r="FY279" s="46"/>
      <c r="FZ279" s="46"/>
      <c r="GA279" s="46"/>
      <c r="GB279" s="46"/>
      <c r="GC279" s="46"/>
      <c r="GD279" s="46"/>
      <c r="GE279" s="46"/>
      <c r="GF279" s="46"/>
      <c r="GG279" s="46"/>
      <c r="GH279" s="46"/>
      <c r="GI279" s="46"/>
      <c r="GJ279" s="46"/>
      <c r="GK279" s="46"/>
      <c r="GL279" s="46"/>
      <c r="GM279" s="46"/>
      <c r="GN279" s="46"/>
      <c r="GO279" s="46"/>
      <c r="GP279" s="46"/>
      <c r="GQ279" s="46"/>
      <c r="GR279" s="46"/>
      <c r="GS279" s="46"/>
      <c r="GT279" s="46"/>
      <c r="GU279" s="46"/>
      <c r="GV279" s="46"/>
      <c r="GW279" s="46"/>
      <c r="GX279" s="46"/>
      <c r="GY279" s="46"/>
      <c r="GZ279" s="46"/>
      <c r="HA279" s="46"/>
      <c r="HB279" s="46"/>
      <c r="HC279" s="46"/>
      <c r="HD279" s="46"/>
      <c r="HE279" s="46"/>
      <c r="HF279" s="46"/>
      <c r="HG279" s="46"/>
      <c r="HH279" s="46"/>
      <c r="HI279" s="46"/>
      <c r="HJ279" s="46"/>
      <c r="HK279" s="46"/>
      <c r="HL279" s="46"/>
      <c r="HM279" s="46"/>
      <c r="HN279" s="46"/>
      <c r="HO279" s="46"/>
      <c r="HP279" s="46"/>
      <c r="HQ279" s="46"/>
      <c r="HR279" s="46"/>
      <c r="HS279" s="46"/>
      <c r="HT279" s="46"/>
      <c r="HU279" s="46"/>
      <c r="HV279" s="46"/>
      <c r="HW279" s="46"/>
      <c r="HX279" s="46"/>
      <c r="HY279" s="46"/>
      <c r="HZ279" s="46"/>
      <c r="IA279" s="46"/>
      <c r="IB279" s="46"/>
      <c r="IC279" s="46"/>
      <c r="ID279" s="46"/>
      <c r="IE279" s="46"/>
      <c r="IF279" s="46"/>
      <c r="IG279" s="46"/>
      <c r="IH279" s="46"/>
      <c r="II279" s="46"/>
      <c r="IJ279" s="46"/>
      <c r="IK279" s="46"/>
      <c r="IL279" s="46"/>
      <c r="IM279" s="46"/>
      <c r="IN279" s="46"/>
      <c r="IO279" s="46"/>
      <c r="IP279" s="46"/>
      <c r="IQ279" s="46"/>
      <c r="IR279" s="46"/>
      <c r="IS279" s="46"/>
      <c r="IT279" s="46"/>
      <c r="IU279" s="46"/>
      <c r="IV279" s="46"/>
      <c r="IW279" s="46"/>
      <c r="IX279" s="46"/>
      <c r="IY279" s="46"/>
      <c r="IZ279" s="46"/>
      <c r="JA279" s="46"/>
      <c r="JB279" s="46"/>
      <c r="JC279" s="46"/>
      <c r="JD279" s="46"/>
      <c r="JE279" s="46"/>
      <c r="JF279" s="46"/>
      <c r="JG279" s="46"/>
      <c r="JH279" s="46"/>
      <c r="JI279" s="46"/>
      <c r="JJ279" s="46"/>
      <c r="JK279" s="46"/>
      <c r="JL279" s="46"/>
      <c r="JM279" s="46"/>
      <c r="JN279" s="46"/>
      <c r="JO279" s="46"/>
      <c r="JP279" s="46"/>
      <c r="JQ279" s="46"/>
      <c r="JR279" s="46"/>
      <c r="JS279" s="46"/>
      <c r="JT279" s="46"/>
      <c r="JU279" s="46"/>
      <c r="JV279" s="46"/>
      <c r="JW279" s="46"/>
      <c r="JX279" s="46"/>
      <c r="JY279" s="46"/>
      <c r="JZ279" s="46"/>
      <c r="KA279" s="46"/>
      <c r="KB279" s="46"/>
      <c r="KC279" s="46"/>
      <c r="KD279" s="46"/>
      <c r="KE279" s="46"/>
      <c r="KF279" s="46"/>
      <c r="KG279" s="46"/>
      <c r="KH279" s="46"/>
      <c r="KI279" s="46"/>
      <c r="KJ279" s="46"/>
      <c r="KK279" s="46"/>
      <c r="KL279" s="46"/>
      <c r="KM279" s="46"/>
      <c r="KN279" s="46"/>
      <c r="KO279" s="46"/>
      <c r="KP279" s="46"/>
      <c r="KQ279" s="46"/>
      <c r="KR279" s="46"/>
      <c r="KS279" s="46"/>
      <c r="KT279" s="46"/>
      <c r="KU279" s="46"/>
      <c r="KV279" s="46"/>
      <c r="KW279" s="46"/>
      <c r="KX279" s="46"/>
      <c r="KY279" s="46"/>
      <c r="KZ279" s="46"/>
      <c r="LA279" s="46"/>
      <c r="LB279" s="46"/>
      <c r="LC279" s="46"/>
      <c r="LD279" s="46"/>
      <c r="LE279" s="46"/>
      <c r="LF279" s="46"/>
      <c r="LG279" s="46"/>
      <c r="LH279" s="46"/>
      <c r="LI279" s="46"/>
      <c r="LJ279" s="46"/>
      <c r="LK279" s="46"/>
      <c r="LL279" s="46"/>
      <c r="LM279" s="46"/>
      <c r="LN279" s="46"/>
      <c r="LO279" s="46"/>
      <c r="LP279" s="46"/>
      <c r="LQ279" s="46"/>
      <c r="LR279" s="46"/>
      <c r="LS279" s="46"/>
      <c r="LT279" s="46"/>
      <c r="LU279" s="46"/>
      <c r="LV279" s="46"/>
      <c r="LW279" s="46"/>
      <c r="LX279" s="46"/>
      <c r="LY279" s="46"/>
      <c r="LZ279" s="46"/>
      <c r="MA279" s="46"/>
      <c r="MB279" s="46"/>
      <c r="MC279" s="46"/>
      <c r="MD279" s="46"/>
      <c r="ME279" s="46"/>
      <c r="MF279" s="46"/>
      <c r="MG279" s="46"/>
      <c r="MH279" s="46"/>
      <c r="MI279" s="46"/>
      <c r="MJ279" s="46"/>
      <c r="MK279" s="46"/>
      <c r="ML279" s="46"/>
      <c r="MM279" s="46"/>
      <c r="MN279" s="46"/>
      <c r="MO279" s="46"/>
      <c r="MP279" s="46"/>
      <c r="MQ279" s="46"/>
      <c r="MR279" s="46"/>
      <c r="MS279" s="46"/>
      <c r="MT279" s="46"/>
      <c r="MU279" s="46"/>
      <c r="MV279" s="46"/>
      <c r="MW279" s="46"/>
      <c r="MX279" s="46"/>
      <c r="MY279" s="46"/>
      <c r="MZ279" s="46"/>
      <c r="NA279" s="46"/>
      <c r="NB279" s="46"/>
      <c r="NC279" s="46"/>
      <c r="ND279" s="46"/>
      <c r="NE279" s="46"/>
      <c r="NF279" s="46"/>
      <c r="NG279" s="46"/>
      <c r="NH279" s="46"/>
      <c r="NI279" s="46"/>
      <c r="NJ279" s="46"/>
      <c r="NK279" s="46"/>
      <c r="NL279" s="46"/>
      <c r="NM279" s="46"/>
      <c r="NN279" s="46"/>
      <c r="NO279" s="46"/>
      <c r="NP279" s="46"/>
      <c r="NQ279" s="46"/>
      <c r="NR279" s="46"/>
      <c r="NS279" s="46"/>
      <c r="NT279" s="46"/>
      <c r="NU279" s="46"/>
      <c r="NV279" s="46"/>
      <c r="NW279" s="46"/>
      <c r="NX279" s="46"/>
      <c r="NY279" s="46"/>
      <c r="NZ279" s="46"/>
      <c r="OA279" s="46"/>
      <c r="OB279" s="46"/>
      <c r="OC279" s="46"/>
      <c r="OD279" s="46"/>
      <c r="OE279" s="46"/>
      <c r="OF279" s="46"/>
      <c r="OG279" s="46"/>
    </row>
    <row r="280" spans="1:397" s="51" customFormat="1" ht="13.5" x14ac:dyDescent="0.25">
      <c r="A280" s="40">
        <v>5470</v>
      </c>
      <c r="B280" s="41" t="s">
        <v>228</v>
      </c>
      <c r="C280" s="49">
        <v>7111872</v>
      </c>
      <c r="D280" s="42">
        <v>8.3028000000000008E-3</v>
      </c>
      <c r="E280" s="49">
        <v>1057206.18</v>
      </c>
      <c r="F280" s="65">
        <v>7095514.6944000004</v>
      </c>
      <c r="G280" s="66">
        <v>8152720.8744000001</v>
      </c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/>
      <c r="FA280" s="46"/>
      <c r="FB280" s="46"/>
      <c r="FC280" s="46"/>
      <c r="FD280" s="46"/>
      <c r="FE280" s="46"/>
      <c r="FF280" s="46"/>
      <c r="FG280" s="46"/>
      <c r="FH280" s="46"/>
      <c r="FI280" s="46"/>
      <c r="FJ280" s="46"/>
      <c r="FK280" s="46"/>
      <c r="FL280" s="46"/>
      <c r="FM280" s="46"/>
      <c r="FN280" s="46"/>
      <c r="FO280" s="46"/>
      <c r="FP280" s="46"/>
      <c r="FQ280" s="46"/>
      <c r="FR280" s="46"/>
      <c r="FS280" s="46"/>
      <c r="FT280" s="46"/>
      <c r="FU280" s="46"/>
      <c r="FV280" s="46"/>
      <c r="FW280" s="46"/>
      <c r="FX280" s="46"/>
      <c r="FY280" s="46"/>
      <c r="FZ280" s="46"/>
      <c r="GA280" s="46"/>
      <c r="GB280" s="46"/>
      <c r="GC280" s="46"/>
      <c r="GD280" s="46"/>
      <c r="GE280" s="46"/>
      <c r="GF280" s="46"/>
      <c r="GG280" s="46"/>
      <c r="GH280" s="46"/>
      <c r="GI280" s="46"/>
      <c r="GJ280" s="46"/>
      <c r="GK280" s="46"/>
      <c r="GL280" s="46"/>
      <c r="GM280" s="46"/>
      <c r="GN280" s="46"/>
      <c r="GO280" s="46"/>
      <c r="GP280" s="46"/>
      <c r="GQ280" s="46"/>
      <c r="GR280" s="46"/>
      <c r="GS280" s="46"/>
      <c r="GT280" s="46"/>
      <c r="GU280" s="46"/>
      <c r="GV280" s="46"/>
      <c r="GW280" s="46"/>
      <c r="GX280" s="46"/>
      <c r="GY280" s="46"/>
      <c r="GZ280" s="46"/>
      <c r="HA280" s="46"/>
      <c r="HB280" s="46"/>
      <c r="HC280" s="46"/>
      <c r="HD280" s="46"/>
      <c r="HE280" s="46"/>
      <c r="HF280" s="46"/>
      <c r="HG280" s="46"/>
      <c r="HH280" s="46"/>
      <c r="HI280" s="46"/>
      <c r="HJ280" s="46"/>
      <c r="HK280" s="46"/>
      <c r="HL280" s="46"/>
      <c r="HM280" s="46"/>
      <c r="HN280" s="46"/>
      <c r="HO280" s="46"/>
      <c r="HP280" s="46"/>
      <c r="HQ280" s="46"/>
      <c r="HR280" s="46"/>
      <c r="HS280" s="46"/>
      <c r="HT280" s="46"/>
      <c r="HU280" s="46"/>
      <c r="HV280" s="46"/>
      <c r="HW280" s="46"/>
      <c r="HX280" s="46"/>
      <c r="HY280" s="46"/>
      <c r="HZ280" s="46"/>
      <c r="IA280" s="46"/>
      <c r="IB280" s="46"/>
      <c r="IC280" s="46"/>
      <c r="ID280" s="46"/>
      <c r="IE280" s="46"/>
      <c r="IF280" s="46"/>
      <c r="IG280" s="46"/>
      <c r="IH280" s="46"/>
      <c r="II280" s="46"/>
      <c r="IJ280" s="46"/>
      <c r="IK280" s="46"/>
      <c r="IL280" s="46"/>
      <c r="IM280" s="46"/>
      <c r="IN280" s="46"/>
      <c r="IO280" s="46"/>
      <c r="IP280" s="46"/>
      <c r="IQ280" s="46"/>
      <c r="IR280" s="46"/>
      <c r="IS280" s="46"/>
      <c r="IT280" s="46"/>
      <c r="IU280" s="46"/>
      <c r="IV280" s="46"/>
      <c r="IW280" s="46"/>
      <c r="IX280" s="46"/>
      <c r="IY280" s="46"/>
      <c r="IZ280" s="46"/>
      <c r="JA280" s="46"/>
      <c r="JB280" s="46"/>
      <c r="JC280" s="46"/>
      <c r="JD280" s="46"/>
      <c r="JE280" s="46"/>
      <c r="JF280" s="46"/>
      <c r="JG280" s="46"/>
      <c r="JH280" s="46"/>
      <c r="JI280" s="46"/>
      <c r="JJ280" s="46"/>
      <c r="JK280" s="46"/>
      <c r="JL280" s="46"/>
      <c r="JM280" s="46"/>
      <c r="JN280" s="46"/>
      <c r="JO280" s="46"/>
      <c r="JP280" s="46"/>
      <c r="JQ280" s="46"/>
      <c r="JR280" s="46"/>
      <c r="JS280" s="46"/>
      <c r="JT280" s="46"/>
      <c r="JU280" s="46"/>
      <c r="JV280" s="46"/>
      <c r="JW280" s="46"/>
      <c r="JX280" s="46"/>
      <c r="JY280" s="46"/>
      <c r="JZ280" s="46"/>
      <c r="KA280" s="46"/>
      <c r="KB280" s="46"/>
      <c r="KC280" s="46"/>
      <c r="KD280" s="46"/>
      <c r="KE280" s="46"/>
      <c r="KF280" s="46"/>
      <c r="KG280" s="46"/>
      <c r="KH280" s="46"/>
      <c r="KI280" s="46"/>
      <c r="KJ280" s="46"/>
      <c r="KK280" s="46"/>
      <c r="KL280" s="46"/>
      <c r="KM280" s="46"/>
      <c r="KN280" s="46"/>
      <c r="KO280" s="46"/>
      <c r="KP280" s="46"/>
      <c r="KQ280" s="46"/>
      <c r="KR280" s="46"/>
      <c r="KS280" s="46"/>
      <c r="KT280" s="46"/>
      <c r="KU280" s="46"/>
      <c r="KV280" s="46"/>
      <c r="KW280" s="46"/>
      <c r="KX280" s="46"/>
      <c r="KY280" s="46"/>
      <c r="KZ280" s="46"/>
      <c r="LA280" s="46"/>
      <c r="LB280" s="46"/>
      <c r="LC280" s="46"/>
      <c r="LD280" s="46"/>
      <c r="LE280" s="46"/>
      <c r="LF280" s="46"/>
      <c r="LG280" s="46"/>
      <c r="LH280" s="46"/>
      <c r="LI280" s="46"/>
      <c r="LJ280" s="46"/>
      <c r="LK280" s="46"/>
      <c r="LL280" s="46"/>
      <c r="LM280" s="46"/>
      <c r="LN280" s="46"/>
      <c r="LO280" s="46"/>
      <c r="LP280" s="46"/>
      <c r="LQ280" s="46"/>
      <c r="LR280" s="46"/>
      <c r="LS280" s="46"/>
      <c r="LT280" s="46"/>
      <c r="LU280" s="46"/>
      <c r="LV280" s="46"/>
      <c r="LW280" s="46"/>
      <c r="LX280" s="46"/>
      <c r="LY280" s="46"/>
      <c r="LZ280" s="46"/>
      <c r="MA280" s="46"/>
      <c r="MB280" s="46"/>
      <c r="MC280" s="46"/>
      <c r="MD280" s="46"/>
      <c r="ME280" s="46"/>
      <c r="MF280" s="46"/>
      <c r="MG280" s="46"/>
      <c r="MH280" s="46"/>
      <c r="MI280" s="46"/>
      <c r="MJ280" s="46"/>
      <c r="MK280" s="46"/>
      <c r="ML280" s="46"/>
      <c r="MM280" s="46"/>
      <c r="MN280" s="46"/>
      <c r="MO280" s="46"/>
      <c r="MP280" s="46"/>
      <c r="MQ280" s="46"/>
      <c r="MR280" s="46"/>
      <c r="MS280" s="46"/>
      <c r="MT280" s="46"/>
      <c r="MU280" s="46"/>
      <c r="MV280" s="46"/>
      <c r="MW280" s="46"/>
      <c r="MX280" s="46"/>
      <c r="MY280" s="46"/>
      <c r="MZ280" s="46"/>
      <c r="NA280" s="46"/>
      <c r="NB280" s="46"/>
      <c r="NC280" s="46"/>
      <c r="ND280" s="46"/>
      <c r="NE280" s="46"/>
      <c r="NF280" s="46"/>
      <c r="NG280" s="46"/>
      <c r="NH280" s="46"/>
      <c r="NI280" s="46"/>
      <c r="NJ280" s="46"/>
      <c r="NK280" s="46"/>
      <c r="NL280" s="46"/>
      <c r="NM280" s="46"/>
      <c r="NN280" s="46"/>
      <c r="NO280" s="46"/>
      <c r="NP280" s="46"/>
      <c r="NQ280" s="46"/>
      <c r="NR280" s="46"/>
      <c r="NS280" s="46"/>
      <c r="NT280" s="46"/>
      <c r="NU280" s="46"/>
      <c r="NV280" s="46"/>
      <c r="NW280" s="46"/>
      <c r="NX280" s="46"/>
      <c r="NY280" s="46"/>
      <c r="NZ280" s="46"/>
      <c r="OA280" s="46"/>
      <c r="OB280" s="46"/>
      <c r="OC280" s="46"/>
      <c r="OD280" s="46"/>
      <c r="OE280" s="46"/>
      <c r="OF280" s="46"/>
      <c r="OG280" s="46"/>
    </row>
    <row r="281" spans="1:397" s="51" customFormat="1" ht="13.5" x14ac:dyDescent="0.25">
      <c r="A281" s="40">
        <v>7403</v>
      </c>
      <c r="B281" s="41" t="s">
        <v>229</v>
      </c>
      <c r="C281" s="49">
        <v>264432</v>
      </c>
      <c r="D281" s="42">
        <v>3.0870000000000002E-4</v>
      </c>
      <c r="E281" s="49">
        <v>94681.19</v>
      </c>
      <c r="F281" s="65">
        <v>263823.8064</v>
      </c>
      <c r="G281" s="66">
        <v>358504.9964</v>
      </c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/>
      <c r="FA281" s="46"/>
      <c r="FB281" s="46"/>
      <c r="FC281" s="46"/>
      <c r="FD281" s="46"/>
      <c r="FE281" s="46"/>
      <c r="FF281" s="46"/>
      <c r="FG281" s="46"/>
      <c r="FH281" s="46"/>
      <c r="FI281" s="46"/>
      <c r="FJ281" s="46"/>
      <c r="FK281" s="46"/>
      <c r="FL281" s="46"/>
      <c r="FM281" s="46"/>
      <c r="FN281" s="46"/>
      <c r="FO281" s="46"/>
      <c r="FP281" s="46"/>
      <c r="FQ281" s="46"/>
      <c r="FR281" s="46"/>
      <c r="FS281" s="46"/>
      <c r="FT281" s="46"/>
      <c r="FU281" s="46"/>
      <c r="FV281" s="46"/>
      <c r="FW281" s="46"/>
      <c r="FX281" s="46"/>
      <c r="FY281" s="46"/>
      <c r="FZ281" s="46"/>
      <c r="GA281" s="46"/>
      <c r="GB281" s="46"/>
      <c r="GC281" s="46"/>
      <c r="GD281" s="46"/>
      <c r="GE281" s="46"/>
      <c r="GF281" s="46"/>
      <c r="GG281" s="46"/>
      <c r="GH281" s="46"/>
      <c r="GI281" s="46"/>
      <c r="GJ281" s="46"/>
      <c r="GK281" s="46"/>
      <c r="GL281" s="46"/>
      <c r="GM281" s="46"/>
      <c r="GN281" s="46"/>
      <c r="GO281" s="46"/>
      <c r="GP281" s="46"/>
      <c r="GQ281" s="46"/>
      <c r="GR281" s="46"/>
      <c r="GS281" s="46"/>
      <c r="GT281" s="46"/>
      <c r="GU281" s="46"/>
      <c r="GV281" s="46"/>
      <c r="GW281" s="46"/>
      <c r="GX281" s="46"/>
      <c r="GY281" s="46"/>
      <c r="GZ281" s="46"/>
      <c r="HA281" s="46"/>
      <c r="HB281" s="46"/>
      <c r="HC281" s="46"/>
      <c r="HD281" s="46"/>
      <c r="HE281" s="46"/>
      <c r="HF281" s="46"/>
      <c r="HG281" s="46"/>
      <c r="HH281" s="46"/>
      <c r="HI281" s="46"/>
      <c r="HJ281" s="46"/>
      <c r="HK281" s="46"/>
      <c r="HL281" s="46"/>
      <c r="HM281" s="46"/>
      <c r="HN281" s="46"/>
      <c r="HO281" s="46"/>
      <c r="HP281" s="46"/>
      <c r="HQ281" s="46"/>
      <c r="HR281" s="46"/>
      <c r="HS281" s="46"/>
      <c r="HT281" s="46"/>
      <c r="HU281" s="46"/>
      <c r="HV281" s="46"/>
      <c r="HW281" s="46"/>
      <c r="HX281" s="46"/>
      <c r="HY281" s="46"/>
      <c r="HZ281" s="46"/>
      <c r="IA281" s="46"/>
      <c r="IB281" s="46"/>
      <c r="IC281" s="46"/>
      <c r="ID281" s="46"/>
      <c r="IE281" s="46"/>
      <c r="IF281" s="46"/>
      <c r="IG281" s="46"/>
      <c r="IH281" s="46"/>
      <c r="II281" s="46"/>
      <c r="IJ281" s="46"/>
      <c r="IK281" s="46"/>
      <c r="IL281" s="46"/>
      <c r="IM281" s="46"/>
      <c r="IN281" s="46"/>
      <c r="IO281" s="46"/>
      <c r="IP281" s="46"/>
      <c r="IQ281" s="46"/>
      <c r="IR281" s="46"/>
      <c r="IS281" s="46"/>
      <c r="IT281" s="46"/>
      <c r="IU281" s="46"/>
      <c r="IV281" s="46"/>
      <c r="IW281" s="46"/>
      <c r="IX281" s="46"/>
      <c r="IY281" s="46"/>
      <c r="IZ281" s="46"/>
      <c r="JA281" s="46"/>
      <c r="JB281" s="46"/>
      <c r="JC281" s="46"/>
      <c r="JD281" s="46"/>
      <c r="JE281" s="46"/>
      <c r="JF281" s="46"/>
      <c r="JG281" s="46"/>
      <c r="JH281" s="46"/>
      <c r="JI281" s="46"/>
      <c r="JJ281" s="46"/>
      <c r="JK281" s="46"/>
      <c r="JL281" s="46"/>
      <c r="JM281" s="46"/>
      <c r="JN281" s="46"/>
      <c r="JO281" s="46"/>
      <c r="JP281" s="46"/>
      <c r="JQ281" s="46"/>
      <c r="JR281" s="46"/>
      <c r="JS281" s="46"/>
      <c r="JT281" s="46"/>
      <c r="JU281" s="46"/>
      <c r="JV281" s="46"/>
      <c r="JW281" s="46"/>
      <c r="JX281" s="46"/>
      <c r="JY281" s="46"/>
      <c r="JZ281" s="46"/>
      <c r="KA281" s="46"/>
      <c r="KB281" s="46"/>
      <c r="KC281" s="46"/>
      <c r="KD281" s="46"/>
      <c r="KE281" s="46"/>
      <c r="KF281" s="46"/>
      <c r="KG281" s="46"/>
      <c r="KH281" s="46"/>
      <c r="KI281" s="46"/>
      <c r="KJ281" s="46"/>
      <c r="KK281" s="46"/>
      <c r="KL281" s="46"/>
      <c r="KM281" s="46"/>
      <c r="KN281" s="46"/>
      <c r="KO281" s="46"/>
      <c r="KP281" s="46"/>
      <c r="KQ281" s="46"/>
      <c r="KR281" s="46"/>
      <c r="KS281" s="46"/>
      <c r="KT281" s="46"/>
      <c r="KU281" s="46"/>
      <c r="KV281" s="46"/>
      <c r="KW281" s="46"/>
      <c r="KX281" s="46"/>
      <c r="KY281" s="46"/>
      <c r="KZ281" s="46"/>
      <c r="LA281" s="46"/>
      <c r="LB281" s="46"/>
      <c r="LC281" s="46"/>
      <c r="LD281" s="46"/>
      <c r="LE281" s="46"/>
      <c r="LF281" s="46"/>
      <c r="LG281" s="46"/>
      <c r="LH281" s="46"/>
      <c r="LI281" s="46"/>
      <c r="LJ281" s="46"/>
      <c r="LK281" s="46"/>
      <c r="LL281" s="46"/>
      <c r="LM281" s="46"/>
      <c r="LN281" s="46"/>
      <c r="LO281" s="46"/>
      <c r="LP281" s="46"/>
      <c r="LQ281" s="46"/>
      <c r="LR281" s="46"/>
      <c r="LS281" s="46"/>
      <c r="LT281" s="46"/>
      <c r="LU281" s="46"/>
      <c r="LV281" s="46"/>
      <c r="LW281" s="46"/>
      <c r="LX281" s="46"/>
      <c r="LY281" s="46"/>
      <c r="LZ281" s="46"/>
      <c r="MA281" s="46"/>
      <c r="MB281" s="46"/>
      <c r="MC281" s="46"/>
      <c r="MD281" s="46"/>
      <c r="ME281" s="46"/>
      <c r="MF281" s="46"/>
      <c r="MG281" s="46"/>
      <c r="MH281" s="46"/>
      <c r="MI281" s="46"/>
      <c r="MJ281" s="46"/>
      <c r="MK281" s="46"/>
      <c r="ML281" s="46"/>
      <c r="MM281" s="46"/>
      <c r="MN281" s="46"/>
      <c r="MO281" s="46"/>
      <c r="MP281" s="46"/>
      <c r="MQ281" s="46"/>
      <c r="MR281" s="46"/>
      <c r="MS281" s="46"/>
      <c r="MT281" s="46"/>
      <c r="MU281" s="46"/>
      <c r="MV281" s="46"/>
      <c r="MW281" s="46"/>
      <c r="MX281" s="46"/>
      <c r="MY281" s="46"/>
      <c r="MZ281" s="46"/>
      <c r="NA281" s="46"/>
      <c r="NB281" s="46"/>
      <c r="NC281" s="46"/>
      <c r="ND281" s="46"/>
      <c r="NE281" s="46"/>
      <c r="NF281" s="46"/>
      <c r="NG281" s="46"/>
      <c r="NH281" s="46"/>
      <c r="NI281" s="46"/>
      <c r="NJ281" s="46"/>
      <c r="NK281" s="46"/>
      <c r="NL281" s="46"/>
      <c r="NM281" s="46"/>
      <c r="NN281" s="46"/>
      <c r="NO281" s="46"/>
      <c r="NP281" s="46"/>
      <c r="NQ281" s="46"/>
      <c r="NR281" s="46"/>
      <c r="NS281" s="46"/>
      <c r="NT281" s="46"/>
      <c r="NU281" s="46"/>
      <c r="NV281" s="46"/>
      <c r="NW281" s="46"/>
      <c r="NX281" s="46"/>
      <c r="NY281" s="46"/>
      <c r="NZ281" s="46"/>
      <c r="OA281" s="46"/>
      <c r="OB281" s="46"/>
      <c r="OC281" s="46"/>
      <c r="OD281" s="46"/>
      <c r="OE281" s="46"/>
      <c r="OF281" s="46"/>
      <c r="OG281" s="46"/>
    </row>
    <row r="282" spans="1:397" s="51" customFormat="1" ht="13.5" x14ac:dyDescent="0.25">
      <c r="A282" s="40">
        <v>7408</v>
      </c>
      <c r="B282" s="41" t="s">
        <v>231</v>
      </c>
      <c r="C282" s="49">
        <v>97740</v>
      </c>
      <c r="D282" s="42">
        <v>1.141E-4</v>
      </c>
      <c r="E282" s="49">
        <v>25456.1</v>
      </c>
      <c r="F282" s="65">
        <v>97515.198000000004</v>
      </c>
      <c r="G282" s="66">
        <v>122971.29800000001</v>
      </c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/>
      <c r="FA282" s="46"/>
      <c r="FB282" s="46"/>
      <c r="FC282" s="46"/>
      <c r="FD282" s="46"/>
      <c r="FE282" s="46"/>
      <c r="FF282" s="46"/>
      <c r="FG282" s="46"/>
      <c r="FH282" s="46"/>
      <c r="FI282" s="46"/>
      <c r="FJ282" s="46"/>
      <c r="FK282" s="46"/>
      <c r="FL282" s="46"/>
      <c r="FM282" s="46"/>
      <c r="FN282" s="46"/>
      <c r="FO282" s="46"/>
      <c r="FP282" s="46"/>
      <c r="FQ282" s="46"/>
      <c r="FR282" s="46"/>
      <c r="FS282" s="46"/>
      <c r="FT282" s="46"/>
      <c r="FU282" s="46"/>
      <c r="FV282" s="46"/>
      <c r="FW282" s="46"/>
      <c r="FX282" s="46"/>
      <c r="FY282" s="46"/>
      <c r="FZ282" s="46"/>
      <c r="GA282" s="46"/>
      <c r="GB282" s="46"/>
      <c r="GC282" s="46"/>
      <c r="GD282" s="46"/>
      <c r="GE282" s="46"/>
      <c r="GF282" s="46"/>
      <c r="GG282" s="46"/>
      <c r="GH282" s="46"/>
      <c r="GI282" s="46"/>
      <c r="GJ282" s="46"/>
      <c r="GK282" s="46"/>
      <c r="GL282" s="46"/>
      <c r="GM282" s="46"/>
      <c r="GN282" s="46"/>
      <c r="GO282" s="46"/>
      <c r="GP282" s="46"/>
      <c r="GQ282" s="46"/>
      <c r="GR282" s="46"/>
      <c r="GS282" s="46"/>
      <c r="GT282" s="46"/>
      <c r="GU282" s="46"/>
      <c r="GV282" s="46"/>
      <c r="GW282" s="46"/>
      <c r="GX282" s="46"/>
      <c r="GY282" s="46"/>
      <c r="GZ282" s="46"/>
      <c r="HA282" s="46"/>
      <c r="HB282" s="46"/>
      <c r="HC282" s="46"/>
      <c r="HD282" s="46"/>
      <c r="HE282" s="46"/>
      <c r="HF282" s="46"/>
      <c r="HG282" s="46"/>
      <c r="HH282" s="46"/>
      <c r="HI282" s="46"/>
      <c r="HJ282" s="46"/>
      <c r="HK282" s="46"/>
      <c r="HL282" s="46"/>
      <c r="HM282" s="46"/>
      <c r="HN282" s="46"/>
      <c r="HO282" s="46"/>
      <c r="HP282" s="46"/>
      <c r="HQ282" s="46"/>
      <c r="HR282" s="46"/>
      <c r="HS282" s="46"/>
      <c r="HT282" s="46"/>
      <c r="HU282" s="46"/>
      <c r="HV282" s="46"/>
      <c r="HW282" s="46"/>
      <c r="HX282" s="46"/>
      <c r="HY282" s="46"/>
      <c r="HZ282" s="46"/>
      <c r="IA282" s="46"/>
      <c r="IB282" s="46"/>
      <c r="IC282" s="46"/>
      <c r="ID282" s="46"/>
      <c r="IE282" s="46"/>
      <c r="IF282" s="46"/>
      <c r="IG282" s="46"/>
      <c r="IH282" s="46"/>
      <c r="II282" s="46"/>
      <c r="IJ282" s="46"/>
      <c r="IK282" s="46"/>
      <c r="IL282" s="46"/>
      <c r="IM282" s="46"/>
      <c r="IN282" s="46"/>
      <c r="IO282" s="46"/>
      <c r="IP282" s="46"/>
      <c r="IQ282" s="46"/>
      <c r="IR282" s="46"/>
      <c r="IS282" s="46"/>
      <c r="IT282" s="46"/>
      <c r="IU282" s="46"/>
      <c r="IV282" s="46"/>
      <c r="IW282" s="46"/>
      <c r="IX282" s="46"/>
      <c r="IY282" s="46"/>
      <c r="IZ282" s="46"/>
      <c r="JA282" s="46"/>
      <c r="JB282" s="46"/>
      <c r="JC282" s="46"/>
      <c r="JD282" s="46"/>
      <c r="JE282" s="46"/>
      <c r="JF282" s="46"/>
      <c r="JG282" s="46"/>
      <c r="JH282" s="46"/>
      <c r="JI282" s="46"/>
      <c r="JJ282" s="46"/>
      <c r="JK282" s="46"/>
      <c r="JL282" s="46"/>
      <c r="JM282" s="46"/>
      <c r="JN282" s="46"/>
      <c r="JO282" s="46"/>
      <c r="JP282" s="46"/>
      <c r="JQ282" s="46"/>
      <c r="JR282" s="46"/>
      <c r="JS282" s="46"/>
      <c r="JT282" s="46"/>
      <c r="JU282" s="46"/>
      <c r="JV282" s="46"/>
      <c r="JW282" s="46"/>
      <c r="JX282" s="46"/>
      <c r="JY282" s="46"/>
      <c r="JZ282" s="46"/>
      <c r="KA282" s="46"/>
      <c r="KB282" s="46"/>
      <c r="KC282" s="46"/>
      <c r="KD282" s="46"/>
      <c r="KE282" s="46"/>
      <c r="KF282" s="46"/>
      <c r="KG282" s="46"/>
      <c r="KH282" s="46"/>
      <c r="KI282" s="46"/>
      <c r="KJ282" s="46"/>
      <c r="KK282" s="46"/>
      <c r="KL282" s="46"/>
      <c r="KM282" s="46"/>
      <c r="KN282" s="46"/>
      <c r="KO282" s="46"/>
      <c r="KP282" s="46"/>
      <c r="KQ282" s="46"/>
      <c r="KR282" s="46"/>
      <c r="KS282" s="46"/>
      <c r="KT282" s="46"/>
      <c r="KU282" s="46"/>
      <c r="KV282" s="46"/>
      <c r="KW282" s="46"/>
      <c r="KX282" s="46"/>
      <c r="KY282" s="46"/>
      <c r="KZ282" s="46"/>
      <c r="LA282" s="46"/>
      <c r="LB282" s="46"/>
      <c r="LC282" s="46"/>
      <c r="LD282" s="46"/>
      <c r="LE282" s="46"/>
      <c r="LF282" s="46"/>
      <c r="LG282" s="46"/>
      <c r="LH282" s="46"/>
      <c r="LI282" s="46"/>
      <c r="LJ282" s="46"/>
      <c r="LK282" s="46"/>
      <c r="LL282" s="46"/>
      <c r="LM282" s="46"/>
      <c r="LN282" s="46"/>
      <c r="LO282" s="46"/>
      <c r="LP282" s="46"/>
      <c r="LQ282" s="46"/>
      <c r="LR282" s="46"/>
      <c r="LS282" s="46"/>
      <c r="LT282" s="46"/>
      <c r="LU282" s="46"/>
      <c r="LV282" s="46"/>
      <c r="LW282" s="46"/>
      <c r="LX282" s="46"/>
      <c r="LY282" s="46"/>
      <c r="LZ282" s="46"/>
      <c r="MA282" s="46"/>
      <c r="MB282" s="46"/>
      <c r="MC282" s="46"/>
      <c r="MD282" s="46"/>
      <c r="ME282" s="46"/>
      <c r="MF282" s="46"/>
      <c r="MG282" s="46"/>
      <c r="MH282" s="46"/>
      <c r="MI282" s="46"/>
      <c r="MJ282" s="46"/>
      <c r="MK282" s="46"/>
      <c r="ML282" s="46"/>
      <c r="MM282" s="46"/>
      <c r="MN282" s="46"/>
      <c r="MO282" s="46"/>
      <c r="MP282" s="46"/>
      <c r="MQ282" s="46"/>
      <c r="MR282" s="46"/>
      <c r="MS282" s="46"/>
      <c r="MT282" s="46"/>
      <c r="MU282" s="46"/>
      <c r="MV282" s="46"/>
      <c r="MW282" s="46"/>
      <c r="MX282" s="46"/>
      <c r="MY282" s="46"/>
      <c r="MZ282" s="46"/>
      <c r="NA282" s="46"/>
      <c r="NB282" s="46"/>
      <c r="NC282" s="46"/>
      <c r="ND282" s="46"/>
      <c r="NE282" s="46"/>
      <c r="NF282" s="46"/>
      <c r="NG282" s="46"/>
      <c r="NH282" s="46"/>
      <c r="NI282" s="46"/>
      <c r="NJ282" s="46"/>
      <c r="NK282" s="46"/>
      <c r="NL282" s="46"/>
      <c r="NM282" s="46"/>
      <c r="NN282" s="46"/>
      <c r="NO282" s="46"/>
      <c r="NP282" s="46"/>
      <c r="NQ282" s="46"/>
      <c r="NR282" s="46"/>
      <c r="NS282" s="46"/>
      <c r="NT282" s="46"/>
      <c r="NU282" s="46"/>
      <c r="NV282" s="46"/>
      <c r="NW282" s="46"/>
      <c r="NX282" s="46"/>
      <c r="NY282" s="46"/>
      <c r="NZ282" s="46"/>
      <c r="OA282" s="46"/>
      <c r="OB282" s="46"/>
      <c r="OC282" s="46"/>
      <c r="OD282" s="46"/>
      <c r="OE282" s="46"/>
      <c r="OF282" s="46"/>
      <c r="OG282" s="46"/>
    </row>
    <row r="283" spans="1:397" s="51" customFormat="1" ht="13.5" x14ac:dyDescent="0.25">
      <c r="A283" s="40">
        <v>7409</v>
      </c>
      <c r="B283" s="41" t="s">
        <v>232</v>
      </c>
      <c r="C283" s="49">
        <v>0</v>
      </c>
      <c r="D283" s="42">
        <v>9.2800000000000006E-5</v>
      </c>
      <c r="E283" s="49">
        <v>0</v>
      </c>
      <c r="F283" s="65">
        <v>0</v>
      </c>
      <c r="G283" s="66">
        <v>0</v>
      </c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  <c r="FI283" s="46"/>
      <c r="FJ283" s="46"/>
      <c r="FK283" s="46"/>
      <c r="FL283" s="46"/>
      <c r="FM283" s="46"/>
      <c r="FN283" s="46"/>
      <c r="FO283" s="46"/>
      <c r="FP283" s="46"/>
      <c r="FQ283" s="46"/>
      <c r="FR283" s="46"/>
      <c r="FS283" s="46"/>
      <c r="FT283" s="46"/>
      <c r="FU283" s="46"/>
      <c r="FV283" s="46"/>
      <c r="FW283" s="46"/>
      <c r="FX283" s="46"/>
      <c r="FY283" s="46"/>
      <c r="FZ283" s="46"/>
      <c r="GA283" s="46"/>
      <c r="GB283" s="46"/>
      <c r="GC283" s="46"/>
      <c r="GD283" s="46"/>
      <c r="GE283" s="46"/>
      <c r="GF283" s="46"/>
      <c r="GG283" s="46"/>
      <c r="GH283" s="46"/>
      <c r="GI283" s="46"/>
      <c r="GJ283" s="46"/>
      <c r="GK283" s="46"/>
      <c r="GL283" s="46"/>
      <c r="GM283" s="46"/>
      <c r="GN283" s="46"/>
      <c r="GO283" s="46"/>
      <c r="GP283" s="46"/>
      <c r="GQ283" s="46"/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/>
      <c r="HQ283" s="46"/>
      <c r="HR283" s="46"/>
      <c r="HS283" s="46"/>
      <c r="HT283" s="46"/>
      <c r="HU283" s="46"/>
      <c r="HV283" s="46"/>
      <c r="HW283" s="46"/>
      <c r="HX283" s="46"/>
      <c r="HY283" s="46"/>
      <c r="HZ283" s="46"/>
      <c r="IA283" s="46"/>
      <c r="IB283" s="46"/>
      <c r="IC283" s="46"/>
      <c r="ID283" s="46"/>
      <c r="IE283" s="46"/>
      <c r="IF283" s="46"/>
      <c r="IG283" s="46"/>
      <c r="IH283" s="46"/>
      <c r="II283" s="46"/>
      <c r="IJ283" s="46"/>
      <c r="IK283" s="46"/>
      <c r="IL283" s="46"/>
      <c r="IM283" s="46"/>
      <c r="IN283" s="46"/>
      <c r="IO283" s="46"/>
      <c r="IP283" s="46"/>
      <c r="IQ283" s="46"/>
      <c r="IR283" s="46"/>
      <c r="IS283" s="46"/>
      <c r="IT283" s="46"/>
      <c r="IU283" s="46"/>
      <c r="IV283" s="46"/>
      <c r="IW283" s="46"/>
      <c r="IX283" s="46"/>
      <c r="IY283" s="46"/>
      <c r="IZ283" s="46"/>
      <c r="JA283" s="46"/>
      <c r="JB283" s="46"/>
      <c r="JC283" s="46"/>
      <c r="JD283" s="46"/>
      <c r="JE283" s="46"/>
      <c r="JF283" s="46"/>
      <c r="JG283" s="46"/>
      <c r="JH283" s="46"/>
      <c r="JI283" s="46"/>
      <c r="JJ283" s="46"/>
      <c r="JK283" s="46"/>
      <c r="JL283" s="46"/>
      <c r="JM283" s="46"/>
      <c r="JN283" s="46"/>
      <c r="JO283" s="46"/>
      <c r="JP283" s="46"/>
      <c r="JQ283" s="46"/>
      <c r="JR283" s="46"/>
      <c r="JS283" s="46"/>
      <c r="JT283" s="46"/>
      <c r="JU283" s="46"/>
      <c r="JV283" s="46"/>
      <c r="JW283" s="46"/>
      <c r="JX283" s="46"/>
      <c r="JY283" s="46"/>
      <c r="JZ283" s="46"/>
      <c r="KA283" s="46"/>
      <c r="KB283" s="46"/>
      <c r="KC283" s="46"/>
      <c r="KD283" s="46"/>
      <c r="KE283" s="46"/>
      <c r="KF283" s="46"/>
      <c r="KG283" s="46"/>
      <c r="KH283" s="46"/>
      <c r="KI283" s="46"/>
      <c r="KJ283" s="46"/>
      <c r="KK283" s="46"/>
      <c r="KL283" s="46"/>
      <c r="KM283" s="46"/>
      <c r="KN283" s="46"/>
      <c r="KO283" s="46"/>
      <c r="KP283" s="46"/>
      <c r="KQ283" s="46"/>
      <c r="KR283" s="46"/>
      <c r="KS283" s="46"/>
      <c r="KT283" s="46"/>
      <c r="KU283" s="46"/>
      <c r="KV283" s="46"/>
      <c r="KW283" s="46"/>
      <c r="KX283" s="46"/>
      <c r="KY283" s="46"/>
      <c r="KZ283" s="46"/>
      <c r="LA283" s="46"/>
      <c r="LB283" s="46"/>
      <c r="LC283" s="46"/>
      <c r="LD283" s="46"/>
      <c r="LE283" s="46"/>
      <c r="LF283" s="46"/>
      <c r="LG283" s="46"/>
      <c r="LH283" s="46"/>
      <c r="LI283" s="46"/>
      <c r="LJ283" s="46"/>
      <c r="LK283" s="46"/>
      <c r="LL283" s="46"/>
      <c r="LM283" s="46"/>
      <c r="LN283" s="46"/>
      <c r="LO283" s="46"/>
      <c r="LP283" s="46"/>
      <c r="LQ283" s="46"/>
      <c r="LR283" s="46"/>
      <c r="LS283" s="46"/>
      <c r="LT283" s="46"/>
      <c r="LU283" s="46"/>
      <c r="LV283" s="46"/>
      <c r="LW283" s="46"/>
      <c r="LX283" s="46"/>
      <c r="LY283" s="46"/>
      <c r="LZ283" s="46"/>
      <c r="MA283" s="46"/>
      <c r="MB283" s="46"/>
      <c r="MC283" s="46"/>
      <c r="MD283" s="46"/>
      <c r="ME283" s="46"/>
      <c r="MF283" s="46"/>
      <c r="MG283" s="46"/>
      <c r="MH283" s="46"/>
      <c r="MI283" s="46"/>
      <c r="MJ283" s="46"/>
      <c r="MK283" s="46"/>
      <c r="ML283" s="46"/>
      <c r="MM283" s="46"/>
      <c r="MN283" s="46"/>
      <c r="MO283" s="46"/>
      <c r="MP283" s="46"/>
      <c r="MQ283" s="46"/>
      <c r="MR283" s="46"/>
      <c r="MS283" s="46"/>
      <c r="MT283" s="46"/>
      <c r="MU283" s="46"/>
      <c r="MV283" s="46"/>
      <c r="MW283" s="46"/>
      <c r="MX283" s="46"/>
      <c r="MY283" s="46"/>
      <c r="MZ283" s="46"/>
      <c r="NA283" s="46"/>
      <c r="NB283" s="46"/>
      <c r="NC283" s="46"/>
      <c r="ND283" s="46"/>
      <c r="NE283" s="46"/>
      <c r="NF283" s="46"/>
      <c r="NG283" s="46"/>
      <c r="NH283" s="46"/>
      <c r="NI283" s="46"/>
      <c r="NJ283" s="46"/>
      <c r="NK283" s="46"/>
      <c r="NL283" s="46"/>
      <c r="NM283" s="46"/>
      <c r="NN283" s="46"/>
      <c r="NO283" s="46"/>
      <c r="NP283" s="46"/>
      <c r="NQ283" s="46"/>
      <c r="NR283" s="46"/>
      <c r="NS283" s="46"/>
      <c r="NT283" s="46"/>
      <c r="NU283" s="46"/>
      <c r="NV283" s="46"/>
      <c r="NW283" s="46"/>
      <c r="NX283" s="46"/>
      <c r="NY283" s="46"/>
      <c r="NZ283" s="46"/>
      <c r="OA283" s="46"/>
      <c r="OB283" s="46"/>
      <c r="OC283" s="46"/>
      <c r="OD283" s="46"/>
      <c r="OE283" s="46"/>
      <c r="OF283" s="46"/>
      <c r="OG283" s="46"/>
    </row>
    <row r="284" spans="1:397" s="51" customFormat="1" ht="13.5" x14ac:dyDescent="0.25">
      <c r="A284" s="40">
        <v>7415</v>
      </c>
      <c r="B284" s="41" t="s">
        <v>234</v>
      </c>
      <c r="C284" s="49">
        <v>64428</v>
      </c>
      <c r="D284" s="42">
        <v>7.5199999999999998E-5</v>
      </c>
      <c r="E284" s="49">
        <v>0</v>
      </c>
      <c r="F284" s="65">
        <v>64279.815600000002</v>
      </c>
      <c r="G284" s="66">
        <v>64279.815600000002</v>
      </c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/>
      <c r="FA284" s="46"/>
      <c r="FB284" s="46"/>
      <c r="FC284" s="46"/>
      <c r="FD284" s="46"/>
      <c r="FE284" s="46"/>
      <c r="FF284" s="46"/>
      <c r="FG284" s="46"/>
      <c r="FH284" s="46"/>
      <c r="FI284" s="46"/>
      <c r="FJ284" s="46"/>
      <c r="FK284" s="46"/>
      <c r="FL284" s="46"/>
      <c r="FM284" s="46"/>
      <c r="FN284" s="46"/>
      <c r="FO284" s="46"/>
      <c r="FP284" s="46"/>
      <c r="FQ284" s="46"/>
      <c r="FR284" s="46"/>
      <c r="FS284" s="46"/>
      <c r="FT284" s="46"/>
      <c r="FU284" s="46"/>
      <c r="FV284" s="46"/>
      <c r="FW284" s="46"/>
      <c r="FX284" s="46"/>
      <c r="FY284" s="46"/>
      <c r="FZ284" s="46"/>
      <c r="GA284" s="46"/>
      <c r="GB284" s="46"/>
      <c r="GC284" s="46"/>
      <c r="GD284" s="46"/>
      <c r="GE284" s="46"/>
      <c r="GF284" s="46"/>
      <c r="GG284" s="46"/>
      <c r="GH284" s="46"/>
      <c r="GI284" s="46"/>
      <c r="GJ284" s="46"/>
      <c r="GK284" s="46"/>
      <c r="GL284" s="46"/>
      <c r="GM284" s="46"/>
      <c r="GN284" s="46"/>
      <c r="GO284" s="46"/>
      <c r="GP284" s="46"/>
      <c r="GQ284" s="46"/>
      <c r="GR284" s="46"/>
      <c r="GS284" s="46"/>
      <c r="GT284" s="46"/>
      <c r="GU284" s="46"/>
      <c r="GV284" s="46"/>
      <c r="GW284" s="46"/>
      <c r="GX284" s="46"/>
      <c r="GY284" s="46"/>
      <c r="GZ284" s="46"/>
      <c r="HA284" s="46"/>
      <c r="HB284" s="46"/>
      <c r="HC284" s="46"/>
      <c r="HD284" s="46"/>
      <c r="HE284" s="46"/>
      <c r="HF284" s="46"/>
      <c r="HG284" s="46"/>
      <c r="HH284" s="46"/>
      <c r="HI284" s="46"/>
      <c r="HJ284" s="46"/>
      <c r="HK284" s="46"/>
      <c r="HL284" s="46"/>
      <c r="HM284" s="46"/>
      <c r="HN284" s="46"/>
      <c r="HO284" s="46"/>
      <c r="HP284" s="46"/>
      <c r="HQ284" s="46"/>
      <c r="HR284" s="46"/>
      <c r="HS284" s="46"/>
      <c r="HT284" s="46"/>
      <c r="HU284" s="46"/>
      <c r="HV284" s="46"/>
      <c r="HW284" s="46"/>
      <c r="HX284" s="46"/>
      <c r="HY284" s="46"/>
      <c r="HZ284" s="46"/>
      <c r="IA284" s="46"/>
      <c r="IB284" s="46"/>
      <c r="IC284" s="46"/>
      <c r="ID284" s="46"/>
      <c r="IE284" s="46"/>
      <c r="IF284" s="46"/>
      <c r="IG284" s="46"/>
      <c r="IH284" s="46"/>
      <c r="II284" s="46"/>
      <c r="IJ284" s="46"/>
      <c r="IK284" s="46"/>
      <c r="IL284" s="46"/>
      <c r="IM284" s="46"/>
      <c r="IN284" s="46"/>
      <c r="IO284" s="46"/>
      <c r="IP284" s="46"/>
      <c r="IQ284" s="46"/>
      <c r="IR284" s="46"/>
      <c r="IS284" s="46"/>
      <c r="IT284" s="46"/>
      <c r="IU284" s="46"/>
      <c r="IV284" s="46"/>
      <c r="IW284" s="46"/>
      <c r="IX284" s="46"/>
      <c r="IY284" s="46"/>
      <c r="IZ284" s="46"/>
      <c r="JA284" s="46"/>
      <c r="JB284" s="46"/>
      <c r="JC284" s="46"/>
      <c r="JD284" s="46"/>
      <c r="JE284" s="46"/>
      <c r="JF284" s="46"/>
      <c r="JG284" s="46"/>
      <c r="JH284" s="46"/>
      <c r="JI284" s="46"/>
      <c r="JJ284" s="46"/>
      <c r="JK284" s="46"/>
      <c r="JL284" s="46"/>
      <c r="JM284" s="46"/>
      <c r="JN284" s="46"/>
      <c r="JO284" s="46"/>
      <c r="JP284" s="46"/>
      <c r="JQ284" s="46"/>
      <c r="JR284" s="46"/>
      <c r="JS284" s="46"/>
      <c r="JT284" s="46"/>
      <c r="JU284" s="46"/>
      <c r="JV284" s="46"/>
      <c r="JW284" s="46"/>
      <c r="JX284" s="46"/>
      <c r="JY284" s="46"/>
      <c r="JZ284" s="46"/>
      <c r="KA284" s="46"/>
      <c r="KB284" s="46"/>
      <c r="KC284" s="46"/>
      <c r="KD284" s="46"/>
      <c r="KE284" s="46"/>
      <c r="KF284" s="46"/>
      <c r="KG284" s="46"/>
      <c r="KH284" s="46"/>
      <c r="KI284" s="46"/>
      <c r="KJ284" s="46"/>
      <c r="KK284" s="46"/>
      <c r="KL284" s="46"/>
      <c r="KM284" s="46"/>
      <c r="KN284" s="46"/>
      <c r="KO284" s="46"/>
      <c r="KP284" s="46"/>
      <c r="KQ284" s="46"/>
      <c r="KR284" s="46"/>
      <c r="KS284" s="46"/>
      <c r="KT284" s="46"/>
      <c r="KU284" s="46"/>
      <c r="KV284" s="46"/>
      <c r="KW284" s="46"/>
      <c r="KX284" s="46"/>
      <c r="KY284" s="46"/>
      <c r="KZ284" s="46"/>
      <c r="LA284" s="46"/>
      <c r="LB284" s="46"/>
      <c r="LC284" s="46"/>
      <c r="LD284" s="46"/>
      <c r="LE284" s="46"/>
      <c r="LF284" s="46"/>
      <c r="LG284" s="46"/>
      <c r="LH284" s="46"/>
      <c r="LI284" s="46"/>
      <c r="LJ284" s="46"/>
      <c r="LK284" s="46"/>
      <c r="LL284" s="46"/>
      <c r="LM284" s="46"/>
      <c r="LN284" s="46"/>
      <c r="LO284" s="46"/>
      <c r="LP284" s="46"/>
      <c r="LQ284" s="46"/>
      <c r="LR284" s="46"/>
      <c r="LS284" s="46"/>
      <c r="LT284" s="46"/>
      <c r="LU284" s="46"/>
      <c r="LV284" s="46"/>
      <c r="LW284" s="46"/>
      <c r="LX284" s="46"/>
      <c r="LY284" s="46"/>
      <c r="LZ284" s="46"/>
      <c r="MA284" s="46"/>
      <c r="MB284" s="46"/>
      <c r="MC284" s="46"/>
      <c r="MD284" s="46"/>
      <c r="ME284" s="46"/>
      <c r="MF284" s="46"/>
      <c r="MG284" s="46"/>
      <c r="MH284" s="46"/>
      <c r="MI284" s="46"/>
      <c r="MJ284" s="46"/>
      <c r="MK284" s="46"/>
      <c r="ML284" s="46"/>
      <c r="MM284" s="46"/>
      <c r="MN284" s="46"/>
      <c r="MO284" s="46"/>
      <c r="MP284" s="46"/>
      <c r="MQ284" s="46"/>
      <c r="MR284" s="46"/>
      <c r="MS284" s="46"/>
      <c r="MT284" s="46"/>
      <c r="MU284" s="46"/>
      <c r="MV284" s="46"/>
      <c r="MW284" s="46"/>
      <c r="MX284" s="46"/>
      <c r="MY284" s="46"/>
      <c r="MZ284" s="46"/>
      <c r="NA284" s="46"/>
      <c r="NB284" s="46"/>
      <c r="NC284" s="46"/>
      <c r="ND284" s="46"/>
      <c r="NE284" s="46"/>
      <c r="NF284" s="46"/>
      <c r="NG284" s="46"/>
      <c r="NH284" s="46"/>
      <c r="NI284" s="46"/>
      <c r="NJ284" s="46"/>
      <c r="NK284" s="46"/>
      <c r="NL284" s="46"/>
      <c r="NM284" s="46"/>
      <c r="NN284" s="46"/>
      <c r="NO284" s="46"/>
      <c r="NP284" s="46"/>
      <c r="NQ284" s="46"/>
      <c r="NR284" s="46"/>
      <c r="NS284" s="46"/>
      <c r="NT284" s="46"/>
      <c r="NU284" s="46"/>
      <c r="NV284" s="46"/>
      <c r="NW284" s="46"/>
      <c r="NX284" s="46"/>
      <c r="NY284" s="46"/>
      <c r="NZ284" s="46"/>
      <c r="OA284" s="46"/>
      <c r="OB284" s="46"/>
      <c r="OC284" s="46"/>
      <c r="OD284" s="46"/>
      <c r="OE284" s="46"/>
      <c r="OF284" s="46"/>
      <c r="OG284" s="46"/>
    </row>
    <row r="285" spans="1:397" s="51" customFormat="1" ht="13.5" x14ac:dyDescent="0.25">
      <c r="A285" s="40">
        <v>7417</v>
      </c>
      <c r="B285" s="41" t="s">
        <v>236</v>
      </c>
      <c r="C285" s="49">
        <v>98796</v>
      </c>
      <c r="D285" s="42">
        <v>9.6600000000000003E-5</v>
      </c>
      <c r="E285" s="49">
        <v>8300.64</v>
      </c>
      <c r="F285" s="65">
        <v>98568.76920000001</v>
      </c>
      <c r="G285" s="66">
        <v>106869.40920000001</v>
      </c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/>
      <c r="FA285" s="46"/>
      <c r="FB285" s="46"/>
      <c r="FC285" s="46"/>
      <c r="FD285" s="46"/>
      <c r="FE285" s="46"/>
      <c r="FF285" s="46"/>
      <c r="FG285" s="46"/>
      <c r="FH285" s="46"/>
      <c r="FI285" s="46"/>
      <c r="FJ285" s="46"/>
      <c r="FK285" s="46"/>
      <c r="FL285" s="46"/>
      <c r="FM285" s="46"/>
      <c r="FN285" s="46"/>
      <c r="FO285" s="46"/>
      <c r="FP285" s="46"/>
      <c r="FQ285" s="46"/>
      <c r="FR285" s="46"/>
      <c r="FS285" s="46"/>
      <c r="FT285" s="46"/>
      <c r="FU285" s="46"/>
      <c r="FV285" s="46"/>
      <c r="FW285" s="46"/>
      <c r="FX285" s="46"/>
      <c r="FY285" s="46"/>
      <c r="FZ285" s="46"/>
      <c r="GA285" s="46"/>
      <c r="GB285" s="46"/>
      <c r="GC285" s="46"/>
      <c r="GD285" s="46"/>
      <c r="GE285" s="46"/>
      <c r="GF285" s="46"/>
      <c r="GG285" s="46"/>
      <c r="GH285" s="46"/>
      <c r="GI285" s="46"/>
      <c r="GJ285" s="46"/>
      <c r="GK285" s="46"/>
      <c r="GL285" s="46"/>
      <c r="GM285" s="46"/>
      <c r="GN285" s="46"/>
      <c r="GO285" s="46"/>
      <c r="GP285" s="46"/>
      <c r="GQ285" s="46"/>
      <c r="GR285" s="46"/>
      <c r="GS285" s="46"/>
      <c r="GT285" s="46"/>
      <c r="GU285" s="46"/>
      <c r="GV285" s="46"/>
      <c r="GW285" s="46"/>
      <c r="GX285" s="46"/>
      <c r="GY285" s="46"/>
      <c r="GZ285" s="46"/>
      <c r="HA285" s="46"/>
      <c r="HB285" s="46"/>
      <c r="HC285" s="46"/>
      <c r="HD285" s="46"/>
      <c r="HE285" s="46"/>
      <c r="HF285" s="46"/>
      <c r="HG285" s="46"/>
      <c r="HH285" s="46"/>
      <c r="HI285" s="46"/>
      <c r="HJ285" s="46"/>
      <c r="HK285" s="46"/>
      <c r="HL285" s="46"/>
      <c r="HM285" s="46"/>
      <c r="HN285" s="46"/>
      <c r="HO285" s="46"/>
      <c r="HP285" s="46"/>
      <c r="HQ285" s="46"/>
      <c r="HR285" s="46"/>
      <c r="HS285" s="46"/>
      <c r="HT285" s="46"/>
      <c r="HU285" s="46"/>
      <c r="HV285" s="46"/>
      <c r="HW285" s="46"/>
      <c r="HX285" s="46"/>
      <c r="HY285" s="46"/>
      <c r="HZ285" s="46"/>
      <c r="IA285" s="46"/>
      <c r="IB285" s="46"/>
      <c r="IC285" s="46"/>
      <c r="ID285" s="46"/>
      <c r="IE285" s="46"/>
      <c r="IF285" s="46"/>
      <c r="IG285" s="46"/>
      <c r="IH285" s="46"/>
      <c r="II285" s="46"/>
      <c r="IJ285" s="46"/>
      <c r="IK285" s="46"/>
      <c r="IL285" s="46"/>
      <c r="IM285" s="46"/>
      <c r="IN285" s="46"/>
      <c r="IO285" s="46"/>
      <c r="IP285" s="46"/>
      <c r="IQ285" s="46"/>
      <c r="IR285" s="46"/>
      <c r="IS285" s="46"/>
      <c r="IT285" s="46"/>
      <c r="IU285" s="46"/>
      <c r="IV285" s="46"/>
      <c r="IW285" s="46"/>
      <c r="IX285" s="46"/>
      <c r="IY285" s="46"/>
      <c r="IZ285" s="46"/>
      <c r="JA285" s="46"/>
      <c r="JB285" s="46"/>
      <c r="JC285" s="46"/>
      <c r="JD285" s="46"/>
      <c r="JE285" s="46"/>
      <c r="JF285" s="46"/>
      <c r="JG285" s="46"/>
      <c r="JH285" s="46"/>
      <c r="JI285" s="46"/>
      <c r="JJ285" s="46"/>
      <c r="JK285" s="46"/>
      <c r="JL285" s="46"/>
      <c r="JM285" s="46"/>
      <c r="JN285" s="46"/>
      <c r="JO285" s="46"/>
      <c r="JP285" s="46"/>
      <c r="JQ285" s="46"/>
      <c r="JR285" s="46"/>
      <c r="JS285" s="46"/>
      <c r="JT285" s="46"/>
      <c r="JU285" s="46"/>
      <c r="JV285" s="46"/>
      <c r="JW285" s="46"/>
      <c r="JX285" s="46"/>
      <c r="JY285" s="46"/>
      <c r="JZ285" s="46"/>
      <c r="KA285" s="46"/>
      <c r="KB285" s="46"/>
      <c r="KC285" s="46"/>
      <c r="KD285" s="46"/>
      <c r="KE285" s="46"/>
      <c r="KF285" s="46"/>
      <c r="KG285" s="46"/>
      <c r="KH285" s="46"/>
      <c r="KI285" s="46"/>
      <c r="KJ285" s="46"/>
      <c r="KK285" s="46"/>
      <c r="KL285" s="46"/>
      <c r="KM285" s="46"/>
      <c r="KN285" s="46"/>
      <c r="KO285" s="46"/>
      <c r="KP285" s="46"/>
      <c r="KQ285" s="46"/>
      <c r="KR285" s="46"/>
      <c r="KS285" s="46"/>
      <c r="KT285" s="46"/>
      <c r="KU285" s="46"/>
      <c r="KV285" s="46"/>
      <c r="KW285" s="46"/>
      <c r="KX285" s="46"/>
      <c r="KY285" s="46"/>
      <c r="KZ285" s="46"/>
      <c r="LA285" s="46"/>
      <c r="LB285" s="46"/>
      <c r="LC285" s="46"/>
      <c r="LD285" s="46"/>
      <c r="LE285" s="46"/>
      <c r="LF285" s="46"/>
      <c r="LG285" s="46"/>
      <c r="LH285" s="46"/>
      <c r="LI285" s="46"/>
      <c r="LJ285" s="46"/>
      <c r="LK285" s="46"/>
      <c r="LL285" s="46"/>
      <c r="LM285" s="46"/>
      <c r="LN285" s="46"/>
      <c r="LO285" s="46"/>
      <c r="LP285" s="46"/>
      <c r="LQ285" s="46"/>
      <c r="LR285" s="46"/>
      <c r="LS285" s="46"/>
      <c r="LT285" s="46"/>
      <c r="LU285" s="46"/>
      <c r="LV285" s="46"/>
      <c r="LW285" s="46"/>
      <c r="LX285" s="46"/>
      <c r="LY285" s="46"/>
      <c r="LZ285" s="46"/>
      <c r="MA285" s="46"/>
      <c r="MB285" s="46"/>
      <c r="MC285" s="46"/>
      <c r="MD285" s="46"/>
      <c r="ME285" s="46"/>
      <c r="MF285" s="46"/>
      <c r="MG285" s="46"/>
      <c r="MH285" s="46"/>
      <c r="MI285" s="46"/>
      <c r="MJ285" s="46"/>
      <c r="MK285" s="46"/>
      <c r="ML285" s="46"/>
      <c r="MM285" s="46"/>
      <c r="MN285" s="46"/>
      <c r="MO285" s="46"/>
      <c r="MP285" s="46"/>
      <c r="MQ285" s="46"/>
      <c r="MR285" s="46"/>
      <c r="MS285" s="46"/>
      <c r="MT285" s="46"/>
      <c r="MU285" s="46"/>
      <c r="MV285" s="46"/>
      <c r="MW285" s="46"/>
      <c r="MX285" s="46"/>
      <c r="MY285" s="46"/>
      <c r="MZ285" s="46"/>
      <c r="NA285" s="46"/>
      <c r="NB285" s="46"/>
      <c r="NC285" s="46"/>
      <c r="ND285" s="46"/>
      <c r="NE285" s="46"/>
      <c r="NF285" s="46"/>
      <c r="NG285" s="46"/>
      <c r="NH285" s="46"/>
      <c r="NI285" s="46"/>
      <c r="NJ285" s="46"/>
      <c r="NK285" s="46"/>
      <c r="NL285" s="46"/>
      <c r="NM285" s="46"/>
      <c r="NN285" s="46"/>
      <c r="NO285" s="46"/>
      <c r="NP285" s="46"/>
      <c r="NQ285" s="46"/>
      <c r="NR285" s="46"/>
      <c r="NS285" s="46"/>
      <c r="NT285" s="46"/>
      <c r="NU285" s="46"/>
      <c r="NV285" s="46"/>
      <c r="NW285" s="46"/>
      <c r="NX285" s="46"/>
      <c r="NY285" s="46"/>
      <c r="NZ285" s="46"/>
      <c r="OA285" s="46"/>
      <c r="OB285" s="46"/>
      <c r="OC285" s="46"/>
      <c r="OD285" s="46"/>
      <c r="OE285" s="46"/>
      <c r="OF285" s="46"/>
      <c r="OG285" s="46"/>
    </row>
    <row r="286" spans="1:397" s="51" customFormat="1" ht="13.5" x14ac:dyDescent="0.25">
      <c r="A286" s="40">
        <v>8024</v>
      </c>
      <c r="B286" s="41" t="s">
        <v>275</v>
      </c>
      <c r="C286" s="49">
        <v>0</v>
      </c>
      <c r="D286" s="42">
        <v>8.1974000000000005E-3</v>
      </c>
      <c r="E286" s="49">
        <v>0</v>
      </c>
      <c r="F286" s="65">
        <v>0</v>
      </c>
      <c r="G286" s="66">
        <v>0</v>
      </c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/>
      <c r="FA286" s="46"/>
      <c r="FB286" s="46"/>
      <c r="FC286" s="46"/>
      <c r="FD286" s="46"/>
      <c r="FE286" s="46"/>
      <c r="FF286" s="46"/>
      <c r="FG286" s="46"/>
      <c r="FH286" s="46"/>
      <c r="FI286" s="46"/>
      <c r="FJ286" s="46"/>
      <c r="FK286" s="46"/>
      <c r="FL286" s="46"/>
      <c r="FM286" s="46"/>
      <c r="FN286" s="46"/>
      <c r="FO286" s="46"/>
      <c r="FP286" s="46"/>
      <c r="FQ286" s="46"/>
      <c r="FR286" s="46"/>
      <c r="FS286" s="46"/>
      <c r="FT286" s="46"/>
      <c r="FU286" s="46"/>
      <c r="FV286" s="46"/>
      <c r="FW286" s="46"/>
      <c r="FX286" s="46"/>
      <c r="FY286" s="46"/>
      <c r="FZ286" s="46"/>
      <c r="GA286" s="46"/>
      <c r="GB286" s="46"/>
      <c r="GC286" s="46"/>
      <c r="GD286" s="46"/>
      <c r="GE286" s="46"/>
      <c r="GF286" s="46"/>
      <c r="GG286" s="46"/>
      <c r="GH286" s="46"/>
      <c r="GI286" s="46"/>
      <c r="GJ286" s="46"/>
      <c r="GK286" s="46"/>
      <c r="GL286" s="46"/>
      <c r="GM286" s="46"/>
      <c r="GN286" s="46"/>
      <c r="GO286" s="46"/>
      <c r="GP286" s="46"/>
      <c r="GQ286" s="46"/>
      <c r="GR286" s="46"/>
      <c r="GS286" s="46"/>
      <c r="GT286" s="46"/>
      <c r="GU286" s="46"/>
      <c r="GV286" s="46"/>
      <c r="GW286" s="46"/>
      <c r="GX286" s="46"/>
      <c r="GY286" s="46"/>
      <c r="GZ286" s="46"/>
      <c r="HA286" s="46"/>
      <c r="HB286" s="46"/>
      <c r="HC286" s="46"/>
      <c r="HD286" s="46"/>
      <c r="HE286" s="46"/>
      <c r="HF286" s="46"/>
      <c r="HG286" s="46"/>
      <c r="HH286" s="46"/>
      <c r="HI286" s="46"/>
      <c r="HJ286" s="46"/>
      <c r="HK286" s="46"/>
      <c r="HL286" s="46"/>
      <c r="HM286" s="46"/>
      <c r="HN286" s="46"/>
      <c r="HO286" s="46"/>
      <c r="HP286" s="46"/>
      <c r="HQ286" s="46"/>
      <c r="HR286" s="46"/>
      <c r="HS286" s="46"/>
      <c r="HT286" s="46"/>
      <c r="HU286" s="46"/>
      <c r="HV286" s="46"/>
      <c r="HW286" s="46"/>
      <c r="HX286" s="46"/>
      <c r="HY286" s="46"/>
      <c r="HZ286" s="46"/>
      <c r="IA286" s="46"/>
      <c r="IB286" s="46"/>
      <c r="IC286" s="46"/>
      <c r="ID286" s="46"/>
      <c r="IE286" s="46"/>
      <c r="IF286" s="46"/>
      <c r="IG286" s="46"/>
      <c r="IH286" s="46"/>
      <c r="II286" s="46"/>
      <c r="IJ286" s="46"/>
      <c r="IK286" s="46"/>
      <c r="IL286" s="46"/>
      <c r="IM286" s="46"/>
      <c r="IN286" s="46"/>
      <c r="IO286" s="46"/>
      <c r="IP286" s="46"/>
      <c r="IQ286" s="46"/>
      <c r="IR286" s="46"/>
      <c r="IS286" s="46"/>
      <c r="IT286" s="46"/>
      <c r="IU286" s="46"/>
      <c r="IV286" s="46"/>
      <c r="IW286" s="46"/>
      <c r="IX286" s="46"/>
      <c r="IY286" s="46"/>
      <c r="IZ286" s="46"/>
      <c r="JA286" s="46"/>
      <c r="JB286" s="46"/>
      <c r="JC286" s="46"/>
      <c r="JD286" s="46"/>
      <c r="JE286" s="46"/>
      <c r="JF286" s="46"/>
      <c r="JG286" s="46"/>
      <c r="JH286" s="46"/>
      <c r="JI286" s="46"/>
      <c r="JJ286" s="46"/>
      <c r="JK286" s="46"/>
      <c r="JL286" s="46"/>
      <c r="JM286" s="46"/>
      <c r="JN286" s="46"/>
      <c r="JO286" s="46"/>
      <c r="JP286" s="46"/>
      <c r="JQ286" s="46"/>
      <c r="JR286" s="46"/>
      <c r="JS286" s="46"/>
      <c r="JT286" s="46"/>
      <c r="JU286" s="46"/>
      <c r="JV286" s="46"/>
      <c r="JW286" s="46"/>
      <c r="JX286" s="46"/>
      <c r="JY286" s="46"/>
      <c r="JZ286" s="46"/>
      <c r="KA286" s="46"/>
      <c r="KB286" s="46"/>
      <c r="KC286" s="46"/>
      <c r="KD286" s="46"/>
      <c r="KE286" s="46"/>
      <c r="KF286" s="46"/>
      <c r="KG286" s="46"/>
      <c r="KH286" s="46"/>
      <c r="KI286" s="46"/>
      <c r="KJ286" s="46"/>
      <c r="KK286" s="46"/>
      <c r="KL286" s="46"/>
      <c r="KM286" s="46"/>
      <c r="KN286" s="46"/>
      <c r="KO286" s="46"/>
      <c r="KP286" s="46"/>
      <c r="KQ286" s="46"/>
      <c r="KR286" s="46"/>
      <c r="KS286" s="46"/>
      <c r="KT286" s="46"/>
      <c r="KU286" s="46"/>
      <c r="KV286" s="46"/>
      <c r="KW286" s="46"/>
      <c r="KX286" s="46"/>
      <c r="KY286" s="46"/>
      <c r="KZ286" s="46"/>
      <c r="LA286" s="46"/>
      <c r="LB286" s="46"/>
      <c r="LC286" s="46"/>
      <c r="LD286" s="46"/>
      <c r="LE286" s="46"/>
      <c r="LF286" s="46"/>
      <c r="LG286" s="46"/>
      <c r="LH286" s="46"/>
      <c r="LI286" s="46"/>
      <c r="LJ286" s="46"/>
      <c r="LK286" s="46"/>
      <c r="LL286" s="46"/>
      <c r="LM286" s="46"/>
      <c r="LN286" s="46"/>
      <c r="LO286" s="46"/>
      <c r="LP286" s="46"/>
      <c r="LQ286" s="46"/>
      <c r="LR286" s="46"/>
      <c r="LS286" s="46"/>
      <c r="LT286" s="46"/>
      <c r="LU286" s="46"/>
      <c r="LV286" s="46"/>
      <c r="LW286" s="46"/>
      <c r="LX286" s="46"/>
      <c r="LY286" s="46"/>
      <c r="LZ286" s="46"/>
      <c r="MA286" s="46"/>
      <c r="MB286" s="46"/>
      <c r="MC286" s="46"/>
      <c r="MD286" s="46"/>
      <c r="ME286" s="46"/>
      <c r="MF286" s="46"/>
      <c r="MG286" s="46"/>
      <c r="MH286" s="46"/>
      <c r="MI286" s="46"/>
      <c r="MJ286" s="46"/>
      <c r="MK286" s="46"/>
      <c r="ML286" s="46"/>
      <c r="MM286" s="46"/>
      <c r="MN286" s="46"/>
      <c r="MO286" s="46"/>
      <c r="MP286" s="46"/>
      <c r="MQ286" s="46"/>
      <c r="MR286" s="46"/>
      <c r="MS286" s="46"/>
      <c r="MT286" s="46"/>
      <c r="MU286" s="46"/>
      <c r="MV286" s="46"/>
      <c r="MW286" s="46"/>
      <c r="MX286" s="46"/>
      <c r="MY286" s="46"/>
      <c r="MZ286" s="46"/>
      <c r="NA286" s="46"/>
      <c r="NB286" s="46"/>
      <c r="NC286" s="46"/>
      <c r="ND286" s="46"/>
      <c r="NE286" s="46"/>
      <c r="NF286" s="46"/>
      <c r="NG286" s="46"/>
      <c r="NH286" s="46"/>
      <c r="NI286" s="46"/>
      <c r="NJ286" s="46"/>
      <c r="NK286" s="46"/>
      <c r="NL286" s="46"/>
      <c r="NM286" s="46"/>
      <c r="NN286" s="46"/>
      <c r="NO286" s="46"/>
      <c r="NP286" s="46"/>
      <c r="NQ286" s="46"/>
      <c r="NR286" s="46"/>
      <c r="NS286" s="46"/>
      <c r="NT286" s="46"/>
      <c r="NU286" s="46"/>
      <c r="NV286" s="46"/>
      <c r="NW286" s="46"/>
      <c r="NX286" s="46"/>
      <c r="NY286" s="46"/>
      <c r="NZ286" s="46"/>
      <c r="OA286" s="46"/>
      <c r="OB286" s="46"/>
      <c r="OC286" s="46"/>
      <c r="OD286" s="46"/>
      <c r="OE286" s="46"/>
      <c r="OF286" s="46"/>
      <c r="OG286" s="46"/>
    </row>
    <row r="287" spans="1:397" s="51" customFormat="1" ht="13.5" x14ac:dyDescent="0.25">
      <c r="A287" s="40">
        <v>8201</v>
      </c>
      <c r="B287" s="41" t="s">
        <v>276</v>
      </c>
      <c r="C287" s="49">
        <v>0</v>
      </c>
      <c r="D287" s="42">
        <v>1.4185999999999999E-3</v>
      </c>
      <c r="E287" s="49">
        <v>0</v>
      </c>
      <c r="F287" s="65">
        <v>0</v>
      </c>
      <c r="G287" s="66">
        <v>0</v>
      </c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  <c r="IW287" s="46"/>
      <c r="IX287" s="46"/>
      <c r="IY287" s="46"/>
      <c r="IZ287" s="46"/>
      <c r="JA287" s="46"/>
      <c r="JB287" s="46"/>
      <c r="JC287" s="46"/>
      <c r="JD287" s="46"/>
      <c r="JE287" s="46"/>
      <c r="JF287" s="46"/>
      <c r="JG287" s="46"/>
      <c r="JH287" s="46"/>
      <c r="JI287" s="46"/>
      <c r="JJ287" s="46"/>
      <c r="JK287" s="46"/>
      <c r="JL287" s="46"/>
      <c r="JM287" s="46"/>
      <c r="JN287" s="46"/>
      <c r="JO287" s="46"/>
      <c r="JP287" s="46"/>
      <c r="JQ287" s="46"/>
      <c r="JR287" s="46"/>
      <c r="JS287" s="46"/>
      <c r="JT287" s="46"/>
      <c r="JU287" s="46"/>
      <c r="JV287" s="46"/>
      <c r="JW287" s="46"/>
      <c r="JX287" s="46"/>
      <c r="JY287" s="46"/>
      <c r="JZ287" s="46"/>
      <c r="KA287" s="46"/>
      <c r="KB287" s="46"/>
      <c r="KC287" s="46"/>
      <c r="KD287" s="46"/>
      <c r="KE287" s="46"/>
      <c r="KF287" s="46"/>
      <c r="KG287" s="46"/>
      <c r="KH287" s="46"/>
      <c r="KI287" s="46"/>
      <c r="KJ287" s="46"/>
      <c r="KK287" s="46"/>
      <c r="KL287" s="46"/>
      <c r="KM287" s="46"/>
      <c r="KN287" s="46"/>
      <c r="KO287" s="46"/>
      <c r="KP287" s="46"/>
      <c r="KQ287" s="46"/>
      <c r="KR287" s="46"/>
      <c r="KS287" s="46"/>
      <c r="KT287" s="46"/>
      <c r="KU287" s="46"/>
      <c r="KV287" s="46"/>
      <c r="KW287" s="46"/>
      <c r="KX287" s="46"/>
      <c r="KY287" s="46"/>
      <c r="KZ287" s="46"/>
      <c r="LA287" s="46"/>
      <c r="LB287" s="46"/>
      <c r="LC287" s="46"/>
      <c r="LD287" s="46"/>
      <c r="LE287" s="46"/>
      <c r="LF287" s="46"/>
      <c r="LG287" s="46"/>
      <c r="LH287" s="46"/>
      <c r="LI287" s="46"/>
      <c r="LJ287" s="46"/>
      <c r="LK287" s="46"/>
      <c r="LL287" s="46"/>
      <c r="LM287" s="46"/>
      <c r="LN287" s="46"/>
      <c r="LO287" s="46"/>
      <c r="LP287" s="46"/>
      <c r="LQ287" s="46"/>
      <c r="LR287" s="46"/>
      <c r="LS287" s="46"/>
      <c r="LT287" s="46"/>
      <c r="LU287" s="46"/>
      <c r="LV287" s="46"/>
      <c r="LW287" s="46"/>
      <c r="LX287" s="46"/>
      <c r="LY287" s="46"/>
      <c r="LZ287" s="46"/>
      <c r="MA287" s="46"/>
      <c r="MB287" s="46"/>
      <c r="MC287" s="46"/>
      <c r="MD287" s="46"/>
      <c r="ME287" s="46"/>
      <c r="MF287" s="46"/>
      <c r="MG287" s="46"/>
      <c r="MH287" s="46"/>
      <c r="MI287" s="46"/>
      <c r="MJ287" s="46"/>
      <c r="MK287" s="46"/>
      <c r="ML287" s="46"/>
      <c r="MM287" s="46"/>
      <c r="MN287" s="46"/>
      <c r="MO287" s="46"/>
      <c r="MP287" s="46"/>
      <c r="MQ287" s="46"/>
      <c r="MR287" s="46"/>
      <c r="MS287" s="46"/>
      <c r="MT287" s="46"/>
      <c r="MU287" s="46"/>
      <c r="MV287" s="46"/>
      <c r="MW287" s="46"/>
      <c r="MX287" s="46"/>
      <c r="MY287" s="46"/>
      <c r="MZ287" s="46"/>
      <c r="NA287" s="46"/>
      <c r="NB287" s="46"/>
      <c r="NC287" s="46"/>
      <c r="ND287" s="46"/>
      <c r="NE287" s="46"/>
      <c r="NF287" s="46"/>
      <c r="NG287" s="46"/>
      <c r="NH287" s="46"/>
      <c r="NI287" s="46"/>
      <c r="NJ287" s="46"/>
      <c r="NK287" s="46"/>
      <c r="NL287" s="46"/>
      <c r="NM287" s="46"/>
      <c r="NN287" s="46"/>
      <c r="NO287" s="46"/>
      <c r="NP287" s="46"/>
      <c r="NQ287" s="46"/>
      <c r="NR287" s="46"/>
      <c r="NS287" s="46"/>
      <c r="NT287" s="46"/>
      <c r="NU287" s="46"/>
      <c r="NV287" s="46"/>
      <c r="NW287" s="46"/>
      <c r="NX287" s="46"/>
      <c r="NY287" s="46"/>
      <c r="NZ287" s="46"/>
      <c r="OA287" s="46"/>
      <c r="OB287" s="46"/>
      <c r="OC287" s="46"/>
      <c r="OD287" s="46"/>
      <c r="OE287" s="46"/>
      <c r="OF287" s="46"/>
      <c r="OG287" s="46"/>
    </row>
    <row r="288" spans="1:397" s="51" customFormat="1" ht="13.5" x14ac:dyDescent="0.25">
      <c r="A288" s="40">
        <v>8202</v>
      </c>
      <c r="B288" s="41" t="s">
        <v>277</v>
      </c>
      <c r="C288" s="49">
        <v>3113520</v>
      </c>
      <c r="D288" s="42">
        <v>3.0442999999999998E-3</v>
      </c>
      <c r="E288" s="49">
        <v>11509.02</v>
      </c>
      <c r="F288" s="65">
        <v>3106358.9040000001</v>
      </c>
      <c r="G288" s="66">
        <v>3117867.9240000001</v>
      </c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/>
      <c r="FA288" s="46"/>
      <c r="FB288" s="46"/>
      <c r="FC288" s="46"/>
      <c r="FD288" s="46"/>
      <c r="FE288" s="46"/>
      <c r="FF288" s="46"/>
      <c r="FG288" s="46"/>
      <c r="FH288" s="46"/>
      <c r="FI288" s="46"/>
      <c r="FJ288" s="46"/>
      <c r="FK288" s="46"/>
      <c r="FL288" s="46"/>
      <c r="FM288" s="46"/>
      <c r="FN288" s="46"/>
      <c r="FO288" s="46"/>
      <c r="FP288" s="46"/>
      <c r="FQ288" s="46"/>
      <c r="FR288" s="46"/>
      <c r="FS288" s="46"/>
      <c r="FT288" s="46"/>
      <c r="FU288" s="46"/>
      <c r="FV288" s="46"/>
      <c r="FW288" s="46"/>
      <c r="FX288" s="46"/>
      <c r="FY288" s="46"/>
      <c r="FZ288" s="46"/>
      <c r="GA288" s="46"/>
      <c r="GB288" s="46"/>
      <c r="GC288" s="46"/>
      <c r="GD288" s="46"/>
      <c r="GE288" s="46"/>
      <c r="GF288" s="46"/>
      <c r="GG288" s="46"/>
      <c r="GH288" s="46"/>
      <c r="GI288" s="46"/>
      <c r="GJ288" s="46"/>
      <c r="GK288" s="46"/>
      <c r="GL288" s="46"/>
      <c r="GM288" s="46"/>
      <c r="GN288" s="46"/>
      <c r="GO288" s="46"/>
      <c r="GP288" s="46"/>
      <c r="GQ288" s="46"/>
      <c r="GR288" s="46"/>
      <c r="GS288" s="46"/>
      <c r="GT288" s="46"/>
      <c r="GU288" s="46"/>
      <c r="GV288" s="46"/>
      <c r="GW288" s="46"/>
      <c r="GX288" s="46"/>
      <c r="GY288" s="46"/>
      <c r="GZ288" s="46"/>
      <c r="HA288" s="46"/>
      <c r="HB288" s="46"/>
      <c r="HC288" s="46"/>
      <c r="HD288" s="46"/>
      <c r="HE288" s="46"/>
      <c r="HF288" s="46"/>
      <c r="HG288" s="46"/>
      <c r="HH288" s="46"/>
      <c r="HI288" s="46"/>
      <c r="HJ288" s="46"/>
      <c r="HK288" s="46"/>
      <c r="HL288" s="46"/>
      <c r="HM288" s="46"/>
      <c r="HN288" s="46"/>
      <c r="HO288" s="46"/>
      <c r="HP288" s="46"/>
      <c r="HQ288" s="46"/>
      <c r="HR288" s="46"/>
      <c r="HS288" s="46"/>
      <c r="HT288" s="46"/>
      <c r="HU288" s="46"/>
      <c r="HV288" s="46"/>
      <c r="HW288" s="46"/>
      <c r="HX288" s="46"/>
      <c r="HY288" s="46"/>
      <c r="HZ288" s="46"/>
      <c r="IA288" s="46"/>
      <c r="IB288" s="46"/>
      <c r="IC288" s="46"/>
      <c r="ID288" s="46"/>
      <c r="IE288" s="46"/>
      <c r="IF288" s="46"/>
      <c r="IG288" s="46"/>
      <c r="IH288" s="46"/>
      <c r="II288" s="46"/>
      <c r="IJ288" s="46"/>
      <c r="IK288" s="46"/>
      <c r="IL288" s="46"/>
      <c r="IM288" s="46"/>
      <c r="IN288" s="46"/>
      <c r="IO288" s="46"/>
      <c r="IP288" s="46"/>
      <c r="IQ288" s="46"/>
      <c r="IR288" s="46"/>
      <c r="IS288" s="46"/>
      <c r="IT288" s="46"/>
      <c r="IU288" s="46"/>
      <c r="IV288" s="46"/>
      <c r="IW288" s="46"/>
      <c r="IX288" s="46"/>
      <c r="IY288" s="46"/>
      <c r="IZ288" s="46"/>
      <c r="JA288" s="46"/>
      <c r="JB288" s="46"/>
      <c r="JC288" s="46"/>
      <c r="JD288" s="46"/>
      <c r="JE288" s="46"/>
      <c r="JF288" s="46"/>
      <c r="JG288" s="46"/>
      <c r="JH288" s="46"/>
      <c r="JI288" s="46"/>
      <c r="JJ288" s="46"/>
      <c r="JK288" s="46"/>
      <c r="JL288" s="46"/>
      <c r="JM288" s="46"/>
      <c r="JN288" s="46"/>
      <c r="JO288" s="46"/>
      <c r="JP288" s="46"/>
      <c r="JQ288" s="46"/>
      <c r="JR288" s="46"/>
      <c r="JS288" s="46"/>
      <c r="JT288" s="46"/>
      <c r="JU288" s="46"/>
      <c r="JV288" s="46"/>
      <c r="JW288" s="46"/>
      <c r="JX288" s="46"/>
      <c r="JY288" s="46"/>
      <c r="JZ288" s="46"/>
      <c r="KA288" s="46"/>
      <c r="KB288" s="46"/>
      <c r="KC288" s="46"/>
      <c r="KD288" s="46"/>
      <c r="KE288" s="46"/>
      <c r="KF288" s="46"/>
      <c r="KG288" s="46"/>
      <c r="KH288" s="46"/>
      <c r="KI288" s="46"/>
      <c r="KJ288" s="46"/>
      <c r="KK288" s="46"/>
      <c r="KL288" s="46"/>
      <c r="KM288" s="46"/>
      <c r="KN288" s="46"/>
      <c r="KO288" s="46"/>
      <c r="KP288" s="46"/>
      <c r="KQ288" s="46"/>
      <c r="KR288" s="46"/>
      <c r="KS288" s="46"/>
      <c r="KT288" s="46"/>
      <c r="KU288" s="46"/>
      <c r="KV288" s="46"/>
      <c r="KW288" s="46"/>
      <c r="KX288" s="46"/>
      <c r="KY288" s="46"/>
      <c r="KZ288" s="46"/>
      <c r="LA288" s="46"/>
      <c r="LB288" s="46"/>
      <c r="LC288" s="46"/>
      <c r="LD288" s="46"/>
      <c r="LE288" s="46"/>
      <c r="LF288" s="46"/>
      <c r="LG288" s="46"/>
      <c r="LH288" s="46"/>
      <c r="LI288" s="46"/>
      <c r="LJ288" s="46"/>
      <c r="LK288" s="46"/>
      <c r="LL288" s="46"/>
      <c r="LM288" s="46"/>
      <c r="LN288" s="46"/>
      <c r="LO288" s="46"/>
      <c r="LP288" s="46"/>
      <c r="LQ288" s="46"/>
      <c r="LR288" s="46"/>
      <c r="LS288" s="46"/>
      <c r="LT288" s="46"/>
      <c r="LU288" s="46"/>
      <c r="LV288" s="46"/>
      <c r="LW288" s="46"/>
      <c r="LX288" s="46"/>
      <c r="LY288" s="46"/>
      <c r="LZ288" s="46"/>
      <c r="MA288" s="46"/>
      <c r="MB288" s="46"/>
      <c r="MC288" s="46"/>
      <c r="MD288" s="46"/>
      <c r="ME288" s="46"/>
      <c r="MF288" s="46"/>
      <c r="MG288" s="46"/>
      <c r="MH288" s="46"/>
      <c r="MI288" s="46"/>
      <c r="MJ288" s="46"/>
      <c r="MK288" s="46"/>
      <c r="ML288" s="46"/>
      <c r="MM288" s="46"/>
      <c r="MN288" s="46"/>
      <c r="MO288" s="46"/>
      <c r="MP288" s="46"/>
      <c r="MQ288" s="46"/>
      <c r="MR288" s="46"/>
      <c r="MS288" s="46"/>
      <c r="MT288" s="46"/>
      <c r="MU288" s="46"/>
      <c r="MV288" s="46"/>
      <c r="MW288" s="46"/>
      <c r="MX288" s="46"/>
      <c r="MY288" s="46"/>
      <c r="MZ288" s="46"/>
      <c r="NA288" s="46"/>
      <c r="NB288" s="46"/>
      <c r="NC288" s="46"/>
      <c r="ND288" s="46"/>
      <c r="NE288" s="46"/>
      <c r="NF288" s="46"/>
      <c r="NG288" s="46"/>
      <c r="NH288" s="46"/>
      <c r="NI288" s="46"/>
      <c r="NJ288" s="46"/>
      <c r="NK288" s="46"/>
      <c r="NL288" s="46"/>
      <c r="NM288" s="46"/>
      <c r="NN288" s="46"/>
      <c r="NO288" s="46"/>
      <c r="NP288" s="46"/>
      <c r="NQ288" s="46"/>
      <c r="NR288" s="46"/>
      <c r="NS288" s="46"/>
      <c r="NT288" s="46"/>
      <c r="NU288" s="46"/>
      <c r="NV288" s="46"/>
      <c r="NW288" s="46"/>
      <c r="NX288" s="46"/>
      <c r="NY288" s="46"/>
      <c r="NZ288" s="46"/>
      <c r="OA288" s="46"/>
      <c r="OB288" s="46"/>
      <c r="OC288" s="46"/>
      <c r="OD288" s="46"/>
      <c r="OE288" s="46"/>
      <c r="OF288" s="46"/>
      <c r="OG288" s="46"/>
    </row>
    <row r="289" spans="1:397" s="51" customFormat="1" ht="13.5" x14ac:dyDescent="0.25">
      <c r="A289" s="40">
        <v>8204</v>
      </c>
      <c r="B289" s="41" t="s">
        <v>278</v>
      </c>
      <c r="C289" s="49">
        <v>3619104</v>
      </c>
      <c r="D289" s="42">
        <v>3.5387000000000001E-3</v>
      </c>
      <c r="E289" s="49">
        <v>602179.43000000005</v>
      </c>
      <c r="F289" s="65">
        <v>3610780.0608000001</v>
      </c>
      <c r="G289" s="66">
        <v>4212959.4907999998</v>
      </c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/>
      <c r="FA289" s="46"/>
      <c r="FB289" s="46"/>
      <c r="FC289" s="46"/>
      <c r="FD289" s="46"/>
      <c r="FE289" s="46"/>
      <c r="FF289" s="46"/>
      <c r="FG289" s="46"/>
      <c r="FH289" s="46"/>
      <c r="FI289" s="46"/>
      <c r="FJ289" s="46"/>
      <c r="FK289" s="46"/>
      <c r="FL289" s="46"/>
      <c r="FM289" s="46"/>
      <c r="FN289" s="46"/>
      <c r="FO289" s="46"/>
      <c r="FP289" s="46"/>
      <c r="FQ289" s="46"/>
      <c r="FR289" s="46"/>
      <c r="FS289" s="46"/>
      <c r="FT289" s="46"/>
      <c r="FU289" s="46"/>
      <c r="FV289" s="46"/>
      <c r="FW289" s="46"/>
      <c r="FX289" s="46"/>
      <c r="FY289" s="46"/>
      <c r="FZ289" s="46"/>
      <c r="GA289" s="46"/>
      <c r="GB289" s="46"/>
      <c r="GC289" s="46"/>
      <c r="GD289" s="46"/>
      <c r="GE289" s="46"/>
      <c r="GF289" s="46"/>
      <c r="GG289" s="46"/>
      <c r="GH289" s="46"/>
      <c r="GI289" s="46"/>
      <c r="GJ289" s="46"/>
      <c r="GK289" s="46"/>
      <c r="GL289" s="46"/>
      <c r="GM289" s="46"/>
      <c r="GN289" s="46"/>
      <c r="GO289" s="46"/>
      <c r="GP289" s="46"/>
      <c r="GQ289" s="46"/>
      <c r="GR289" s="46"/>
      <c r="GS289" s="46"/>
      <c r="GT289" s="46"/>
      <c r="GU289" s="46"/>
      <c r="GV289" s="46"/>
      <c r="GW289" s="46"/>
      <c r="GX289" s="46"/>
      <c r="GY289" s="46"/>
      <c r="GZ289" s="46"/>
      <c r="HA289" s="46"/>
      <c r="HB289" s="46"/>
      <c r="HC289" s="46"/>
      <c r="HD289" s="46"/>
      <c r="HE289" s="46"/>
      <c r="HF289" s="46"/>
      <c r="HG289" s="46"/>
      <c r="HH289" s="46"/>
      <c r="HI289" s="46"/>
      <c r="HJ289" s="46"/>
      <c r="HK289" s="46"/>
      <c r="HL289" s="46"/>
      <c r="HM289" s="46"/>
      <c r="HN289" s="46"/>
      <c r="HO289" s="46"/>
      <c r="HP289" s="46"/>
      <c r="HQ289" s="46"/>
      <c r="HR289" s="46"/>
      <c r="HS289" s="46"/>
      <c r="HT289" s="46"/>
      <c r="HU289" s="46"/>
      <c r="HV289" s="46"/>
      <c r="HW289" s="46"/>
      <c r="HX289" s="46"/>
      <c r="HY289" s="46"/>
      <c r="HZ289" s="46"/>
      <c r="IA289" s="46"/>
      <c r="IB289" s="46"/>
      <c r="IC289" s="46"/>
      <c r="ID289" s="46"/>
      <c r="IE289" s="46"/>
      <c r="IF289" s="46"/>
      <c r="IG289" s="46"/>
      <c r="IH289" s="46"/>
      <c r="II289" s="46"/>
      <c r="IJ289" s="46"/>
      <c r="IK289" s="46"/>
      <c r="IL289" s="46"/>
      <c r="IM289" s="46"/>
      <c r="IN289" s="46"/>
      <c r="IO289" s="46"/>
      <c r="IP289" s="46"/>
      <c r="IQ289" s="46"/>
      <c r="IR289" s="46"/>
      <c r="IS289" s="46"/>
      <c r="IT289" s="46"/>
      <c r="IU289" s="46"/>
      <c r="IV289" s="46"/>
      <c r="IW289" s="46"/>
      <c r="IX289" s="46"/>
      <c r="IY289" s="46"/>
      <c r="IZ289" s="46"/>
      <c r="JA289" s="46"/>
      <c r="JB289" s="46"/>
      <c r="JC289" s="46"/>
      <c r="JD289" s="46"/>
      <c r="JE289" s="46"/>
      <c r="JF289" s="46"/>
      <c r="JG289" s="46"/>
      <c r="JH289" s="46"/>
      <c r="JI289" s="46"/>
      <c r="JJ289" s="46"/>
      <c r="JK289" s="46"/>
      <c r="JL289" s="46"/>
      <c r="JM289" s="46"/>
      <c r="JN289" s="46"/>
      <c r="JO289" s="46"/>
      <c r="JP289" s="46"/>
      <c r="JQ289" s="46"/>
      <c r="JR289" s="46"/>
      <c r="JS289" s="46"/>
      <c r="JT289" s="46"/>
      <c r="JU289" s="46"/>
      <c r="JV289" s="46"/>
      <c r="JW289" s="46"/>
      <c r="JX289" s="46"/>
      <c r="JY289" s="46"/>
      <c r="JZ289" s="46"/>
      <c r="KA289" s="46"/>
      <c r="KB289" s="46"/>
      <c r="KC289" s="46"/>
      <c r="KD289" s="46"/>
      <c r="KE289" s="46"/>
      <c r="KF289" s="46"/>
      <c r="KG289" s="46"/>
      <c r="KH289" s="46"/>
      <c r="KI289" s="46"/>
      <c r="KJ289" s="46"/>
      <c r="KK289" s="46"/>
      <c r="KL289" s="46"/>
      <c r="KM289" s="46"/>
      <c r="KN289" s="46"/>
      <c r="KO289" s="46"/>
      <c r="KP289" s="46"/>
      <c r="KQ289" s="46"/>
      <c r="KR289" s="46"/>
      <c r="KS289" s="46"/>
      <c r="KT289" s="46"/>
      <c r="KU289" s="46"/>
      <c r="KV289" s="46"/>
      <c r="KW289" s="46"/>
      <c r="KX289" s="46"/>
      <c r="KY289" s="46"/>
      <c r="KZ289" s="46"/>
      <c r="LA289" s="46"/>
      <c r="LB289" s="46"/>
      <c r="LC289" s="46"/>
      <c r="LD289" s="46"/>
      <c r="LE289" s="46"/>
      <c r="LF289" s="46"/>
      <c r="LG289" s="46"/>
      <c r="LH289" s="46"/>
      <c r="LI289" s="46"/>
      <c r="LJ289" s="46"/>
      <c r="LK289" s="46"/>
      <c r="LL289" s="46"/>
      <c r="LM289" s="46"/>
      <c r="LN289" s="46"/>
      <c r="LO289" s="46"/>
      <c r="LP289" s="46"/>
      <c r="LQ289" s="46"/>
      <c r="LR289" s="46"/>
      <c r="LS289" s="46"/>
      <c r="LT289" s="46"/>
      <c r="LU289" s="46"/>
      <c r="LV289" s="46"/>
      <c r="LW289" s="46"/>
      <c r="LX289" s="46"/>
      <c r="LY289" s="46"/>
      <c r="LZ289" s="46"/>
      <c r="MA289" s="46"/>
      <c r="MB289" s="46"/>
      <c r="MC289" s="46"/>
      <c r="MD289" s="46"/>
      <c r="ME289" s="46"/>
      <c r="MF289" s="46"/>
      <c r="MG289" s="46"/>
      <c r="MH289" s="46"/>
      <c r="MI289" s="46"/>
      <c r="MJ289" s="46"/>
      <c r="MK289" s="46"/>
      <c r="ML289" s="46"/>
      <c r="MM289" s="46"/>
      <c r="MN289" s="46"/>
      <c r="MO289" s="46"/>
      <c r="MP289" s="46"/>
      <c r="MQ289" s="46"/>
      <c r="MR289" s="46"/>
      <c r="MS289" s="46"/>
      <c r="MT289" s="46"/>
      <c r="MU289" s="46"/>
      <c r="MV289" s="46"/>
      <c r="MW289" s="46"/>
      <c r="MX289" s="46"/>
      <c r="MY289" s="46"/>
      <c r="MZ289" s="46"/>
      <c r="NA289" s="46"/>
      <c r="NB289" s="46"/>
      <c r="NC289" s="46"/>
      <c r="ND289" s="46"/>
      <c r="NE289" s="46"/>
      <c r="NF289" s="46"/>
      <c r="NG289" s="46"/>
      <c r="NH289" s="46"/>
      <c r="NI289" s="46"/>
      <c r="NJ289" s="46"/>
      <c r="NK289" s="46"/>
      <c r="NL289" s="46"/>
      <c r="NM289" s="46"/>
      <c r="NN289" s="46"/>
      <c r="NO289" s="46"/>
      <c r="NP289" s="46"/>
      <c r="NQ289" s="46"/>
      <c r="NR289" s="46"/>
      <c r="NS289" s="46"/>
      <c r="NT289" s="46"/>
      <c r="NU289" s="46"/>
      <c r="NV289" s="46"/>
      <c r="NW289" s="46"/>
      <c r="NX289" s="46"/>
      <c r="NY289" s="46"/>
      <c r="NZ289" s="46"/>
      <c r="OA289" s="46"/>
      <c r="OB289" s="46"/>
      <c r="OC289" s="46"/>
      <c r="OD289" s="46"/>
      <c r="OE289" s="46"/>
      <c r="OF289" s="46"/>
      <c r="OG289" s="46"/>
    </row>
    <row r="290" spans="1:397" s="51" customFormat="1" ht="13.5" x14ac:dyDescent="0.25">
      <c r="A290" s="40">
        <v>8205</v>
      </c>
      <c r="B290" s="41" t="s">
        <v>279</v>
      </c>
      <c r="C290" s="49">
        <v>4839048</v>
      </c>
      <c r="D290" s="42">
        <v>4.7315999999999999E-3</v>
      </c>
      <c r="E290" s="49">
        <v>398092.16000000003</v>
      </c>
      <c r="F290" s="65">
        <v>4827918.1896000002</v>
      </c>
      <c r="G290" s="66">
        <v>5226010.3496000003</v>
      </c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/>
      <c r="FA290" s="46"/>
      <c r="FB290" s="46"/>
      <c r="FC290" s="46"/>
      <c r="FD290" s="46"/>
      <c r="FE290" s="46"/>
      <c r="FF290" s="46"/>
      <c r="FG290" s="46"/>
      <c r="FH290" s="46"/>
      <c r="FI290" s="46"/>
      <c r="FJ290" s="46"/>
      <c r="FK290" s="46"/>
      <c r="FL290" s="46"/>
      <c r="FM290" s="46"/>
      <c r="FN290" s="46"/>
      <c r="FO290" s="46"/>
      <c r="FP290" s="46"/>
      <c r="FQ290" s="46"/>
      <c r="FR290" s="46"/>
      <c r="FS290" s="46"/>
      <c r="FT290" s="46"/>
      <c r="FU290" s="46"/>
      <c r="FV290" s="46"/>
      <c r="FW290" s="46"/>
      <c r="FX290" s="46"/>
      <c r="FY290" s="46"/>
      <c r="FZ290" s="46"/>
      <c r="GA290" s="46"/>
      <c r="GB290" s="46"/>
      <c r="GC290" s="46"/>
      <c r="GD290" s="46"/>
      <c r="GE290" s="46"/>
      <c r="GF290" s="46"/>
      <c r="GG290" s="46"/>
      <c r="GH290" s="46"/>
      <c r="GI290" s="46"/>
      <c r="GJ290" s="46"/>
      <c r="GK290" s="46"/>
      <c r="GL290" s="46"/>
      <c r="GM290" s="46"/>
      <c r="GN290" s="46"/>
      <c r="GO290" s="46"/>
      <c r="GP290" s="46"/>
      <c r="GQ290" s="46"/>
      <c r="GR290" s="46"/>
      <c r="GS290" s="46"/>
      <c r="GT290" s="46"/>
      <c r="GU290" s="46"/>
      <c r="GV290" s="46"/>
      <c r="GW290" s="46"/>
      <c r="GX290" s="46"/>
      <c r="GY290" s="46"/>
      <c r="GZ290" s="46"/>
      <c r="HA290" s="46"/>
      <c r="HB290" s="46"/>
      <c r="HC290" s="46"/>
      <c r="HD290" s="46"/>
      <c r="HE290" s="46"/>
      <c r="HF290" s="46"/>
      <c r="HG290" s="46"/>
      <c r="HH290" s="46"/>
      <c r="HI290" s="46"/>
      <c r="HJ290" s="46"/>
      <c r="HK290" s="46"/>
      <c r="HL290" s="46"/>
      <c r="HM290" s="46"/>
      <c r="HN290" s="46"/>
      <c r="HO290" s="46"/>
      <c r="HP290" s="46"/>
      <c r="HQ290" s="46"/>
      <c r="HR290" s="46"/>
      <c r="HS290" s="46"/>
      <c r="HT290" s="46"/>
      <c r="HU290" s="46"/>
      <c r="HV290" s="46"/>
      <c r="HW290" s="46"/>
      <c r="HX290" s="46"/>
      <c r="HY290" s="46"/>
      <c r="HZ290" s="46"/>
      <c r="IA290" s="46"/>
      <c r="IB290" s="46"/>
      <c r="IC290" s="46"/>
      <c r="ID290" s="46"/>
      <c r="IE290" s="46"/>
      <c r="IF290" s="46"/>
      <c r="IG290" s="46"/>
      <c r="IH290" s="46"/>
      <c r="II290" s="46"/>
      <c r="IJ290" s="46"/>
      <c r="IK290" s="46"/>
      <c r="IL290" s="46"/>
      <c r="IM290" s="46"/>
      <c r="IN290" s="46"/>
      <c r="IO290" s="46"/>
      <c r="IP290" s="46"/>
      <c r="IQ290" s="46"/>
      <c r="IR290" s="46"/>
      <c r="IS290" s="46"/>
      <c r="IT290" s="46"/>
      <c r="IU290" s="46"/>
      <c r="IV290" s="46"/>
      <c r="IW290" s="46"/>
      <c r="IX290" s="46"/>
      <c r="IY290" s="46"/>
      <c r="IZ290" s="46"/>
      <c r="JA290" s="46"/>
      <c r="JB290" s="46"/>
      <c r="JC290" s="46"/>
      <c r="JD290" s="46"/>
      <c r="JE290" s="46"/>
      <c r="JF290" s="46"/>
      <c r="JG290" s="46"/>
      <c r="JH290" s="46"/>
      <c r="JI290" s="46"/>
      <c r="JJ290" s="46"/>
      <c r="JK290" s="46"/>
      <c r="JL290" s="46"/>
      <c r="JM290" s="46"/>
      <c r="JN290" s="46"/>
      <c r="JO290" s="46"/>
      <c r="JP290" s="46"/>
      <c r="JQ290" s="46"/>
      <c r="JR290" s="46"/>
      <c r="JS290" s="46"/>
      <c r="JT290" s="46"/>
      <c r="JU290" s="46"/>
      <c r="JV290" s="46"/>
      <c r="JW290" s="46"/>
      <c r="JX290" s="46"/>
      <c r="JY290" s="46"/>
      <c r="JZ290" s="46"/>
      <c r="KA290" s="46"/>
      <c r="KB290" s="46"/>
      <c r="KC290" s="46"/>
      <c r="KD290" s="46"/>
      <c r="KE290" s="46"/>
      <c r="KF290" s="46"/>
      <c r="KG290" s="46"/>
      <c r="KH290" s="46"/>
      <c r="KI290" s="46"/>
      <c r="KJ290" s="46"/>
      <c r="KK290" s="46"/>
      <c r="KL290" s="46"/>
      <c r="KM290" s="46"/>
      <c r="KN290" s="46"/>
      <c r="KO290" s="46"/>
      <c r="KP290" s="46"/>
      <c r="KQ290" s="46"/>
      <c r="KR290" s="46"/>
      <c r="KS290" s="46"/>
      <c r="KT290" s="46"/>
      <c r="KU290" s="46"/>
      <c r="KV290" s="46"/>
      <c r="KW290" s="46"/>
      <c r="KX290" s="46"/>
      <c r="KY290" s="46"/>
      <c r="KZ290" s="46"/>
      <c r="LA290" s="46"/>
      <c r="LB290" s="46"/>
      <c r="LC290" s="46"/>
      <c r="LD290" s="46"/>
      <c r="LE290" s="46"/>
      <c r="LF290" s="46"/>
      <c r="LG290" s="46"/>
      <c r="LH290" s="46"/>
      <c r="LI290" s="46"/>
      <c r="LJ290" s="46"/>
      <c r="LK290" s="46"/>
      <c r="LL290" s="46"/>
      <c r="LM290" s="46"/>
      <c r="LN290" s="46"/>
      <c r="LO290" s="46"/>
      <c r="LP290" s="46"/>
      <c r="LQ290" s="46"/>
      <c r="LR290" s="46"/>
      <c r="LS290" s="46"/>
      <c r="LT290" s="46"/>
      <c r="LU290" s="46"/>
      <c r="LV290" s="46"/>
      <c r="LW290" s="46"/>
      <c r="LX290" s="46"/>
      <c r="LY290" s="46"/>
      <c r="LZ290" s="46"/>
      <c r="MA290" s="46"/>
      <c r="MB290" s="46"/>
      <c r="MC290" s="46"/>
      <c r="MD290" s="46"/>
      <c r="ME290" s="46"/>
      <c r="MF290" s="46"/>
      <c r="MG290" s="46"/>
      <c r="MH290" s="46"/>
      <c r="MI290" s="46"/>
      <c r="MJ290" s="46"/>
      <c r="MK290" s="46"/>
      <c r="ML290" s="46"/>
      <c r="MM290" s="46"/>
      <c r="MN290" s="46"/>
      <c r="MO290" s="46"/>
      <c r="MP290" s="46"/>
      <c r="MQ290" s="46"/>
      <c r="MR290" s="46"/>
      <c r="MS290" s="46"/>
      <c r="MT290" s="46"/>
      <c r="MU290" s="46"/>
      <c r="MV290" s="46"/>
      <c r="MW290" s="46"/>
      <c r="MX290" s="46"/>
      <c r="MY290" s="46"/>
      <c r="MZ290" s="46"/>
      <c r="NA290" s="46"/>
      <c r="NB290" s="46"/>
      <c r="NC290" s="46"/>
      <c r="ND290" s="46"/>
      <c r="NE290" s="46"/>
      <c r="NF290" s="46"/>
      <c r="NG290" s="46"/>
      <c r="NH290" s="46"/>
      <c r="NI290" s="46"/>
      <c r="NJ290" s="46"/>
      <c r="NK290" s="46"/>
      <c r="NL290" s="46"/>
      <c r="NM290" s="46"/>
      <c r="NN290" s="46"/>
      <c r="NO290" s="46"/>
      <c r="NP290" s="46"/>
      <c r="NQ290" s="46"/>
      <c r="NR290" s="46"/>
      <c r="NS290" s="46"/>
      <c r="NT290" s="46"/>
      <c r="NU290" s="46"/>
      <c r="NV290" s="46"/>
      <c r="NW290" s="46"/>
      <c r="NX290" s="46"/>
      <c r="NY290" s="46"/>
      <c r="NZ290" s="46"/>
      <c r="OA290" s="46"/>
      <c r="OB290" s="46"/>
      <c r="OC290" s="46"/>
      <c r="OD290" s="46"/>
      <c r="OE290" s="46"/>
      <c r="OF290" s="46"/>
      <c r="OG290" s="46"/>
    </row>
    <row r="291" spans="1:397" s="51" customFormat="1" ht="13.5" x14ac:dyDescent="0.25">
      <c r="A291" s="40">
        <v>8208</v>
      </c>
      <c r="B291" s="41" t="s">
        <v>280</v>
      </c>
      <c r="C291" s="49">
        <v>5341404</v>
      </c>
      <c r="D291" s="42">
        <v>5.2227000000000003E-3</v>
      </c>
      <c r="E291" s="49">
        <v>1388822.82</v>
      </c>
      <c r="F291" s="65">
        <v>5329118.7708000001</v>
      </c>
      <c r="G291" s="66">
        <v>6717941.5908000004</v>
      </c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  <c r="FI291" s="46"/>
      <c r="FJ291" s="46"/>
      <c r="FK291" s="46"/>
      <c r="FL291" s="46"/>
      <c r="FM291" s="46"/>
      <c r="FN291" s="46"/>
      <c r="FO291" s="46"/>
      <c r="FP291" s="46"/>
      <c r="FQ291" s="46"/>
      <c r="FR291" s="46"/>
      <c r="FS291" s="46"/>
      <c r="FT291" s="46"/>
      <c r="FU291" s="46"/>
      <c r="FV291" s="46"/>
      <c r="FW291" s="46"/>
      <c r="FX291" s="46"/>
      <c r="FY291" s="46"/>
      <c r="FZ291" s="46"/>
      <c r="GA291" s="46"/>
      <c r="GB291" s="46"/>
      <c r="GC291" s="46"/>
      <c r="GD291" s="46"/>
      <c r="GE291" s="46"/>
      <c r="GF291" s="46"/>
      <c r="GG291" s="46"/>
      <c r="GH291" s="46"/>
      <c r="GI291" s="46"/>
      <c r="GJ291" s="46"/>
      <c r="GK291" s="46"/>
      <c r="GL291" s="46"/>
      <c r="GM291" s="46"/>
      <c r="GN291" s="46"/>
      <c r="GO291" s="46"/>
      <c r="GP291" s="46"/>
      <c r="GQ291" s="46"/>
      <c r="GR291" s="46"/>
      <c r="GS291" s="46"/>
      <c r="GT291" s="46"/>
      <c r="GU291" s="46"/>
      <c r="GV291" s="46"/>
      <c r="GW291" s="46"/>
      <c r="GX291" s="46"/>
      <c r="GY291" s="46"/>
      <c r="GZ291" s="46"/>
      <c r="HA291" s="46"/>
      <c r="HB291" s="46"/>
      <c r="HC291" s="46"/>
      <c r="HD291" s="46"/>
      <c r="HE291" s="46"/>
      <c r="HF291" s="46"/>
      <c r="HG291" s="46"/>
      <c r="HH291" s="46"/>
      <c r="HI291" s="46"/>
      <c r="HJ291" s="46"/>
      <c r="HK291" s="46"/>
      <c r="HL291" s="46"/>
      <c r="HM291" s="46"/>
      <c r="HN291" s="46"/>
      <c r="HO291" s="46"/>
      <c r="HP291" s="46"/>
      <c r="HQ291" s="46"/>
      <c r="HR291" s="46"/>
      <c r="HS291" s="46"/>
      <c r="HT291" s="46"/>
      <c r="HU291" s="46"/>
      <c r="HV291" s="46"/>
      <c r="HW291" s="46"/>
      <c r="HX291" s="46"/>
      <c r="HY291" s="46"/>
      <c r="HZ291" s="46"/>
      <c r="IA291" s="46"/>
      <c r="IB291" s="46"/>
      <c r="IC291" s="46"/>
      <c r="ID291" s="46"/>
      <c r="IE291" s="46"/>
      <c r="IF291" s="46"/>
      <c r="IG291" s="46"/>
      <c r="IH291" s="46"/>
      <c r="II291" s="46"/>
      <c r="IJ291" s="46"/>
      <c r="IK291" s="46"/>
      <c r="IL291" s="46"/>
      <c r="IM291" s="46"/>
      <c r="IN291" s="46"/>
      <c r="IO291" s="46"/>
      <c r="IP291" s="46"/>
      <c r="IQ291" s="46"/>
      <c r="IR291" s="46"/>
      <c r="IS291" s="46"/>
      <c r="IT291" s="46"/>
      <c r="IU291" s="46"/>
      <c r="IV291" s="46"/>
      <c r="IW291" s="46"/>
      <c r="IX291" s="46"/>
      <c r="IY291" s="46"/>
      <c r="IZ291" s="46"/>
      <c r="JA291" s="46"/>
      <c r="JB291" s="46"/>
      <c r="JC291" s="46"/>
      <c r="JD291" s="46"/>
      <c r="JE291" s="46"/>
      <c r="JF291" s="46"/>
      <c r="JG291" s="46"/>
      <c r="JH291" s="46"/>
      <c r="JI291" s="46"/>
      <c r="JJ291" s="46"/>
      <c r="JK291" s="46"/>
      <c r="JL291" s="46"/>
      <c r="JM291" s="46"/>
      <c r="JN291" s="46"/>
      <c r="JO291" s="46"/>
      <c r="JP291" s="46"/>
      <c r="JQ291" s="46"/>
      <c r="JR291" s="46"/>
      <c r="JS291" s="46"/>
      <c r="JT291" s="46"/>
      <c r="JU291" s="46"/>
      <c r="JV291" s="46"/>
      <c r="JW291" s="46"/>
      <c r="JX291" s="46"/>
      <c r="JY291" s="46"/>
      <c r="JZ291" s="46"/>
      <c r="KA291" s="46"/>
      <c r="KB291" s="46"/>
      <c r="KC291" s="46"/>
      <c r="KD291" s="46"/>
      <c r="KE291" s="46"/>
      <c r="KF291" s="46"/>
      <c r="KG291" s="46"/>
      <c r="KH291" s="46"/>
      <c r="KI291" s="46"/>
      <c r="KJ291" s="46"/>
      <c r="KK291" s="46"/>
      <c r="KL291" s="46"/>
      <c r="KM291" s="46"/>
      <c r="KN291" s="46"/>
      <c r="KO291" s="46"/>
      <c r="KP291" s="46"/>
      <c r="KQ291" s="46"/>
      <c r="KR291" s="46"/>
      <c r="KS291" s="46"/>
      <c r="KT291" s="46"/>
      <c r="KU291" s="46"/>
      <c r="KV291" s="46"/>
      <c r="KW291" s="46"/>
      <c r="KX291" s="46"/>
      <c r="KY291" s="46"/>
      <c r="KZ291" s="46"/>
      <c r="LA291" s="46"/>
      <c r="LB291" s="46"/>
      <c r="LC291" s="46"/>
      <c r="LD291" s="46"/>
      <c r="LE291" s="46"/>
      <c r="LF291" s="46"/>
      <c r="LG291" s="46"/>
      <c r="LH291" s="46"/>
      <c r="LI291" s="46"/>
      <c r="LJ291" s="46"/>
      <c r="LK291" s="46"/>
      <c r="LL291" s="46"/>
      <c r="LM291" s="46"/>
      <c r="LN291" s="46"/>
      <c r="LO291" s="46"/>
      <c r="LP291" s="46"/>
      <c r="LQ291" s="46"/>
      <c r="LR291" s="46"/>
      <c r="LS291" s="46"/>
      <c r="LT291" s="46"/>
      <c r="LU291" s="46"/>
      <c r="LV291" s="46"/>
      <c r="LW291" s="46"/>
      <c r="LX291" s="46"/>
      <c r="LY291" s="46"/>
      <c r="LZ291" s="46"/>
      <c r="MA291" s="46"/>
      <c r="MB291" s="46"/>
      <c r="MC291" s="46"/>
      <c r="MD291" s="46"/>
      <c r="ME291" s="46"/>
      <c r="MF291" s="46"/>
      <c r="MG291" s="46"/>
      <c r="MH291" s="46"/>
      <c r="MI291" s="46"/>
      <c r="MJ291" s="46"/>
      <c r="MK291" s="46"/>
      <c r="ML291" s="46"/>
      <c r="MM291" s="46"/>
      <c r="MN291" s="46"/>
      <c r="MO291" s="46"/>
      <c r="MP291" s="46"/>
      <c r="MQ291" s="46"/>
      <c r="MR291" s="46"/>
      <c r="MS291" s="46"/>
      <c r="MT291" s="46"/>
      <c r="MU291" s="46"/>
      <c r="MV291" s="46"/>
      <c r="MW291" s="46"/>
      <c r="MX291" s="46"/>
      <c r="MY291" s="46"/>
      <c r="MZ291" s="46"/>
      <c r="NA291" s="46"/>
      <c r="NB291" s="46"/>
      <c r="NC291" s="46"/>
      <c r="ND291" s="46"/>
      <c r="NE291" s="46"/>
      <c r="NF291" s="46"/>
      <c r="NG291" s="46"/>
      <c r="NH291" s="46"/>
      <c r="NI291" s="46"/>
      <c r="NJ291" s="46"/>
      <c r="NK291" s="46"/>
      <c r="NL291" s="46"/>
      <c r="NM291" s="46"/>
      <c r="NN291" s="46"/>
      <c r="NO291" s="46"/>
      <c r="NP291" s="46"/>
      <c r="NQ291" s="46"/>
      <c r="NR291" s="46"/>
      <c r="NS291" s="46"/>
      <c r="NT291" s="46"/>
      <c r="NU291" s="46"/>
      <c r="NV291" s="46"/>
      <c r="NW291" s="46"/>
      <c r="NX291" s="46"/>
      <c r="NY291" s="46"/>
      <c r="NZ291" s="46"/>
      <c r="OA291" s="46"/>
      <c r="OB291" s="46"/>
      <c r="OC291" s="46"/>
      <c r="OD291" s="46"/>
      <c r="OE291" s="46"/>
      <c r="OF291" s="46"/>
      <c r="OG291" s="46"/>
    </row>
    <row r="292" spans="1:397" s="51" customFormat="1" ht="13.5" x14ac:dyDescent="0.25">
      <c r="A292" s="40">
        <v>8209</v>
      </c>
      <c r="B292" s="41" t="s">
        <v>281</v>
      </c>
      <c r="C292" s="49">
        <v>1931424</v>
      </c>
      <c r="D292" s="42">
        <v>1.8885E-3</v>
      </c>
      <c r="E292" s="49">
        <v>730787.55</v>
      </c>
      <c r="F292" s="65">
        <v>1926981.7248</v>
      </c>
      <c r="G292" s="66">
        <v>2657769.2747999998</v>
      </c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/>
      <c r="FA292" s="46"/>
      <c r="FB292" s="46"/>
      <c r="FC292" s="46"/>
      <c r="FD292" s="46"/>
      <c r="FE292" s="46"/>
      <c r="FF292" s="46"/>
      <c r="FG292" s="46"/>
      <c r="FH292" s="46"/>
      <c r="FI292" s="46"/>
      <c r="FJ292" s="46"/>
      <c r="FK292" s="46"/>
      <c r="FL292" s="46"/>
      <c r="FM292" s="46"/>
      <c r="FN292" s="46"/>
      <c r="FO292" s="46"/>
      <c r="FP292" s="46"/>
      <c r="FQ292" s="46"/>
      <c r="FR292" s="46"/>
      <c r="FS292" s="46"/>
      <c r="FT292" s="46"/>
      <c r="FU292" s="46"/>
      <c r="FV292" s="46"/>
      <c r="FW292" s="46"/>
      <c r="FX292" s="46"/>
      <c r="FY292" s="46"/>
      <c r="FZ292" s="46"/>
      <c r="GA292" s="46"/>
      <c r="GB292" s="46"/>
      <c r="GC292" s="46"/>
      <c r="GD292" s="46"/>
      <c r="GE292" s="46"/>
      <c r="GF292" s="46"/>
      <c r="GG292" s="46"/>
      <c r="GH292" s="46"/>
      <c r="GI292" s="46"/>
      <c r="GJ292" s="46"/>
      <c r="GK292" s="46"/>
      <c r="GL292" s="46"/>
      <c r="GM292" s="46"/>
      <c r="GN292" s="46"/>
      <c r="GO292" s="46"/>
      <c r="GP292" s="46"/>
      <c r="GQ292" s="46"/>
      <c r="GR292" s="46"/>
      <c r="GS292" s="46"/>
      <c r="GT292" s="46"/>
      <c r="GU292" s="46"/>
      <c r="GV292" s="46"/>
      <c r="GW292" s="46"/>
      <c r="GX292" s="46"/>
      <c r="GY292" s="46"/>
      <c r="GZ292" s="46"/>
      <c r="HA292" s="46"/>
      <c r="HB292" s="46"/>
      <c r="HC292" s="46"/>
      <c r="HD292" s="46"/>
      <c r="HE292" s="46"/>
      <c r="HF292" s="46"/>
      <c r="HG292" s="46"/>
      <c r="HH292" s="46"/>
      <c r="HI292" s="46"/>
      <c r="HJ292" s="46"/>
      <c r="HK292" s="46"/>
      <c r="HL292" s="46"/>
      <c r="HM292" s="46"/>
      <c r="HN292" s="46"/>
      <c r="HO292" s="46"/>
      <c r="HP292" s="46"/>
      <c r="HQ292" s="46"/>
      <c r="HR292" s="46"/>
      <c r="HS292" s="46"/>
      <c r="HT292" s="46"/>
      <c r="HU292" s="46"/>
      <c r="HV292" s="46"/>
      <c r="HW292" s="46"/>
      <c r="HX292" s="46"/>
      <c r="HY292" s="46"/>
      <c r="HZ292" s="46"/>
      <c r="IA292" s="46"/>
      <c r="IB292" s="46"/>
      <c r="IC292" s="46"/>
      <c r="ID292" s="46"/>
      <c r="IE292" s="46"/>
      <c r="IF292" s="46"/>
      <c r="IG292" s="46"/>
      <c r="IH292" s="46"/>
      <c r="II292" s="46"/>
      <c r="IJ292" s="46"/>
      <c r="IK292" s="46"/>
      <c r="IL292" s="46"/>
      <c r="IM292" s="46"/>
      <c r="IN292" s="46"/>
      <c r="IO292" s="46"/>
      <c r="IP292" s="46"/>
      <c r="IQ292" s="46"/>
      <c r="IR292" s="46"/>
      <c r="IS292" s="46"/>
      <c r="IT292" s="46"/>
      <c r="IU292" s="46"/>
      <c r="IV292" s="46"/>
      <c r="IW292" s="46"/>
      <c r="IX292" s="46"/>
      <c r="IY292" s="46"/>
      <c r="IZ292" s="46"/>
      <c r="JA292" s="46"/>
      <c r="JB292" s="46"/>
      <c r="JC292" s="46"/>
      <c r="JD292" s="46"/>
      <c r="JE292" s="46"/>
      <c r="JF292" s="46"/>
      <c r="JG292" s="46"/>
      <c r="JH292" s="46"/>
      <c r="JI292" s="46"/>
      <c r="JJ292" s="46"/>
      <c r="JK292" s="46"/>
      <c r="JL292" s="46"/>
      <c r="JM292" s="46"/>
      <c r="JN292" s="46"/>
      <c r="JO292" s="46"/>
      <c r="JP292" s="46"/>
      <c r="JQ292" s="46"/>
      <c r="JR292" s="46"/>
      <c r="JS292" s="46"/>
      <c r="JT292" s="46"/>
      <c r="JU292" s="46"/>
      <c r="JV292" s="46"/>
      <c r="JW292" s="46"/>
      <c r="JX292" s="46"/>
      <c r="JY292" s="46"/>
      <c r="JZ292" s="46"/>
      <c r="KA292" s="46"/>
      <c r="KB292" s="46"/>
      <c r="KC292" s="46"/>
      <c r="KD292" s="46"/>
      <c r="KE292" s="46"/>
      <c r="KF292" s="46"/>
      <c r="KG292" s="46"/>
      <c r="KH292" s="46"/>
      <c r="KI292" s="46"/>
      <c r="KJ292" s="46"/>
      <c r="KK292" s="46"/>
      <c r="KL292" s="46"/>
      <c r="KM292" s="46"/>
      <c r="KN292" s="46"/>
      <c r="KO292" s="46"/>
      <c r="KP292" s="46"/>
      <c r="KQ292" s="46"/>
      <c r="KR292" s="46"/>
      <c r="KS292" s="46"/>
      <c r="KT292" s="46"/>
      <c r="KU292" s="46"/>
      <c r="KV292" s="46"/>
      <c r="KW292" s="46"/>
      <c r="KX292" s="46"/>
      <c r="KY292" s="46"/>
      <c r="KZ292" s="46"/>
      <c r="LA292" s="46"/>
      <c r="LB292" s="46"/>
      <c r="LC292" s="46"/>
      <c r="LD292" s="46"/>
      <c r="LE292" s="46"/>
      <c r="LF292" s="46"/>
      <c r="LG292" s="46"/>
      <c r="LH292" s="46"/>
      <c r="LI292" s="46"/>
      <c r="LJ292" s="46"/>
      <c r="LK292" s="46"/>
      <c r="LL292" s="46"/>
      <c r="LM292" s="46"/>
      <c r="LN292" s="46"/>
      <c r="LO292" s="46"/>
      <c r="LP292" s="46"/>
      <c r="LQ292" s="46"/>
      <c r="LR292" s="46"/>
      <c r="LS292" s="46"/>
      <c r="LT292" s="46"/>
      <c r="LU292" s="46"/>
      <c r="LV292" s="46"/>
      <c r="LW292" s="46"/>
      <c r="LX292" s="46"/>
      <c r="LY292" s="46"/>
      <c r="LZ292" s="46"/>
      <c r="MA292" s="46"/>
      <c r="MB292" s="46"/>
      <c r="MC292" s="46"/>
      <c r="MD292" s="46"/>
      <c r="ME292" s="46"/>
      <c r="MF292" s="46"/>
      <c r="MG292" s="46"/>
      <c r="MH292" s="46"/>
      <c r="MI292" s="46"/>
      <c r="MJ292" s="46"/>
      <c r="MK292" s="46"/>
      <c r="ML292" s="46"/>
      <c r="MM292" s="46"/>
      <c r="MN292" s="46"/>
      <c r="MO292" s="46"/>
      <c r="MP292" s="46"/>
      <c r="MQ292" s="46"/>
      <c r="MR292" s="46"/>
      <c r="MS292" s="46"/>
      <c r="MT292" s="46"/>
      <c r="MU292" s="46"/>
      <c r="MV292" s="46"/>
      <c r="MW292" s="46"/>
      <c r="MX292" s="46"/>
      <c r="MY292" s="46"/>
      <c r="MZ292" s="46"/>
      <c r="NA292" s="46"/>
      <c r="NB292" s="46"/>
      <c r="NC292" s="46"/>
      <c r="ND292" s="46"/>
      <c r="NE292" s="46"/>
      <c r="NF292" s="46"/>
      <c r="NG292" s="46"/>
      <c r="NH292" s="46"/>
      <c r="NI292" s="46"/>
      <c r="NJ292" s="46"/>
      <c r="NK292" s="46"/>
      <c r="NL292" s="46"/>
      <c r="NM292" s="46"/>
      <c r="NN292" s="46"/>
      <c r="NO292" s="46"/>
      <c r="NP292" s="46"/>
      <c r="NQ292" s="46"/>
      <c r="NR292" s="46"/>
      <c r="NS292" s="46"/>
      <c r="NT292" s="46"/>
      <c r="NU292" s="46"/>
      <c r="NV292" s="46"/>
      <c r="NW292" s="46"/>
      <c r="NX292" s="46"/>
      <c r="NY292" s="46"/>
      <c r="NZ292" s="46"/>
      <c r="OA292" s="46"/>
      <c r="OB292" s="46"/>
      <c r="OC292" s="46"/>
      <c r="OD292" s="46"/>
      <c r="OE292" s="46"/>
      <c r="OF292" s="46"/>
      <c r="OG292" s="46"/>
    </row>
    <row r="293" spans="1:397" s="51" customFormat="1" ht="13.5" x14ac:dyDescent="0.25">
      <c r="A293" s="40">
        <v>8210</v>
      </c>
      <c r="B293" s="41" t="s">
        <v>282</v>
      </c>
      <c r="C293" s="49">
        <v>9991092</v>
      </c>
      <c r="D293" s="42">
        <v>9.7690999999999993E-3</v>
      </c>
      <c r="E293" s="49">
        <v>2761844.24</v>
      </c>
      <c r="F293" s="65">
        <v>9968112.4884000011</v>
      </c>
      <c r="G293" s="66">
        <v>12729956.728400001</v>
      </c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46"/>
      <c r="FZ293" s="46"/>
      <c r="GA293" s="46"/>
      <c r="GB293" s="46"/>
      <c r="GC293" s="46"/>
      <c r="GD293" s="46"/>
      <c r="GE293" s="46"/>
      <c r="GF293" s="46"/>
      <c r="GG293" s="46"/>
      <c r="GH293" s="46"/>
      <c r="GI293" s="46"/>
      <c r="GJ293" s="46"/>
      <c r="GK293" s="46"/>
      <c r="GL293" s="46"/>
      <c r="GM293" s="46"/>
      <c r="GN293" s="46"/>
      <c r="GO293" s="46"/>
      <c r="GP293" s="46"/>
      <c r="GQ293" s="46"/>
      <c r="GR293" s="46"/>
      <c r="GS293" s="46"/>
      <c r="GT293" s="46"/>
      <c r="GU293" s="46"/>
      <c r="GV293" s="46"/>
      <c r="GW293" s="46"/>
      <c r="GX293" s="46"/>
      <c r="GY293" s="46"/>
      <c r="GZ293" s="46"/>
      <c r="HA293" s="46"/>
      <c r="HB293" s="46"/>
      <c r="HC293" s="46"/>
      <c r="HD293" s="46"/>
      <c r="HE293" s="46"/>
      <c r="HF293" s="46"/>
      <c r="HG293" s="46"/>
      <c r="HH293" s="46"/>
      <c r="HI293" s="46"/>
      <c r="HJ293" s="46"/>
      <c r="HK293" s="46"/>
      <c r="HL293" s="46"/>
      <c r="HM293" s="46"/>
      <c r="HN293" s="46"/>
      <c r="HO293" s="46"/>
      <c r="HP293" s="46"/>
      <c r="HQ293" s="46"/>
      <c r="HR293" s="46"/>
      <c r="HS293" s="46"/>
      <c r="HT293" s="46"/>
      <c r="HU293" s="46"/>
      <c r="HV293" s="46"/>
      <c r="HW293" s="46"/>
      <c r="HX293" s="46"/>
      <c r="HY293" s="46"/>
      <c r="HZ293" s="46"/>
      <c r="IA293" s="46"/>
      <c r="IB293" s="46"/>
      <c r="IC293" s="46"/>
      <c r="ID293" s="46"/>
      <c r="IE293" s="46"/>
      <c r="IF293" s="46"/>
      <c r="IG293" s="46"/>
      <c r="IH293" s="46"/>
      <c r="II293" s="46"/>
      <c r="IJ293" s="46"/>
      <c r="IK293" s="46"/>
      <c r="IL293" s="46"/>
      <c r="IM293" s="46"/>
      <c r="IN293" s="46"/>
      <c r="IO293" s="46"/>
      <c r="IP293" s="46"/>
      <c r="IQ293" s="46"/>
      <c r="IR293" s="46"/>
      <c r="IS293" s="46"/>
      <c r="IT293" s="46"/>
      <c r="IU293" s="46"/>
      <c r="IV293" s="46"/>
      <c r="IW293" s="46"/>
      <c r="IX293" s="46"/>
      <c r="IY293" s="46"/>
      <c r="IZ293" s="46"/>
      <c r="JA293" s="46"/>
      <c r="JB293" s="46"/>
      <c r="JC293" s="46"/>
      <c r="JD293" s="46"/>
      <c r="JE293" s="46"/>
      <c r="JF293" s="46"/>
      <c r="JG293" s="46"/>
      <c r="JH293" s="46"/>
      <c r="JI293" s="46"/>
      <c r="JJ293" s="46"/>
      <c r="JK293" s="46"/>
      <c r="JL293" s="46"/>
      <c r="JM293" s="46"/>
      <c r="JN293" s="46"/>
      <c r="JO293" s="46"/>
      <c r="JP293" s="46"/>
      <c r="JQ293" s="46"/>
      <c r="JR293" s="46"/>
      <c r="JS293" s="46"/>
      <c r="JT293" s="46"/>
      <c r="JU293" s="46"/>
      <c r="JV293" s="46"/>
      <c r="JW293" s="46"/>
      <c r="JX293" s="46"/>
      <c r="JY293" s="46"/>
      <c r="JZ293" s="46"/>
      <c r="KA293" s="46"/>
      <c r="KB293" s="46"/>
      <c r="KC293" s="46"/>
      <c r="KD293" s="46"/>
      <c r="KE293" s="46"/>
      <c r="KF293" s="46"/>
      <c r="KG293" s="46"/>
      <c r="KH293" s="46"/>
      <c r="KI293" s="46"/>
      <c r="KJ293" s="46"/>
      <c r="KK293" s="46"/>
      <c r="KL293" s="46"/>
      <c r="KM293" s="46"/>
      <c r="KN293" s="46"/>
      <c r="KO293" s="46"/>
      <c r="KP293" s="46"/>
      <c r="KQ293" s="46"/>
      <c r="KR293" s="46"/>
      <c r="KS293" s="46"/>
      <c r="KT293" s="46"/>
      <c r="KU293" s="46"/>
      <c r="KV293" s="46"/>
      <c r="KW293" s="46"/>
      <c r="KX293" s="46"/>
      <c r="KY293" s="46"/>
      <c r="KZ293" s="46"/>
      <c r="LA293" s="46"/>
      <c r="LB293" s="46"/>
      <c r="LC293" s="46"/>
      <c r="LD293" s="46"/>
      <c r="LE293" s="46"/>
      <c r="LF293" s="46"/>
      <c r="LG293" s="46"/>
      <c r="LH293" s="46"/>
      <c r="LI293" s="46"/>
      <c r="LJ293" s="46"/>
      <c r="LK293" s="46"/>
      <c r="LL293" s="46"/>
      <c r="LM293" s="46"/>
      <c r="LN293" s="46"/>
      <c r="LO293" s="46"/>
      <c r="LP293" s="46"/>
      <c r="LQ293" s="46"/>
      <c r="LR293" s="46"/>
      <c r="LS293" s="46"/>
      <c r="LT293" s="46"/>
      <c r="LU293" s="46"/>
      <c r="LV293" s="46"/>
      <c r="LW293" s="46"/>
      <c r="LX293" s="46"/>
      <c r="LY293" s="46"/>
      <c r="LZ293" s="46"/>
      <c r="MA293" s="46"/>
      <c r="MB293" s="46"/>
      <c r="MC293" s="46"/>
      <c r="MD293" s="46"/>
      <c r="ME293" s="46"/>
      <c r="MF293" s="46"/>
      <c r="MG293" s="46"/>
      <c r="MH293" s="46"/>
      <c r="MI293" s="46"/>
      <c r="MJ293" s="46"/>
      <c r="MK293" s="46"/>
      <c r="ML293" s="46"/>
      <c r="MM293" s="46"/>
      <c r="MN293" s="46"/>
      <c r="MO293" s="46"/>
      <c r="MP293" s="46"/>
      <c r="MQ293" s="46"/>
      <c r="MR293" s="46"/>
      <c r="MS293" s="46"/>
      <c r="MT293" s="46"/>
      <c r="MU293" s="46"/>
      <c r="MV293" s="46"/>
      <c r="MW293" s="46"/>
      <c r="MX293" s="46"/>
      <c r="MY293" s="46"/>
      <c r="MZ293" s="46"/>
      <c r="NA293" s="46"/>
      <c r="NB293" s="46"/>
      <c r="NC293" s="46"/>
      <c r="ND293" s="46"/>
      <c r="NE293" s="46"/>
      <c r="NF293" s="46"/>
      <c r="NG293" s="46"/>
      <c r="NH293" s="46"/>
      <c r="NI293" s="46"/>
      <c r="NJ293" s="46"/>
      <c r="NK293" s="46"/>
      <c r="NL293" s="46"/>
      <c r="NM293" s="46"/>
      <c r="NN293" s="46"/>
      <c r="NO293" s="46"/>
      <c r="NP293" s="46"/>
      <c r="NQ293" s="46"/>
      <c r="NR293" s="46"/>
      <c r="NS293" s="46"/>
      <c r="NT293" s="46"/>
      <c r="NU293" s="46"/>
      <c r="NV293" s="46"/>
      <c r="NW293" s="46"/>
      <c r="NX293" s="46"/>
      <c r="NY293" s="46"/>
      <c r="NZ293" s="46"/>
      <c r="OA293" s="46"/>
      <c r="OB293" s="46"/>
      <c r="OC293" s="46"/>
      <c r="OD293" s="46"/>
      <c r="OE293" s="46"/>
      <c r="OF293" s="46"/>
      <c r="OG293" s="46"/>
    </row>
    <row r="294" spans="1:397" s="51" customFormat="1" ht="13.5" x14ac:dyDescent="0.25">
      <c r="A294" s="40">
        <v>8213</v>
      </c>
      <c r="B294" s="41" t="s">
        <v>284</v>
      </c>
      <c r="C294" s="49">
        <v>1622796</v>
      </c>
      <c r="D294" s="42">
        <v>1.5866999999999999E-3</v>
      </c>
      <c r="E294" s="49">
        <v>1636332.49</v>
      </c>
      <c r="F294" s="65">
        <v>1619063.5692</v>
      </c>
      <c r="G294" s="66">
        <v>3255396.0592</v>
      </c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/>
      <c r="FA294" s="46"/>
      <c r="FB294" s="46"/>
      <c r="FC294" s="46"/>
      <c r="FD294" s="46"/>
      <c r="FE294" s="46"/>
      <c r="FF294" s="46"/>
      <c r="FG294" s="46"/>
      <c r="FH294" s="46"/>
      <c r="FI294" s="46"/>
      <c r="FJ294" s="46"/>
      <c r="FK294" s="46"/>
      <c r="FL294" s="46"/>
      <c r="FM294" s="46"/>
      <c r="FN294" s="46"/>
      <c r="FO294" s="46"/>
      <c r="FP294" s="46"/>
      <c r="FQ294" s="46"/>
      <c r="FR294" s="46"/>
      <c r="FS294" s="46"/>
      <c r="FT294" s="46"/>
      <c r="FU294" s="46"/>
      <c r="FV294" s="46"/>
      <c r="FW294" s="46"/>
      <c r="FX294" s="46"/>
      <c r="FY294" s="46"/>
      <c r="FZ294" s="46"/>
      <c r="GA294" s="46"/>
      <c r="GB294" s="46"/>
      <c r="GC294" s="46"/>
      <c r="GD294" s="46"/>
      <c r="GE294" s="46"/>
      <c r="GF294" s="46"/>
      <c r="GG294" s="46"/>
      <c r="GH294" s="46"/>
      <c r="GI294" s="46"/>
      <c r="GJ294" s="46"/>
      <c r="GK294" s="46"/>
      <c r="GL294" s="46"/>
      <c r="GM294" s="46"/>
      <c r="GN294" s="46"/>
      <c r="GO294" s="46"/>
      <c r="GP294" s="46"/>
      <c r="GQ294" s="46"/>
      <c r="GR294" s="46"/>
      <c r="GS294" s="46"/>
      <c r="GT294" s="46"/>
      <c r="GU294" s="46"/>
      <c r="GV294" s="46"/>
      <c r="GW294" s="46"/>
      <c r="GX294" s="46"/>
      <c r="GY294" s="46"/>
      <c r="GZ294" s="46"/>
      <c r="HA294" s="46"/>
      <c r="HB294" s="46"/>
      <c r="HC294" s="46"/>
      <c r="HD294" s="46"/>
      <c r="HE294" s="46"/>
      <c r="HF294" s="46"/>
      <c r="HG294" s="46"/>
      <c r="HH294" s="46"/>
      <c r="HI294" s="46"/>
      <c r="HJ294" s="46"/>
      <c r="HK294" s="46"/>
      <c r="HL294" s="46"/>
      <c r="HM294" s="46"/>
      <c r="HN294" s="46"/>
      <c r="HO294" s="46"/>
      <c r="HP294" s="46"/>
      <c r="HQ294" s="46"/>
      <c r="HR294" s="46"/>
      <c r="HS294" s="46"/>
      <c r="HT294" s="46"/>
      <c r="HU294" s="46"/>
      <c r="HV294" s="46"/>
      <c r="HW294" s="46"/>
      <c r="HX294" s="46"/>
      <c r="HY294" s="46"/>
      <c r="HZ294" s="46"/>
      <c r="IA294" s="46"/>
      <c r="IB294" s="46"/>
      <c r="IC294" s="46"/>
      <c r="ID294" s="46"/>
      <c r="IE294" s="46"/>
      <c r="IF294" s="46"/>
      <c r="IG294" s="46"/>
      <c r="IH294" s="46"/>
      <c r="II294" s="46"/>
      <c r="IJ294" s="46"/>
      <c r="IK294" s="46"/>
      <c r="IL294" s="46"/>
      <c r="IM294" s="46"/>
      <c r="IN294" s="46"/>
      <c r="IO294" s="46"/>
      <c r="IP294" s="46"/>
      <c r="IQ294" s="46"/>
      <c r="IR294" s="46"/>
      <c r="IS294" s="46"/>
      <c r="IT294" s="46"/>
      <c r="IU294" s="46"/>
      <c r="IV294" s="46"/>
      <c r="IW294" s="46"/>
      <c r="IX294" s="46"/>
      <c r="IY294" s="46"/>
      <c r="IZ294" s="46"/>
      <c r="JA294" s="46"/>
      <c r="JB294" s="46"/>
      <c r="JC294" s="46"/>
      <c r="JD294" s="46"/>
      <c r="JE294" s="46"/>
      <c r="JF294" s="46"/>
      <c r="JG294" s="46"/>
      <c r="JH294" s="46"/>
      <c r="JI294" s="46"/>
      <c r="JJ294" s="46"/>
      <c r="JK294" s="46"/>
      <c r="JL294" s="46"/>
      <c r="JM294" s="46"/>
      <c r="JN294" s="46"/>
      <c r="JO294" s="46"/>
      <c r="JP294" s="46"/>
      <c r="JQ294" s="46"/>
      <c r="JR294" s="46"/>
      <c r="JS294" s="46"/>
      <c r="JT294" s="46"/>
      <c r="JU294" s="46"/>
      <c r="JV294" s="46"/>
      <c r="JW294" s="46"/>
      <c r="JX294" s="46"/>
      <c r="JY294" s="46"/>
      <c r="JZ294" s="46"/>
      <c r="KA294" s="46"/>
      <c r="KB294" s="46"/>
      <c r="KC294" s="46"/>
      <c r="KD294" s="46"/>
      <c r="KE294" s="46"/>
      <c r="KF294" s="46"/>
      <c r="KG294" s="46"/>
      <c r="KH294" s="46"/>
      <c r="KI294" s="46"/>
      <c r="KJ294" s="46"/>
      <c r="KK294" s="46"/>
      <c r="KL294" s="46"/>
      <c r="KM294" s="46"/>
      <c r="KN294" s="46"/>
      <c r="KO294" s="46"/>
      <c r="KP294" s="46"/>
      <c r="KQ294" s="46"/>
      <c r="KR294" s="46"/>
      <c r="KS294" s="46"/>
      <c r="KT294" s="46"/>
      <c r="KU294" s="46"/>
      <c r="KV294" s="46"/>
      <c r="KW294" s="46"/>
      <c r="KX294" s="46"/>
      <c r="KY294" s="46"/>
      <c r="KZ294" s="46"/>
      <c r="LA294" s="46"/>
      <c r="LB294" s="46"/>
      <c r="LC294" s="46"/>
      <c r="LD294" s="46"/>
      <c r="LE294" s="46"/>
      <c r="LF294" s="46"/>
      <c r="LG294" s="46"/>
      <c r="LH294" s="46"/>
      <c r="LI294" s="46"/>
      <c r="LJ294" s="46"/>
      <c r="LK294" s="46"/>
      <c r="LL294" s="46"/>
      <c r="LM294" s="46"/>
      <c r="LN294" s="46"/>
      <c r="LO294" s="46"/>
      <c r="LP294" s="46"/>
      <c r="LQ294" s="46"/>
      <c r="LR294" s="46"/>
      <c r="LS294" s="46"/>
      <c r="LT294" s="46"/>
      <c r="LU294" s="46"/>
      <c r="LV294" s="46"/>
      <c r="LW294" s="46"/>
      <c r="LX294" s="46"/>
      <c r="LY294" s="46"/>
      <c r="LZ294" s="46"/>
      <c r="MA294" s="46"/>
      <c r="MB294" s="46"/>
      <c r="MC294" s="46"/>
      <c r="MD294" s="46"/>
      <c r="ME294" s="46"/>
      <c r="MF294" s="46"/>
      <c r="MG294" s="46"/>
      <c r="MH294" s="46"/>
      <c r="MI294" s="46"/>
      <c r="MJ294" s="46"/>
      <c r="MK294" s="46"/>
      <c r="ML294" s="46"/>
      <c r="MM294" s="46"/>
      <c r="MN294" s="46"/>
      <c r="MO294" s="46"/>
      <c r="MP294" s="46"/>
      <c r="MQ294" s="46"/>
      <c r="MR294" s="46"/>
      <c r="MS294" s="46"/>
      <c r="MT294" s="46"/>
      <c r="MU294" s="46"/>
      <c r="MV294" s="46"/>
      <c r="MW294" s="46"/>
      <c r="MX294" s="46"/>
      <c r="MY294" s="46"/>
      <c r="MZ294" s="46"/>
      <c r="NA294" s="46"/>
      <c r="NB294" s="46"/>
      <c r="NC294" s="46"/>
      <c r="ND294" s="46"/>
      <c r="NE294" s="46"/>
      <c r="NF294" s="46"/>
      <c r="NG294" s="46"/>
      <c r="NH294" s="46"/>
      <c r="NI294" s="46"/>
      <c r="NJ294" s="46"/>
      <c r="NK294" s="46"/>
      <c r="NL294" s="46"/>
      <c r="NM294" s="46"/>
      <c r="NN294" s="46"/>
      <c r="NO294" s="46"/>
      <c r="NP294" s="46"/>
      <c r="NQ294" s="46"/>
      <c r="NR294" s="46"/>
      <c r="NS294" s="46"/>
      <c r="NT294" s="46"/>
      <c r="NU294" s="46"/>
      <c r="NV294" s="46"/>
      <c r="NW294" s="46"/>
      <c r="NX294" s="46"/>
      <c r="NY294" s="46"/>
      <c r="NZ294" s="46"/>
      <c r="OA294" s="46"/>
      <c r="OB294" s="46"/>
      <c r="OC294" s="46"/>
      <c r="OD294" s="46"/>
      <c r="OE294" s="46"/>
      <c r="OF294" s="46"/>
      <c r="OG294" s="46"/>
    </row>
    <row r="295" spans="1:397" s="51" customFormat="1" ht="13.5" x14ac:dyDescent="0.25">
      <c r="A295" s="40">
        <v>8216</v>
      </c>
      <c r="B295" s="41" t="s">
        <v>285</v>
      </c>
      <c r="C295" s="49">
        <v>1580064</v>
      </c>
      <c r="D295" s="42">
        <v>1.5449999999999999E-3</v>
      </c>
      <c r="E295" s="49">
        <v>273585.36</v>
      </c>
      <c r="F295" s="65">
        <v>1576429.8528</v>
      </c>
      <c r="G295" s="66">
        <v>1850015.2127999999</v>
      </c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  <c r="FI295" s="46"/>
      <c r="FJ295" s="46"/>
      <c r="FK295" s="46"/>
      <c r="FL295" s="46"/>
      <c r="FM295" s="46"/>
      <c r="FN295" s="46"/>
      <c r="FO295" s="46"/>
      <c r="FP295" s="46"/>
      <c r="FQ295" s="46"/>
      <c r="FR295" s="46"/>
      <c r="FS295" s="46"/>
      <c r="FT295" s="46"/>
      <c r="FU295" s="46"/>
      <c r="FV295" s="46"/>
      <c r="FW295" s="46"/>
      <c r="FX295" s="46"/>
      <c r="FY295" s="46"/>
      <c r="FZ295" s="46"/>
      <c r="GA295" s="46"/>
      <c r="GB295" s="46"/>
      <c r="GC295" s="46"/>
      <c r="GD295" s="46"/>
      <c r="GE295" s="46"/>
      <c r="GF295" s="46"/>
      <c r="GG295" s="46"/>
      <c r="GH295" s="46"/>
      <c r="GI295" s="46"/>
      <c r="GJ295" s="46"/>
      <c r="GK295" s="46"/>
      <c r="GL295" s="46"/>
      <c r="GM295" s="46"/>
      <c r="GN295" s="46"/>
      <c r="GO295" s="46"/>
      <c r="GP295" s="46"/>
      <c r="GQ295" s="46"/>
      <c r="GR295" s="46"/>
      <c r="GS295" s="46"/>
      <c r="GT295" s="46"/>
      <c r="GU295" s="46"/>
      <c r="GV295" s="46"/>
      <c r="GW295" s="46"/>
      <c r="GX295" s="46"/>
      <c r="GY295" s="46"/>
      <c r="GZ295" s="46"/>
      <c r="HA295" s="46"/>
      <c r="HB295" s="46"/>
      <c r="HC295" s="46"/>
      <c r="HD295" s="46"/>
      <c r="HE295" s="46"/>
      <c r="HF295" s="46"/>
      <c r="HG295" s="46"/>
      <c r="HH295" s="46"/>
      <c r="HI295" s="46"/>
      <c r="HJ295" s="46"/>
      <c r="HK295" s="46"/>
      <c r="HL295" s="46"/>
      <c r="HM295" s="46"/>
      <c r="HN295" s="46"/>
      <c r="HO295" s="46"/>
      <c r="HP295" s="46"/>
      <c r="HQ295" s="46"/>
      <c r="HR295" s="46"/>
      <c r="HS295" s="46"/>
      <c r="HT295" s="46"/>
      <c r="HU295" s="46"/>
      <c r="HV295" s="46"/>
      <c r="HW295" s="46"/>
      <c r="HX295" s="46"/>
      <c r="HY295" s="46"/>
      <c r="HZ295" s="46"/>
      <c r="IA295" s="46"/>
      <c r="IB295" s="46"/>
      <c r="IC295" s="46"/>
      <c r="ID295" s="46"/>
      <c r="IE295" s="46"/>
      <c r="IF295" s="46"/>
      <c r="IG295" s="46"/>
      <c r="IH295" s="46"/>
      <c r="II295" s="46"/>
      <c r="IJ295" s="46"/>
      <c r="IK295" s="46"/>
      <c r="IL295" s="46"/>
      <c r="IM295" s="46"/>
      <c r="IN295" s="46"/>
      <c r="IO295" s="46"/>
      <c r="IP295" s="46"/>
      <c r="IQ295" s="46"/>
      <c r="IR295" s="46"/>
      <c r="IS295" s="46"/>
      <c r="IT295" s="46"/>
      <c r="IU295" s="46"/>
      <c r="IV295" s="46"/>
      <c r="IW295" s="46"/>
      <c r="IX295" s="46"/>
      <c r="IY295" s="46"/>
      <c r="IZ295" s="46"/>
      <c r="JA295" s="46"/>
      <c r="JB295" s="46"/>
      <c r="JC295" s="46"/>
      <c r="JD295" s="46"/>
      <c r="JE295" s="46"/>
      <c r="JF295" s="46"/>
      <c r="JG295" s="46"/>
      <c r="JH295" s="46"/>
      <c r="JI295" s="46"/>
      <c r="JJ295" s="46"/>
      <c r="JK295" s="46"/>
      <c r="JL295" s="46"/>
      <c r="JM295" s="46"/>
      <c r="JN295" s="46"/>
      <c r="JO295" s="46"/>
      <c r="JP295" s="46"/>
      <c r="JQ295" s="46"/>
      <c r="JR295" s="46"/>
      <c r="JS295" s="46"/>
      <c r="JT295" s="46"/>
      <c r="JU295" s="46"/>
      <c r="JV295" s="46"/>
      <c r="JW295" s="46"/>
      <c r="JX295" s="46"/>
      <c r="JY295" s="46"/>
      <c r="JZ295" s="46"/>
      <c r="KA295" s="46"/>
      <c r="KB295" s="46"/>
      <c r="KC295" s="46"/>
      <c r="KD295" s="46"/>
      <c r="KE295" s="46"/>
      <c r="KF295" s="46"/>
      <c r="KG295" s="46"/>
      <c r="KH295" s="46"/>
      <c r="KI295" s="46"/>
      <c r="KJ295" s="46"/>
      <c r="KK295" s="46"/>
      <c r="KL295" s="46"/>
      <c r="KM295" s="46"/>
      <c r="KN295" s="46"/>
      <c r="KO295" s="46"/>
      <c r="KP295" s="46"/>
      <c r="KQ295" s="46"/>
      <c r="KR295" s="46"/>
      <c r="KS295" s="46"/>
      <c r="KT295" s="46"/>
      <c r="KU295" s="46"/>
      <c r="KV295" s="46"/>
      <c r="KW295" s="46"/>
      <c r="KX295" s="46"/>
      <c r="KY295" s="46"/>
      <c r="KZ295" s="46"/>
      <c r="LA295" s="46"/>
      <c r="LB295" s="46"/>
      <c r="LC295" s="46"/>
      <c r="LD295" s="46"/>
      <c r="LE295" s="46"/>
      <c r="LF295" s="46"/>
      <c r="LG295" s="46"/>
      <c r="LH295" s="46"/>
      <c r="LI295" s="46"/>
      <c r="LJ295" s="46"/>
      <c r="LK295" s="46"/>
      <c r="LL295" s="46"/>
      <c r="LM295" s="46"/>
      <c r="LN295" s="46"/>
      <c r="LO295" s="46"/>
      <c r="LP295" s="46"/>
      <c r="LQ295" s="46"/>
      <c r="LR295" s="46"/>
      <c r="LS295" s="46"/>
      <c r="LT295" s="46"/>
      <c r="LU295" s="46"/>
      <c r="LV295" s="46"/>
      <c r="LW295" s="46"/>
      <c r="LX295" s="46"/>
      <c r="LY295" s="46"/>
      <c r="LZ295" s="46"/>
      <c r="MA295" s="46"/>
      <c r="MB295" s="46"/>
      <c r="MC295" s="46"/>
      <c r="MD295" s="46"/>
      <c r="ME295" s="46"/>
      <c r="MF295" s="46"/>
      <c r="MG295" s="46"/>
      <c r="MH295" s="46"/>
      <c r="MI295" s="46"/>
      <c r="MJ295" s="46"/>
      <c r="MK295" s="46"/>
      <c r="ML295" s="46"/>
      <c r="MM295" s="46"/>
      <c r="MN295" s="46"/>
      <c r="MO295" s="46"/>
      <c r="MP295" s="46"/>
      <c r="MQ295" s="46"/>
      <c r="MR295" s="46"/>
      <c r="MS295" s="46"/>
      <c r="MT295" s="46"/>
      <c r="MU295" s="46"/>
      <c r="MV295" s="46"/>
      <c r="MW295" s="46"/>
      <c r="MX295" s="46"/>
      <c r="MY295" s="46"/>
      <c r="MZ295" s="46"/>
      <c r="NA295" s="46"/>
      <c r="NB295" s="46"/>
      <c r="NC295" s="46"/>
      <c r="ND295" s="46"/>
      <c r="NE295" s="46"/>
      <c r="NF295" s="46"/>
      <c r="NG295" s="46"/>
      <c r="NH295" s="46"/>
      <c r="NI295" s="46"/>
      <c r="NJ295" s="46"/>
      <c r="NK295" s="46"/>
      <c r="NL295" s="46"/>
      <c r="NM295" s="46"/>
      <c r="NN295" s="46"/>
      <c r="NO295" s="46"/>
      <c r="NP295" s="46"/>
      <c r="NQ295" s="46"/>
      <c r="NR295" s="46"/>
      <c r="NS295" s="46"/>
      <c r="NT295" s="46"/>
      <c r="NU295" s="46"/>
      <c r="NV295" s="46"/>
      <c r="NW295" s="46"/>
      <c r="NX295" s="46"/>
      <c r="NY295" s="46"/>
      <c r="NZ295" s="46"/>
      <c r="OA295" s="46"/>
      <c r="OB295" s="46"/>
      <c r="OC295" s="46"/>
      <c r="OD295" s="46"/>
      <c r="OE295" s="46"/>
      <c r="OF295" s="46"/>
      <c r="OG295" s="46"/>
    </row>
    <row r="296" spans="1:397" s="51" customFormat="1" ht="13.5" x14ac:dyDescent="0.25">
      <c r="A296" s="40">
        <v>8220</v>
      </c>
      <c r="B296" s="41" t="s">
        <v>286</v>
      </c>
      <c r="C296" s="49">
        <v>7024716</v>
      </c>
      <c r="D296" s="42">
        <v>6.8685999999999999E-3</v>
      </c>
      <c r="E296" s="49">
        <v>1704993.88</v>
      </c>
      <c r="F296" s="65">
        <v>7008559.1532000005</v>
      </c>
      <c r="G296" s="66">
        <v>8713553.0331999995</v>
      </c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  <c r="FI296" s="46"/>
      <c r="FJ296" s="46"/>
      <c r="FK296" s="46"/>
      <c r="FL296" s="46"/>
      <c r="FM296" s="46"/>
      <c r="FN296" s="46"/>
      <c r="FO296" s="46"/>
      <c r="FP296" s="46"/>
      <c r="FQ296" s="46"/>
      <c r="FR296" s="46"/>
      <c r="FS296" s="46"/>
      <c r="FT296" s="46"/>
      <c r="FU296" s="46"/>
      <c r="FV296" s="46"/>
      <c r="FW296" s="46"/>
      <c r="FX296" s="46"/>
      <c r="FY296" s="46"/>
      <c r="FZ296" s="46"/>
      <c r="GA296" s="46"/>
      <c r="GB296" s="46"/>
      <c r="GC296" s="46"/>
      <c r="GD296" s="46"/>
      <c r="GE296" s="46"/>
      <c r="GF296" s="46"/>
      <c r="GG296" s="46"/>
      <c r="GH296" s="46"/>
      <c r="GI296" s="46"/>
      <c r="GJ296" s="46"/>
      <c r="GK296" s="46"/>
      <c r="GL296" s="46"/>
      <c r="GM296" s="46"/>
      <c r="GN296" s="46"/>
      <c r="GO296" s="46"/>
      <c r="GP296" s="46"/>
      <c r="GQ296" s="46"/>
      <c r="GR296" s="46"/>
      <c r="GS296" s="46"/>
      <c r="GT296" s="46"/>
      <c r="GU296" s="46"/>
      <c r="GV296" s="46"/>
      <c r="GW296" s="46"/>
      <c r="GX296" s="46"/>
      <c r="GY296" s="46"/>
      <c r="GZ296" s="46"/>
      <c r="HA296" s="46"/>
      <c r="HB296" s="46"/>
      <c r="HC296" s="46"/>
      <c r="HD296" s="46"/>
      <c r="HE296" s="46"/>
      <c r="HF296" s="46"/>
      <c r="HG296" s="46"/>
      <c r="HH296" s="46"/>
      <c r="HI296" s="46"/>
      <c r="HJ296" s="46"/>
      <c r="HK296" s="46"/>
      <c r="HL296" s="46"/>
      <c r="HM296" s="46"/>
      <c r="HN296" s="46"/>
      <c r="HO296" s="46"/>
      <c r="HP296" s="46"/>
      <c r="HQ296" s="46"/>
      <c r="HR296" s="46"/>
      <c r="HS296" s="46"/>
      <c r="HT296" s="46"/>
      <c r="HU296" s="46"/>
      <c r="HV296" s="46"/>
      <c r="HW296" s="46"/>
      <c r="HX296" s="46"/>
      <c r="HY296" s="46"/>
      <c r="HZ296" s="46"/>
      <c r="IA296" s="46"/>
      <c r="IB296" s="46"/>
      <c r="IC296" s="46"/>
      <c r="ID296" s="46"/>
      <c r="IE296" s="46"/>
      <c r="IF296" s="46"/>
      <c r="IG296" s="46"/>
      <c r="IH296" s="46"/>
      <c r="II296" s="46"/>
      <c r="IJ296" s="46"/>
      <c r="IK296" s="46"/>
      <c r="IL296" s="46"/>
      <c r="IM296" s="46"/>
      <c r="IN296" s="46"/>
      <c r="IO296" s="46"/>
      <c r="IP296" s="46"/>
      <c r="IQ296" s="46"/>
      <c r="IR296" s="46"/>
      <c r="IS296" s="46"/>
      <c r="IT296" s="46"/>
      <c r="IU296" s="46"/>
      <c r="IV296" s="46"/>
      <c r="IW296" s="46"/>
      <c r="IX296" s="46"/>
      <c r="IY296" s="46"/>
      <c r="IZ296" s="46"/>
      <c r="JA296" s="46"/>
      <c r="JB296" s="46"/>
      <c r="JC296" s="46"/>
      <c r="JD296" s="46"/>
      <c r="JE296" s="46"/>
      <c r="JF296" s="46"/>
      <c r="JG296" s="46"/>
      <c r="JH296" s="46"/>
      <c r="JI296" s="46"/>
      <c r="JJ296" s="46"/>
      <c r="JK296" s="46"/>
      <c r="JL296" s="46"/>
      <c r="JM296" s="46"/>
      <c r="JN296" s="46"/>
      <c r="JO296" s="46"/>
      <c r="JP296" s="46"/>
      <c r="JQ296" s="46"/>
      <c r="JR296" s="46"/>
      <c r="JS296" s="46"/>
      <c r="JT296" s="46"/>
      <c r="JU296" s="46"/>
      <c r="JV296" s="46"/>
      <c r="JW296" s="46"/>
      <c r="JX296" s="46"/>
      <c r="JY296" s="46"/>
      <c r="JZ296" s="46"/>
      <c r="KA296" s="46"/>
      <c r="KB296" s="46"/>
      <c r="KC296" s="46"/>
      <c r="KD296" s="46"/>
      <c r="KE296" s="46"/>
      <c r="KF296" s="46"/>
      <c r="KG296" s="46"/>
      <c r="KH296" s="46"/>
      <c r="KI296" s="46"/>
      <c r="KJ296" s="46"/>
      <c r="KK296" s="46"/>
      <c r="KL296" s="46"/>
      <c r="KM296" s="46"/>
      <c r="KN296" s="46"/>
      <c r="KO296" s="46"/>
      <c r="KP296" s="46"/>
      <c r="KQ296" s="46"/>
      <c r="KR296" s="46"/>
      <c r="KS296" s="46"/>
      <c r="KT296" s="46"/>
      <c r="KU296" s="46"/>
      <c r="KV296" s="46"/>
      <c r="KW296" s="46"/>
      <c r="KX296" s="46"/>
      <c r="KY296" s="46"/>
      <c r="KZ296" s="46"/>
      <c r="LA296" s="46"/>
      <c r="LB296" s="46"/>
      <c r="LC296" s="46"/>
      <c r="LD296" s="46"/>
      <c r="LE296" s="46"/>
      <c r="LF296" s="46"/>
      <c r="LG296" s="46"/>
      <c r="LH296" s="46"/>
      <c r="LI296" s="46"/>
      <c r="LJ296" s="46"/>
      <c r="LK296" s="46"/>
      <c r="LL296" s="46"/>
      <c r="LM296" s="46"/>
      <c r="LN296" s="46"/>
      <c r="LO296" s="46"/>
      <c r="LP296" s="46"/>
      <c r="LQ296" s="46"/>
      <c r="LR296" s="46"/>
      <c r="LS296" s="46"/>
      <c r="LT296" s="46"/>
      <c r="LU296" s="46"/>
      <c r="LV296" s="46"/>
      <c r="LW296" s="46"/>
      <c r="LX296" s="46"/>
      <c r="LY296" s="46"/>
      <c r="LZ296" s="46"/>
      <c r="MA296" s="46"/>
      <c r="MB296" s="46"/>
      <c r="MC296" s="46"/>
      <c r="MD296" s="46"/>
      <c r="ME296" s="46"/>
      <c r="MF296" s="46"/>
      <c r="MG296" s="46"/>
      <c r="MH296" s="46"/>
      <c r="MI296" s="46"/>
      <c r="MJ296" s="46"/>
      <c r="MK296" s="46"/>
      <c r="ML296" s="46"/>
      <c r="MM296" s="46"/>
      <c r="MN296" s="46"/>
      <c r="MO296" s="46"/>
      <c r="MP296" s="46"/>
      <c r="MQ296" s="46"/>
      <c r="MR296" s="46"/>
      <c r="MS296" s="46"/>
      <c r="MT296" s="46"/>
      <c r="MU296" s="46"/>
      <c r="MV296" s="46"/>
      <c r="MW296" s="46"/>
      <c r="MX296" s="46"/>
      <c r="MY296" s="46"/>
      <c r="MZ296" s="46"/>
      <c r="NA296" s="46"/>
      <c r="NB296" s="46"/>
      <c r="NC296" s="46"/>
      <c r="ND296" s="46"/>
      <c r="NE296" s="46"/>
      <c r="NF296" s="46"/>
      <c r="NG296" s="46"/>
      <c r="NH296" s="46"/>
      <c r="NI296" s="46"/>
      <c r="NJ296" s="46"/>
      <c r="NK296" s="46"/>
      <c r="NL296" s="46"/>
      <c r="NM296" s="46"/>
      <c r="NN296" s="46"/>
      <c r="NO296" s="46"/>
      <c r="NP296" s="46"/>
      <c r="NQ296" s="46"/>
      <c r="NR296" s="46"/>
      <c r="NS296" s="46"/>
      <c r="NT296" s="46"/>
      <c r="NU296" s="46"/>
      <c r="NV296" s="46"/>
      <c r="NW296" s="46"/>
      <c r="NX296" s="46"/>
      <c r="NY296" s="46"/>
      <c r="NZ296" s="46"/>
      <c r="OA296" s="46"/>
      <c r="OB296" s="46"/>
      <c r="OC296" s="46"/>
      <c r="OD296" s="46"/>
      <c r="OE296" s="46"/>
      <c r="OF296" s="46"/>
      <c r="OG296" s="46"/>
    </row>
    <row r="297" spans="1:397" s="51" customFormat="1" ht="13.5" x14ac:dyDescent="0.25">
      <c r="A297" s="40">
        <v>8221</v>
      </c>
      <c r="B297" s="41" t="s">
        <v>287</v>
      </c>
      <c r="C297" s="49">
        <v>2490348</v>
      </c>
      <c r="D297" s="42">
        <v>2.4350000000000001E-3</v>
      </c>
      <c r="E297" s="49">
        <v>321312.78999999998</v>
      </c>
      <c r="F297" s="65">
        <v>2484620.1995999999</v>
      </c>
      <c r="G297" s="66">
        <v>2805932.9896</v>
      </c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6"/>
      <c r="FR297" s="46"/>
      <c r="FS297" s="46"/>
      <c r="FT297" s="46"/>
      <c r="FU297" s="46"/>
      <c r="FV297" s="46"/>
      <c r="FW297" s="46"/>
      <c r="FX297" s="46"/>
      <c r="FY297" s="46"/>
      <c r="FZ297" s="46"/>
      <c r="GA297" s="46"/>
      <c r="GB297" s="46"/>
      <c r="GC297" s="46"/>
      <c r="GD297" s="46"/>
      <c r="GE297" s="46"/>
      <c r="GF297" s="46"/>
      <c r="GG297" s="46"/>
      <c r="GH297" s="46"/>
      <c r="GI297" s="46"/>
      <c r="GJ297" s="46"/>
      <c r="GK297" s="46"/>
      <c r="GL297" s="46"/>
      <c r="GM297" s="46"/>
      <c r="GN297" s="46"/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/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/>
      <c r="HT297" s="46"/>
      <c r="HU297" s="46"/>
      <c r="HV297" s="46"/>
      <c r="HW297" s="46"/>
      <c r="HX297" s="46"/>
      <c r="HY297" s="46"/>
      <c r="HZ297" s="46"/>
      <c r="IA297" s="46"/>
      <c r="IB297" s="46"/>
      <c r="IC297" s="46"/>
      <c r="ID297" s="46"/>
      <c r="IE297" s="46"/>
      <c r="IF297" s="46"/>
      <c r="IG297" s="46"/>
      <c r="IH297" s="46"/>
      <c r="II297" s="46"/>
      <c r="IJ297" s="46"/>
      <c r="IK297" s="46"/>
      <c r="IL297" s="46"/>
      <c r="IM297" s="46"/>
      <c r="IN297" s="46"/>
      <c r="IO297" s="46"/>
      <c r="IP297" s="46"/>
      <c r="IQ297" s="46"/>
      <c r="IR297" s="46"/>
      <c r="IS297" s="46"/>
      <c r="IT297" s="46"/>
      <c r="IU297" s="46"/>
      <c r="IV297" s="46"/>
      <c r="IW297" s="46"/>
      <c r="IX297" s="46"/>
      <c r="IY297" s="46"/>
      <c r="IZ297" s="46"/>
      <c r="JA297" s="46"/>
      <c r="JB297" s="46"/>
      <c r="JC297" s="46"/>
      <c r="JD297" s="46"/>
      <c r="JE297" s="46"/>
      <c r="JF297" s="46"/>
      <c r="JG297" s="46"/>
      <c r="JH297" s="46"/>
      <c r="JI297" s="46"/>
      <c r="JJ297" s="46"/>
      <c r="JK297" s="46"/>
      <c r="JL297" s="46"/>
      <c r="JM297" s="46"/>
      <c r="JN297" s="46"/>
      <c r="JO297" s="46"/>
      <c r="JP297" s="46"/>
      <c r="JQ297" s="46"/>
      <c r="JR297" s="46"/>
      <c r="JS297" s="46"/>
      <c r="JT297" s="46"/>
      <c r="JU297" s="46"/>
      <c r="JV297" s="46"/>
      <c r="JW297" s="46"/>
      <c r="JX297" s="46"/>
      <c r="JY297" s="46"/>
      <c r="JZ297" s="46"/>
      <c r="KA297" s="46"/>
      <c r="KB297" s="46"/>
      <c r="KC297" s="46"/>
      <c r="KD297" s="46"/>
      <c r="KE297" s="46"/>
      <c r="KF297" s="46"/>
      <c r="KG297" s="46"/>
      <c r="KH297" s="46"/>
      <c r="KI297" s="46"/>
      <c r="KJ297" s="46"/>
      <c r="KK297" s="46"/>
      <c r="KL297" s="46"/>
      <c r="KM297" s="46"/>
      <c r="KN297" s="46"/>
      <c r="KO297" s="46"/>
      <c r="KP297" s="46"/>
      <c r="KQ297" s="46"/>
      <c r="KR297" s="46"/>
      <c r="KS297" s="46"/>
      <c r="KT297" s="46"/>
      <c r="KU297" s="46"/>
      <c r="KV297" s="46"/>
      <c r="KW297" s="46"/>
      <c r="KX297" s="46"/>
      <c r="KY297" s="46"/>
      <c r="KZ297" s="46"/>
      <c r="LA297" s="46"/>
      <c r="LB297" s="46"/>
      <c r="LC297" s="46"/>
      <c r="LD297" s="46"/>
      <c r="LE297" s="46"/>
      <c r="LF297" s="46"/>
      <c r="LG297" s="46"/>
      <c r="LH297" s="46"/>
      <c r="LI297" s="46"/>
      <c r="LJ297" s="46"/>
      <c r="LK297" s="46"/>
      <c r="LL297" s="46"/>
      <c r="LM297" s="46"/>
      <c r="LN297" s="46"/>
      <c r="LO297" s="46"/>
      <c r="LP297" s="46"/>
      <c r="LQ297" s="46"/>
      <c r="LR297" s="46"/>
      <c r="LS297" s="46"/>
      <c r="LT297" s="46"/>
      <c r="LU297" s="46"/>
      <c r="LV297" s="46"/>
      <c r="LW297" s="46"/>
      <c r="LX297" s="46"/>
      <c r="LY297" s="46"/>
      <c r="LZ297" s="46"/>
      <c r="MA297" s="46"/>
      <c r="MB297" s="46"/>
      <c r="MC297" s="46"/>
      <c r="MD297" s="46"/>
      <c r="ME297" s="46"/>
      <c r="MF297" s="46"/>
      <c r="MG297" s="46"/>
      <c r="MH297" s="46"/>
      <c r="MI297" s="46"/>
      <c r="MJ297" s="46"/>
      <c r="MK297" s="46"/>
      <c r="ML297" s="46"/>
      <c r="MM297" s="46"/>
      <c r="MN297" s="46"/>
      <c r="MO297" s="46"/>
      <c r="MP297" s="46"/>
      <c r="MQ297" s="46"/>
      <c r="MR297" s="46"/>
      <c r="MS297" s="46"/>
      <c r="MT297" s="46"/>
      <c r="MU297" s="46"/>
      <c r="MV297" s="46"/>
      <c r="MW297" s="46"/>
      <c r="MX297" s="46"/>
      <c r="MY297" s="46"/>
      <c r="MZ297" s="46"/>
      <c r="NA297" s="46"/>
      <c r="NB297" s="46"/>
      <c r="NC297" s="46"/>
      <c r="ND297" s="46"/>
      <c r="NE297" s="46"/>
      <c r="NF297" s="46"/>
      <c r="NG297" s="46"/>
      <c r="NH297" s="46"/>
      <c r="NI297" s="46"/>
      <c r="NJ297" s="46"/>
      <c r="NK297" s="46"/>
      <c r="NL297" s="46"/>
      <c r="NM297" s="46"/>
      <c r="NN297" s="46"/>
      <c r="NO297" s="46"/>
      <c r="NP297" s="46"/>
      <c r="NQ297" s="46"/>
      <c r="NR297" s="46"/>
      <c r="NS297" s="46"/>
      <c r="NT297" s="46"/>
      <c r="NU297" s="46"/>
      <c r="NV297" s="46"/>
      <c r="NW297" s="46"/>
      <c r="NX297" s="46"/>
      <c r="NY297" s="46"/>
      <c r="NZ297" s="46"/>
      <c r="OA297" s="46"/>
      <c r="OB297" s="46"/>
      <c r="OC297" s="46"/>
      <c r="OD297" s="46"/>
      <c r="OE297" s="46"/>
      <c r="OF297" s="46"/>
      <c r="OG297" s="46"/>
    </row>
    <row r="298" spans="1:397" s="51" customFormat="1" ht="13.5" x14ac:dyDescent="0.25">
      <c r="A298" s="40" t="s">
        <v>49</v>
      </c>
      <c r="B298" s="41" t="s">
        <v>50</v>
      </c>
      <c r="C298" s="49">
        <v>46860</v>
      </c>
      <c r="D298" s="42">
        <v>5.4700000000000001E-5</v>
      </c>
      <c r="E298" s="49">
        <v>8629.66</v>
      </c>
      <c r="F298" s="65">
        <v>46752.222000000002</v>
      </c>
      <c r="G298" s="66">
        <v>55381.881999999998</v>
      </c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/>
      <c r="FA298" s="46"/>
      <c r="FB298" s="46"/>
      <c r="FC298" s="46"/>
      <c r="FD298" s="46"/>
      <c r="FE298" s="46"/>
      <c r="FF298" s="46"/>
      <c r="FG298" s="46"/>
      <c r="FH298" s="46"/>
      <c r="FI298" s="46"/>
      <c r="FJ298" s="46"/>
      <c r="FK298" s="46"/>
      <c r="FL298" s="46"/>
      <c r="FM298" s="46"/>
      <c r="FN298" s="46"/>
      <c r="FO298" s="46"/>
      <c r="FP298" s="46"/>
      <c r="FQ298" s="46"/>
      <c r="FR298" s="46"/>
      <c r="FS298" s="46"/>
      <c r="FT298" s="46"/>
      <c r="FU298" s="46"/>
      <c r="FV298" s="46"/>
      <c r="FW298" s="46"/>
      <c r="FX298" s="46"/>
      <c r="FY298" s="46"/>
      <c r="FZ298" s="46"/>
      <c r="GA298" s="46"/>
      <c r="GB298" s="46"/>
      <c r="GC298" s="46"/>
      <c r="GD298" s="46"/>
      <c r="GE298" s="46"/>
      <c r="GF298" s="46"/>
      <c r="GG298" s="46"/>
      <c r="GH298" s="46"/>
      <c r="GI298" s="46"/>
      <c r="GJ298" s="46"/>
      <c r="GK298" s="46"/>
      <c r="GL298" s="46"/>
      <c r="GM298" s="46"/>
      <c r="GN298" s="46"/>
      <c r="GO298" s="46"/>
      <c r="GP298" s="46"/>
      <c r="GQ298" s="46"/>
      <c r="GR298" s="46"/>
      <c r="GS298" s="46"/>
      <c r="GT298" s="46"/>
      <c r="GU298" s="46"/>
      <c r="GV298" s="46"/>
      <c r="GW298" s="46"/>
      <c r="GX298" s="46"/>
      <c r="GY298" s="46"/>
      <c r="GZ298" s="46"/>
      <c r="HA298" s="46"/>
      <c r="HB298" s="46"/>
      <c r="HC298" s="46"/>
      <c r="HD298" s="46"/>
      <c r="HE298" s="46"/>
      <c r="HF298" s="46"/>
      <c r="HG298" s="46"/>
      <c r="HH298" s="46"/>
      <c r="HI298" s="46"/>
      <c r="HJ298" s="46"/>
      <c r="HK298" s="46"/>
      <c r="HL298" s="46"/>
      <c r="HM298" s="46"/>
      <c r="HN298" s="46"/>
      <c r="HO298" s="46"/>
      <c r="HP298" s="46"/>
      <c r="HQ298" s="46"/>
      <c r="HR298" s="46"/>
      <c r="HS298" s="46"/>
      <c r="HT298" s="46"/>
      <c r="HU298" s="46"/>
      <c r="HV298" s="46"/>
      <c r="HW298" s="46"/>
      <c r="HX298" s="46"/>
      <c r="HY298" s="46"/>
      <c r="HZ298" s="46"/>
      <c r="IA298" s="46"/>
      <c r="IB298" s="46"/>
      <c r="IC298" s="46"/>
      <c r="ID298" s="46"/>
      <c r="IE298" s="46"/>
      <c r="IF298" s="46"/>
      <c r="IG298" s="46"/>
      <c r="IH298" s="46"/>
      <c r="II298" s="46"/>
      <c r="IJ298" s="46"/>
      <c r="IK298" s="46"/>
      <c r="IL298" s="46"/>
      <c r="IM298" s="46"/>
      <c r="IN298" s="46"/>
      <c r="IO298" s="46"/>
      <c r="IP298" s="46"/>
      <c r="IQ298" s="46"/>
      <c r="IR298" s="46"/>
      <c r="IS298" s="46"/>
      <c r="IT298" s="46"/>
      <c r="IU298" s="46"/>
      <c r="IV298" s="46"/>
      <c r="IW298" s="46"/>
      <c r="IX298" s="46"/>
      <c r="IY298" s="46"/>
      <c r="IZ298" s="46"/>
      <c r="JA298" s="46"/>
      <c r="JB298" s="46"/>
      <c r="JC298" s="46"/>
      <c r="JD298" s="46"/>
      <c r="JE298" s="46"/>
      <c r="JF298" s="46"/>
      <c r="JG298" s="46"/>
      <c r="JH298" s="46"/>
      <c r="JI298" s="46"/>
      <c r="JJ298" s="46"/>
      <c r="JK298" s="46"/>
      <c r="JL298" s="46"/>
      <c r="JM298" s="46"/>
      <c r="JN298" s="46"/>
      <c r="JO298" s="46"/>
      <c r="JP298" s="46"/>
      <c r="JQ298" s="46"/>
      <c r="JR298" s="46"/>
      <c r="JS298" s="46"/>
      <c r="JT298" s="46"/>
      <c r="JU298" s="46"/>
      <c r="JV298" s="46"/>
      <c r="JW298" s="46"/>
      <c r="JX298" s="46"/>
      <c r="JY298" s="46"/>
      <c r="JZ298" s="46"/>
      <c r="KA298" s="46"/>
      <c r="KB298" s="46"/>
      <c r="KC298" s="46"/>
      <c r="KD298" s="46"/>
      <c r="KE298" s="46"/>
      <c r="KF298" s="46"/>
      <c r="KG298" s="46"/>
      <c r="KH298" s="46"/>
      <c r="KI298" s="46"/>
      <c r="KJ298" s="46"/>
      <c r="KK298" s="46"/>
      <c r="KL298" s="46"/>
      <c r="KM298" s="46"/>
      <c r="KN298" s="46"/>
      <c r="KO298" s="46"/>
      <c r="KP298" s="46"/>
      <c r="KQ298" s="46"/>
      <c r="KR298" s="46"/>
      <c r="KS298" s="46"/>
      <c r="KT298" s="46"/>
      <c r="KU298" s="46"/>
      <c r="KV298" s="46"/>
      <c r="KW298" s="46"/>
      <c r="KX298" s="46"/>
      <c r="KY298" s="46"/>
      <c r="KZ298" s="46"/>
      <c r="LA298" s="46"/>
      <c r="LB298" s="46"/>
      <c r="LC298" s="46"/>
      <c r="LD298" s="46"/>
      <c r="LE298" s="46"/>
      <c r="LF298" s="46"/>
      <c r="LG298" s="46"/>
      <c r="LH298" s="46"/>
      <c r="LI298" s="46"/>
      <c r="LJ298" s="46"/>
      <c r="LK298" s="46"/>
      <c r="LL298" s="46"/>
      <c r="LM298" s="46"/>
      <c r="LN298" s="46"/>
      <c r="LO298" s="46"/>
      <c r="LP298" s="46"/>
      <c r="LQ298" s="46"/>
      <c r="LR298" s="46"/>
      <c r="LS298" s="46"/>
      <c r="LT298" s="46"/>
      <c r="LU298" s="46"/>
      <c r="LV298" s="46"/>
      <c r="LW298" s="46"/>
      <c r="LX298" s="46"/>
      <c r="LY298" s="46"/>
      <c r="LZ298" s="46"/>
      <c r="MA298" s="46"/>
      <c r="MB298" s="46"/>
      <c r="MC298" s="46"/>
      <c r="MD298" s="46"/>
      <c r="ME298" s="46"/>
      <c r="MF298" s="46"/>
      <c r="MG298" s="46"/>
      <c r="MH298" s="46"/>
      <c r="MI298" s="46"/>
      <c r="MJ298" s="46"/>
      <c r="MK298" s="46"/>
      <c r="ML298" s="46"/>
      <c r="MM298" s="46"/>
      <c r="MN298" s="46"/>
      <c r="MO298" s="46"/>
      <c r="MP298" s="46"/>
      <c r="MQ298" s="46"/>
      <c r="MR298" s="46"/>
      <c r="MS298" s="46"/>
      <c r="MT298" s="46"/>
      <c r="MU298" s="46"/>
      <c r="MV298" s="46"/>
      <c r="MW298" s="46"/>
      <c r="MX298" s="46"/>
      <c r="MY298" s="46"/>
      <c r="MZ298" s="46"/>
      <c r="NA298" s="46"/>
      <c r="NB298" s="46"/>
      <c r="NC298" s="46"/>
      <c r="ND298" s="46"/>
      <c r="NE298" s="46"/>
      <c r="NF298" s="46"/>
      <c r="NG298" s="46"/>
      <c r="NH298" s="46"/>
      <c r="NI298" s="46"/>
      <c r="NJ298" s="46"/>
      <c r="NK298" s="46"/>
      <c r="NL298" s="46"/>
      <c r="NM298" s="46"/>
      <c r="NN298" s="46"/>
      <c r="NO298" s="46"/>
      <c r="NP298" s="46"/>
      <c r="NQ298" s="46"/>
      <c r="NR298" s="46"/>
      <c r="NS298" s="46"/>
      <c r="NT298" s="46"/>
      <c r="NU298" s="46"/>
      <c r="NV298" s="46"/>
      <c r="NW298" s="46"/>
      <c r="NX298" s="46"/>
      <c r="NY298" s="46"/>
      <c r="NZ298" s="46"/>
      <c r="OA298" s="46"/>
      <c r="OB298" s="46"/>
      <c r="OC298" s="46"/>
      <c r="OD298" s="46"/>
      <c r="OE298" s="46"/>
      <c r="OF298" s="46"/>
      <c r="OG298" s="46"/>
    </row>
    <row r="299" spans="1:397" s="51" customFormat="1" ht="13.5" x14ac:dyDescent="0.25">
      <c r="A299" s="40" t="s">
        <v>438</v>
      </c>
      <c r="B299" s="41" t="s">
        <v>65</v>
      </c>
      <c r="C299" s="49">
        <v>44808</v>
      </c>
      <c r="D299" s="42">
        <v>5.2299999999999997E-5</v>
      </c>
      <c r="E299" s="49">
        <v>1897.03</v>
      </c>
      <c r="F299" s="65">
        <v>44704.941599999998</v>
      </c>
      <c r="G299" s="66">
        <v>46601.971599999997</v>
      </c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6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6"/>
      <c r="GC299" s="46"/>
      <c r="GD299" s="46"/>
      <c r="GE299" s="46"/>
      <c r="GF299" s="46"/>
      <c r="GG299" s="46"/>
      <c r="GH299" s="46"/>
      <c r="GI299" s="46"/>
      <c r="GJ299" s="46"/>
      <c r="GK299" s="46"/>
      <c r="GL299" s="46"/>
      <c r="GM299" s="46"/>
      <c r="GN299" s="46"/>
      <c r="GO299" s="46"/>
      <c r="GP299" s="46"/>
      <c r="GQ299" s="46"/>
      <c r="GR299" s="46"/>
      <c r="GS299" s="46"/>
      <c r="GT299" s="46"/>
      <c r="GU299" s="46"/>
      <c r="GV299" s="46"/>
      <c r="GW299" s="46"/>
      <c r="GX299" s="46"/>
      <c r="GY299" s="46"/>
      <c r="GZ299" s="46"/>
      <c r="HA299" s="46"/>
      <c r="HB299" s="46"/>
      <c r="HC299" s="46"/>
      <c r="HD299" s="46"/>
      <c r="HE299" s="46"/>
      <c r="HF299" s="46"/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/>
      <c r="HT299" s="46"/>
      <c r="HU299" s="46"/>
      <c r="HV299" s="46"/>
      <c r="HW299" s="46"/>
      <c r="HX299" s="46"/>
      <c r="HY299" s="46"/>
      <c r="HZ299" s="46"/>
      <c r="IA299" s="46"/>
      <c r="IB299" s="46"/>
      <c r="IC299" s="46"/>
      <c r="ID299" s="46"/>
      <c r="IE299" s="46"/>
      <c r="IF299" s="46"/>
      <c r="IG299" s="46"/>
      <c r="IH299" s="46"/>
      <c r="II299" s="46"/>
      <c r="IJ299" s="46"/>
      <c r="IK299" s="46"/>
      <c r="IL299" s="46"/>
      <c r="IM299" s="46"/>
      <c r="IN299" s="46"/>
      <c r="IO299" s="46"/>
      <c r="IP299" s="46"/>
      <c r="IQ299" s="46"/>
      <c r="IR299" s="46"/>
      <c r="IS299" s="46"/>
      <c r="IT299" s="46"/>
      <c r="IU299" s="46"/>
      <c r="IV299" s="46"/>
      <c r="IW299" s="46"/>
      <c r="IX299" s="46"/>
      <c r="IY299" s="46"/>
      <c r="IZ299" s="46"/>
      <c r="JA299" s="46"/>
      <c r="JB299" s="46"/>
      <c r="JC299" s="46"/>
      <c r="JD299" s="46"/>
      <c r="JE299" s="46"/>
      <c r="JF299" s="46"/>
      <c r="JG299" s="46"/>
      <c r="JH299" s="46"/>
      <c r="JI299" s="46"/>
      <c r="JJ299" s="46"/>
      <c r="JK299" s="46"/>
      <c r="JL299" s="46"/>
      <c r="JM299" s="46"/>
      <c r="JN299" s="46"/>
      <c r="JO299" s="46"/>
      <c r="JP299" s="46"/>
      <c r="JQ299" s="46"/>
      <c r="JR299" s="46"/>
      <c r="JS299" s="46"/>
      <c r="JT299" s="46"/>
      <c r="JU299" s="46"/>
      <c r="JV299" s="46"/>
      <c r="JW299" s="46"/>
      <c r="JX299" s="46"/>
      <c r="JY299" s="46"/>
      <c r="JZ299" s="46"/>
      <c r="KA299" s="46"/>
      <c r="KB299" s="46"/>
      <c r="KC299" s="46"/>
      <c r="KD299" s="46"/>
      <c r="KE299" s="46"/>
      <c r="KF299" s="46"/>
      <c r="KG299" s="46"/>
      <c r="KH299" s="46"/>
      <c r="KI299" s="46"/>
      <c r="KJ299" s="46"/>
      <c r="KK299" s="46"/>
      <c r="KL299" s="46"/>
      <c r="KM299" s="46"/>
      <c r="KN299" s="46"/>
      <c r="KO299" s="46"/>
      <c r="KP299" s="46"/>
      <c r="KQ299" s="46"/>
      <c r="KR299" s="46"/>
      <c r="KS299" s="46"/>
      <c r="KT299" s="46"/>
      <c r="KU299" s="46"/>
      <c r="KV299" s="46"/>
      <c r="KW299" s="46"/>
      <c r="KX299" s="46"/>
      <c r="KY299" s="46"/>
      <c r="KZ299" s="46"/>
      <c r="LA299" s="46"/>
      <c r="LB299" s="46"/>
      <c r="LC299" s="46"/>
      <c r="LD299" s="46"/>
      <c r="LE299" s="46"/>
      <c r="LF299" s="46"/>
      <c r="LG299" s="46"/>
      <c r="LH299" s="46"/>
      <c r="LI299" s="46"/>
      <c r="LJ299" s="46"/>
      <c r="LK299" s="46"/>
      <c r="LL299" s="46"/>
      <c r="LM299" s="46"/>
      <c r="LN299" s="46"/>
      <c r="LO299" s="46"/>
      <c r="LP299" s="46"/>
      <c r="LQ299" s="46"/>
      <c r="LR299" s="46"/>
      <c r="LS299" s="46"/>
      <c r="LT299" s="46"/>
      <c r="LU299" s="46"/>
      <c r="LV299" s="46"/>
      <c r="LW299" s="46"/>
      <c r="LX299" s="46"/>
      <c r="LY299" s="46"/>
      <c r="LZ299" s="46"/>
      <c r="MA299" s="46"/>
      <c r="MB299" s="46"/>
      <c r="MC299" s="46"/>
      <c r="MD299" s="46"/>
      <c r="ME299" s="46"/>
      <c r="MF299" s="46"/>
      <c r="MG299" s="46"/>
      <c r="MH299" s="46"/>
      <c r="MI299" s="46"/>
      <c r="MJ299" s="46"/>
      <c r="MK299" s="46"/>
      <c r="ML299" s="46"/>
      <c r="MM299" s="46"/>
      <c r="MN299" s="46"/>
      <c r="MO299" s="46"/>
      <c r="MP299" s="46"/>
      <c r="MQ299" s="46"/>
      <c r="MR299" s="46"/>
      <c r="MS299" s="46"/>
      <c r="MT299" s="46"/>
      <c r="MU299" s="46"/>
      <c r="MV299" s="46"/>
      <c r="MW299" s="46"/>
      <c r="MX299" s="46"/>
      <c r="MY299" s="46"/>
      <c r="MZ299" s="46"/>
      <c r="NA299" s="46"/>
      <c r="NB299" s="46"/>
      <c r="NC299" s="46"/>
      <c r="ND299" s="46"/>
      <c r="NE299" s="46"/>
      <c r="NF299" s="46"/>
      <c r="NG299" s="46"/>
      <c r="NH299" s="46"/>
      <c r="NI299" s="46"/>
      <c r="NJ299" s="46"/>
      <c r="NK299" s="46"/>
      <c r="NL299" s="46"/>
      <c r="NM299" s="46"/>
      <c r="NN299" s="46"/>
      <c r="NO299" s="46"/>
      <c r="NP299" s="46"/>
      <c r="NQ299" s="46"/>
      <c r="NR299" s="46"/>
      <c r="NS299" s="46"/>
      <c r="NT299" s="46"/>
      <c r="NU299" s="46"/>
      <c r="NV299" s="46"/>
      <c r="NW299" s="46"/>
      <c r="NX299" s="46"/>
      <c r="NY299" s="46"/>
      <c r="NZ299" s="46"/>
      <c r="OA299" s="46"/>
      <c r="OB299" s="46"/>
      <c r="OC299" s="46"/>
      <c r="OD299" s="46"/>
      <c r="OE299" s="46"/>
      <c r="OF299" s="46"/>
      <c r="OG299" s="46"/>
    </row>
    <row r="300" spans="1:397" s="51" customFormat="1" ht="13.5" x14ac:dyDescent="0.25">
      <c r="A300" s="40" t="s">
        <v>439</v>
      </c>
      <c r="B300" s="41" t="s">
        <v>70</v>
      </c>
      <c r="C300" s="49">
        <v>21600</v>
      </c>
      <c r="D300" s="42">
        <v>2.5199999999999999E-5</v>
      </c>
      <c r="E300" s="49">
        <v>1679.58</v>
      </c>
      <c r="F300" s="65">
        <v>21550.32</v>
      </c>
      <c r="G300" s="66">
        <v>23229.9</v>
      </c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/>
      <c r="FA300" s="46"/>
      <c r="FB300" s="46"/>
      <c r="FC300" s="46"/>
      <c r="FD300" s="46"/>
      <c r="FE300" s="46"/>
      <c r="FF300" s="46"/>
      <c r="FG300" s="46"/>
      <c r="FH300" s="46"/>
      <c r="FI300" s="46"/>
      <c r="FJ300" s="46"/>
      <c r="FK300" s="46"/>
      <c r="FL300" s="46"/>
      <c r="FM300" s="46"/>
      <c r="FN300" s="46"/>
      <c r="FO300" s="46"/>
      <c r="FP300" s="46"/>
      <c r="FQ300" s="46"/>
      <c r="FR300" s="46"/>
      <c r="FS300" s="46"/>
      <c r="FT300" s="46"/>
      <c r="FU300" s="46"/>
      <c r="FV300" s="46"/>
      <c r="FW300" s="46"/>
      <c r="FX300" s="46"/>
      <c r="FY300" s="46"/>
      <c r="FZ300" s="46"/>
      <c r="GA300" s="46"/>
      <c r="GB300" s="46"/>
      <c r="GC300" s="46"/>
      <c r="GD300" s="46"/>
      <c r="GE300" s="46"/>
      <c r="GF300" s="46"/>
      <c r="GG300" s="46"/>
      <c r="GH300" s="46"/>
      <c r="GI300" s="46"/>
      <c r="GJ300" s="46"/>
      <c r="GK300" s="46"/>
      <c r="GL300" s="46"/>
      <c r="GM300" s="46"/>
      <c r="GN300" s="46"/>
      <c r="GO300" s="46"/>
      <c r="GP300" s="46"/>
      <c r="GQ300" s="46"/>
      <c r="GR300" s="46"/>
      <c r="GS300" s="46"/>
      <c r="GT300" s="46"/>
      <c r="GU300" s="46"/>
      <c r="GV300" s="46"/>
      <c r="GW300" s="46"/>
      <c r="GX300" s="46"/>
      <c r="GY300" s="46"/>
      <c r="GZ300" s="46"/>
      <c r="HA300" s="46"/>
      <c r="HB300" s="46"/>
      <c r="HC300" s="46"/>
      <c r="HD300" s="46"/>
      <c r="HE300" s="46"/>
      <c r="HF300" s="46"/>
      <c r="HG300" s="46"/>
      <c r="HH300" s="46"/>
      <c r="HI300" s="46"/>
      <c r="HJ300" s="46"/>
      <c r="HK300" s="46"/>
      <c r="HL300" s="46"/>
      <c r="HM300" s="46"/>
      <c r="HN300" s="46"/>
      <c r="HO300" s="46"/>
      <c r="HP300" s="46"/>
      <c r="HQ300" s="46"/>
      <c r="HR300" s="46"/>
      <c r="HS300" s="46"/>
      <c r="HT300" s="46"/>
      <c r="HU300" s="46"/>
      <c r="HV300" s="46"/>
      <c r="HW300" s="46"/>
      <c r="HX300" s="46"/>
      <c r="HY300" s="46"/>
      <c r="HZ300" s="46"/>
      <c r="IA300" s="46"/>
      <c r="IB300" s="46"/>
      <c r="IC300" s="46"/>
      <c r="ID300" s="46"/>
      <c r="IE300" s="46"/>
      <c r="IF300" s="46"/>
      <c r="IG300" s="46"/>
      <c r="IH300" s="46"/>
      <c r="II300" s="46"/>
      <c r="IJ300" s="46"/>
      <c r="IK300" s="46"/>
      <c r="IL300" s="46"/>
      <c r="IM300" s="46"/>
      <c r="IN300" s="46"/>
      <c r="IO300" s="46"/>
      <c r="IP300" s="46"/>
      <c r="IQ300" s="46"/>
      <c r="IR300" s="46"/>
      <c r="IS300" s="46"/>
      <c r="IT300" s="46"/>
      <c r="IU300" s="46"/>
      <c r="IV300" s="46"/>
      <c r="IW300" s="46"/>
      <c r="IX300" s="46"/>
      <c r="IY300" s="46"/>
      <c r="IZ300" s="46"/>
      <c r="JA300" s="46"/>
      <c r="JB300" s="46"/>
      <c r="JC300" s="46"/>
      <c r="JD300" s="46"/>
      <c r="JE300" s="46"/>
      <c r="JF300" s="46"/>
      <c r="JG300" s="46"/>
      <c r="JH300" s="46"/>
      <c r="JI300" s="46"/>
      <c r="JJ300" s="46"/>
      <c r="JK300" s="46"/>
      <c r="JL300" s="46"/>
      <c r="JM300" s="46"/>
      <c r="JN300" s="46"/>
      <c r="JO300" s="46"/>
      <c r="JP300" s="46"/>
      <c r="JQ300" s="46"/>
      <c r="JR300" s="46"/>
      <c r="JS300" s="46"/>
      <c r="JT300" s="46"/>
      <c r="JU300" s="46"/>
      <c r="JV300" s="46"/>
      <c r="JW300" s="46"/>
      <c r="JX300" s="46"/>
      <c r="JY300" s="46"/>
      <c r="JZ300" s="46"/>
      <c r="KA300" s="46"/>
      <c r="KB300" s="46"/>
      <c r="KC300" s="46"/>
      <c r="KD300" s="46"/>
      <c r="KE300" s="46"/>
      <c r="KF300" s="46"/>
      <c r="KG300" s="46"/>
      <c r="KH300" s="46"/>
      <c r="KI300" s="46"/>
      <c r="KJ300" s="46"/>
      <c r="KK300" s="46"/>
      <c r="KL300" s="46"/>
      <c r="KM300" s="46"/>
      <c r="KN300" s="46"/>
      <c r="KO300" s="46"/>
      <c r="KP300" s="46"/>
      <c r="KQ300" s="46"/>
      <c r="KR300" s="46"/>
      <c r="KS300" s="46"/>
      <c r="KT300" s="46"/>
      <c r="KU300" s="46"/>
      <c r="KV300" s="46"/>
      <c r="KW300" s="46"/>
      <c r="KX300" s="46"/>
      <c r="KY300" s="46"/>
      <c r="KZ300" s="46"/>
      <c r="LA300" s="46"/>
      <c r="LB300" s="46"/>
      <c r="LC300" s="46"/>
      <c r="LD300" s="46"/>
      <c r="LE300" s="46"/>
      <c r="LF300" s="46"/>
      <c r="LG300" s="46"/>
      <c r="LH300" s="46"/>
      <c r="LI300" s="46"/>
      <c r="LJ300" s="46"/>
      <c r="LK300" s="46"/>
      <c r="LL300" s="46"/>
      <c r="LM300" s="46"/>
      <c r="LN300" s="46"/>
      <c r="LO300" s="46"/>
      <c r="LP300" s="46"/>
      <c r="LQ300" s="46"/>
      <c r="LR300" s="46"/>
      <c r="LS300" s="46"/>
      <c r="LT300" s="46"/>
      <c r="LU300" s="46"/>
      <c r="LV300" s="46"/>
      <c r="LW300" s="46"/>
      <c r="LX300" s="46"/>
      <c r="LY300" s="46"/>
      <c r="LZ300" s="46"/>
      <c r="MA300" s="46"/>
      <c r="MB300" s="46"/>
      <c r="MC300" s="46"/>
      <c r="MD300" s="46"/>
      <c r="ME300" s="46"/>
      <c r="MF300" s="46"/>
      <c r="MG300" s="46"/>
      <c r="MH300" s="46"/>
      <c r="MI300" s="46"/>
      <c r="MJ300" s="46"/>
      <c r="MK300" s="46"/>
      <c r="ML300" s="46"/>
      <c r="MM300" s="46"/>
      <c r="MN300" s="46"/>
      <c r="MO300" s="46"/>
      <c r="MP300" s="46"/>
      <c r="MQ300" s="46"/>
      <c r="MR300" s="46"/>
      <c r="MS300" s="46"/>
      <c r="MT300" s="46"/>
      <c r="MU300" s="46"/>
      <c r="MV300" s="46"/>
      <c r="MW300" s="46"/>
      <c r="MX300" s="46"/>
      <c r="MY300" s="46"/>
      <c r="MZ300" s="46"/>
      <c r="NA300" s="46"/>
      <c r="NB300" s="46"/>
      <c r="NC300" s="46"/>
      <c r="ND300" s="46"/>
      <c r="NE300" s="46"/>
      <c r="NF300" s="46"/>
      <c r="NG300" s="46"/>
      <c r="NH300" s="46"/>
      <c r="NI300" s="46"/>
      <c r="NJ300" s="46"/>
      <c r="NK300" s="46"/>
      <c r="NL300" s="46"/>
      <c r="NM300" s="46"/>
      <c r="NN300" s="46"/>
      <c r="NO300" s="46"/>
      <c r="NP300" s="46"/>
      <c r="NQ300" s="46"/>
      <c r="NR300" s="46"/>
      <c r="NS300" s="46"/>
      <c r="NT300" s="46"/>
      <c r="NU300" s="46"/>
      <c r="NV300" s="46"/>
      <c r="NW300" s="46"/>
      <c r="NX300" s="46"/>
      <c r="NY300" s="46"/>
      <c r="NZ300" s="46"/>
      <c r="OA300" s="46"/>
      <c r="OB300" s="46"/>
      <c r="OC300" s="46"/>
      <c r="OD300" s="46"/>
      <c r="OE300" s="46"/>
      <c r="OF300" s="46"/>
      <c r="OG300" s="46"/>
    </row>
    <row r="301" spans="1:397" s="51" customFormat="1" ht="13.5" x14ac:dyDescent="0.25">
      <c r="A301" s="40" t="s">
        <v>440</v>
      </c>
      <c r="B301" s="41" t="s">
        <v>82</v>
      </c>
      <c r="C301" s="49">
        <v>48946</v>
      </c>
      <c r="D301" s="42">
        <v>4.7899999999999999E-5</v>
      </c>
      <c r="E301" s="49">
        <v>1814.69</v>
      </c>
      <c r="F301" s="65">
        <v>48833.424200000001</v>
      </c>
      <c r="G301" s="66">
        <v>50648.114200000004</v>
      </c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/>
      <c r="FA301" s="46"/>
      <c r="FB301" s="46"/>
      <c r="FC301" s="46"/>
      <c r="FD301" s="46"/>
      <c r="FE301" s="46"/>
      <c r="FF301" s="46"/>
      <c r="FG301" s="46"/>
      <c r="FH301" s="46"/>
      <c r="FI301" s="46"/>
      <c r="FJ301" s="46"/>
      <c r="FK301" s="46"/>
      <c r="FL301" s="46"/>
      <c r="FM301" s="46"/>
      <c r="FN301" s="46"/>
      <c r="FO301" s="46"/>
      <c r="FP301" s="46"/>
      <c r="FQ301" s="46"/>
      <c r="FR301" s="46"/>
      <c r="FS301" s="46"/>
      <c r="FT301" s="46"/>
      <c r="FU301" s="46"/>
      <c r="FV301" s="46"/>
      <c r="FW301" s="46"/>
      <c r="FX301" s="46"/>
      <c r="FY301" s="46"/>
      <c r="FZ301" s="46"/>
      <c r="GA301" s="46"/>
      <c r="GB301" s="46"/>
      <c r="GC301" s="46"/>
      <c r="GD301" s="46"/>
      <c r="GE301" s="46"/>
      <c r="GF301" s="46"/>
      <c r="GG301" s="46"/>
      <c r="GH301" s="46"/>
      <c r="GI301" s="46"/>
      <c r="GJ301" s="46"/>
      <c r="GK301" s="46"/>
      <c r="GL301" s="46"/>
      <c r="GM301" s="46"/>
      <c r="GN301" s="46"/>
      <c r="GO301" s="46"/>
      <c r="GP301" s="46"/>
      <c r="GQ301" s="46"/>
      <c r="GR301" s="46"/>
      <c r="GS301" s="46"/>
      <c r="GT301" s="46"/>
      <c r="GU301" s="46"/>
      <c r="GV301" s="46"/>
      <c r="GW301" s="46"/>
      <c r="GX301" s="46"/>
      <c r="GY301" s="46"/>
      <c r="GZ301" s="46"/>
      <c r="HA301" s="46"/>
      <c r="HB301" s="46"/>
      <c r="HC301" s="46"/>
      <c r="HD301" s="46"/>
      <c r="HE301" s="46"/>
      <c r="HF301" s="46"/>
      <c r="HG301" s="46"/>
      <c r="HH301" s="46"/>
      <c r="HI301" s="46"/>
      <c r="HJ301" s="46"/>
      <c r="HK301" s="46"/>
      <c r="HL301" s="46"/>
      <c r="HM301" s="46"/>
      <c r="HN301" s="46"/>
      <c r="HO301" s="46"/>
      <c r="HP301" s="46"/>
      <c r="HQ301" s="46"/>
      <c r="HR301" s="46"/>
      <c r="HS301" s="46"/>
      <c r="HT301" s="46"/>
      <c r="HU301" s="46"/>
      <c r="HV301" s="46"/>
      <c r="HW301" s="46"/>
      <c r="HX301" s="46"/>
      <c r="HY301" s="46"/>
      <c r="HZ301" s="46"/>
      <c r="IA301" s="46"/>
      <c r="IB301" s="46"/>
      <c r="IC301" s="46"/>
      <c r="ID301" s="46"/>
      <c r="IE301" s="46"/>
      <c r="IF301" s="46"/>
      <c r="IG301" s="46"/>
      <c r="IH301" s="46"/>
      <c r="II301" s="46"/>
      <c r="IJ301" s="46"/>
      <c r="IK301" s="46"/>
      <c r="IL301" s="46"/>
      <c r="IM301" s="46"/>
      <c r="IN301" s="46"/>
      <c r="IO301" s="46"/>
      <c r="IP301" s="46"/>
      <c r="IQ301" s="46"/>
      <c r="IR301" s="46"/>
      <c r="IS301" s="46"/>
      <c r="IT301" s="46"/>
      <c r="IU301" s="46"/>
      <c r="IV301" s="46"/>
      <c r="IW301" s="46"/>
      <c r="IX301" s="46"/>
      <c r="IY301" s="46"/>
      <c r="IZ301" s="46"/>
      <c r="JA301" s="46"/>
      <c r="JB301" s="46"/>
      <c r="JC301" s="46"/>
      <c r="JD301" s="46"/>
      <c r="JE301" s="46"/>
      <c r="JF301" s="46"/>
      <c r="JG301" s="46"/>
      <c r="JH301" s="46"/>
      <c r="JI301" s="46"/>
      <c r="JJ301" s="46"/>
      <c r="JK301" s="46"/>
      <c r="JL301" s="46"/>
      <c r="JM301" s="46"/>
      <c r="JN301" s="46"/>
      <c r="JO301" s="46"/>
      <c r="JP301" s="46"/>
      <c r="JQ301" s="46"/>
      <c r="JR301" s="46"/>
      <c r="JS301" s="46"/>
      <c r="JT301" s="46"/>
      <c r="JU301" s="46"/>
      <c r="JV301" s="46"/>
      <c r="JW301" s="46"/>
      <c r="JX301" s="46"/>
      <c r="JY301" s="46"/>
      <c r="JZ301" s="46"/>
      <c r="KA301" s="46"/>
      <c r="KB301" s="46"/>
      <c r="KC301" s="46"/>
      <c r="KD301" s="46"/>
      <c r="KE301" s="46"/>
      <c r="KF301" s="46"/>
      <c r="KG301" s="46"/>
      <c r="KH301" s="46"/>
      <c r="KI301" s="46"/>
      <c r="KJ301" s="46"/>
      <c r="KK301" s="46"/>
      <c r="KL301" s="46"/>
      <c r="KM301" s="46"/>
      <c r="KN301" s="46"/>
      <c r="KO301" s="46"/>
      <c r="KP301" s="46"/>
      <c r="KQ301" s="46"/>
      <c r="KR301" s="46"/>
      <c r="KS301" s="46"/>
      <c r="KT301" s="46"/>
      <c r="KU301" s="46"/>
      <c r="KV301" s="46"/>
      <c r="KW301" s="46"/>
      <c r="KX301" s="46"/>
      <c r="KY301" s="46"/>
      <c r="KZ301" s="46"/>
      <c r="LA301" s="46"/>
      <c r="LB301" s="46"/>
      <c r="LC301" s="46"/>
      <c r="LD301" s="46"/>
      <c r="LE301" s="46"/>
      <c r="LF301" s="46"/>
      <c r="LG301" s="46"/>
      <c r="LH301" s="46"/>
      <c r="LI301" s="46"/>
      <c r="LJ301" s="46"/>
      <c r="LK301" s="46"/>
      <c r="LL301" s="46"/>
      <c r="LM301" s="46"/>
      <c r="LN301" s="46"/>
      <c r="LO301" s="46"/>
      <c r="LP301" s="46"/>
      <c r="LQ301" s="46"/>
      <c r="LR301" s="46"/>
      <c r="LS301" s="46"/>
      <c r="LT301" s="46"/>
      <c r="LU301" s="46"/>
      <c r="LV301" s="46"/>
      <c r="LW301" s="46"/>
      <c r="LX301" s="46"/>
      <c r="LY301" s="46"/>
      <c r="LZ301" s="46"/>
      <c r="MA301" s="46"/>
      <c r="MB301" s="46"/>
      <c r="MC301" s="46"/>
      <c r="MD301" s="46"/>
      <c r="ME301" s="46"/>
      <c r="MF301" s="46"/>
      <c r="MG301" s="46"/>
      <c r="MH301" s="46"/>
      <c r="MI301" s="46"/>
      <c r="MJ301" s="46"/>
      <c r="MK301" s="46"/>
      <c r="ML301" s="46"/>
      <c r="MM301" s="46"/>
      <c r="MN301" s="46"/>
      <c r="MO301" s="46"/>
      <c r="MP301" s="46"/>
      <c r="MQ301" s="46"/>
      <c r="MR301" s="46"/>
      <c r="MS301" s="46"/>
      <c r="MT301" s="46"/>
      <c r="MU301" s="46"/>
      <c r="MV301" s="46"/>
      <c r="MW301" s="46"/>
      <c r="MX301" s="46"/>
      <c r="MY301" s="46"/>
      <c r="MZ301" s="46"/>
      <c r="NA301" s="46"/>
      <c r="NB301" s="46"/>
      <c r="NC301" s="46"/>
      <c r="ND301" s="46"/>
      <c r="NE301" s="46"/>
      <c r="NF301" s="46"/>
      <c r="NG301" s="46"/>
      <c r="NH301" s="46"/>
      <c r="NI301" s="46"/>
      <c r="NJ301" s="46"/>
      <c r="NK301" s="46"/>
      <c r="NL301" s="46"/>
      <c r="NM301" s="46"/>
      <c r="NN301" s="46"/>
      <c r="NO301" s="46"/>
      <c r="NP301" s="46"/>
      <c r="NQ301" s="46"/>
      <c r="NR301" s="46"/>
      <c r="NS301" s="46"/>
      <c r="NT301" s="46"/>
      <c r="NU301" s="46"/>
      <c r="NV301" s="46"/>
      <c r="NW301" s="46"/>
      <c r="NX301" s="46"/>
      <c r="NY301" s="46"/>
      <c r="NZ301" s="46"/>
      <c r="OA301" s="46"/>
      <c r="OB301" s="46"/>
      <c r="OC301" s="46"/>
      <c r="OD301" s="46"/>
      <c r="OE301" s="46"/>
      <c r="OF301" s="46"/>
      <c r="OG301" s="46"/>
    </row>
    <row r="302" spans="1:397" s="51" customFormat="1" ht="13.5" x14ac:dyDescent="0.25">
      <c r="A302" s="40" t="s">
        <v>441</v>
      </c>
      <c r="B302" s="41" t="s">
        <v>89</v>
      </c>
      <c r="C302" s="49">
        <v>81132</v>
      </c>
      <c r="D302" s="42">
        <v>9.4699999999999998E-5</v>
      </c>
      <c r="E302" s="49">
        <v>9120.15</v>
      </c>
      <c r="F302" s="65">
        <v>80945.396399999998</v>
      </c>
      <c r="G302" s="66">
        <v>90065.546399999992</v>
      </c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  <c r="FI302" s="46"/>
      <c r="FJ302" s="46"/>
      <c r="FK302" s="46"/>
      <c r="FL302" s="46"/>
      <c r="FM302" s="46"/>
      <c r="FN302" s="46"/>
      <c r="FO302" s="46"/>
      <c r="FP302" s="46"/>
      <c r="FQ302" s="46"/>
      <c r="FR302" s="46"/>
      <c r="FS302" s="46"/>
      <c r="FT302" s="46"/>
      <c r="FU302" s="46"/>
      <c r="FV302" s="46"/>
      <c r="FW302" s="46"/>
      <c r="FX302" s="46"/>
      <c r="FY302" s="46"/>
      <c r="FZ302" s="46"/>
      <c r="GA302" s="46"/>
      <c r="GB302" s="46"/>
      <c r="GC302" s="46"/>
      <c r="GD302" s="46"/>
      <c r="GE302" s="46"/>
      <c r="GF302" s="46"/>
      <c r="GG302" s="46"/>
      <c r="GH302" s="46"/>
      <c r="GI302" s="46"/>
      <c r="GJ302" s="46"/>
      <c r="GK302" s="46"/>
      <c r="GL302" s="46"/>
      <c r="GM302" s="46"/>
      <c r="GN302" s="46"/>
      <c r="GO302" s="46"/>
      <c r="GP302" s="46"/>
      <c r="GQ302" s="46"/>
      <c r="GR302" s="46"/>
      <c r="GS302" s="46"/>
      <c r="GT302" s="46"/>
      <c r="GU302" s="46"/>
      <c r="GV302" s="46"/>
      <c r="GW302" s="46"/>
      <c r="GX302" s="46"/>
      <c r="GY302" s="46"/>
      <c r="GZ302" s="46"/>
      <c r="HA302" s="46"/>
      <c r="HB302" s="46"/>
      <c r="HC302" s="46"/>
      <c r="HD302" s="46"/>
      <c r="HE302" s="46"/>
      <c r="HF302" s="46"/>
      <c r="HG302" s="46"/>
      <c r="HH302" s="46"/>
      <c r="HI302" s="46"/>
      <c r="HJ302" s="46"/>
      <c r="HK302" s="46"/>
      <c r="HL302" s="46"/>
      <c r="HM302" s="46"/>
      <c r="HN302" s="46"/>
      <c r="HO302" s="46"/>
      <c r="HP302" s="46"/>
      <c r="HQ302" s="46"/>
      <c r="HR302" s="46"/>
      <c r="HS302" s="46"/>
      <c r="HT302" s="46"/>
      <c r="HU302" s="46"/>
      <c r="HV302" s="46"/>
      <c r="HW302" s="46"/>
      <c r="HX302" s="46"/>
      <c r="HY302" s="46"/>
      <c r="HZ302" s="46"/>
      <c r="IA302" s="46"/>
      <c r="IB302" s="46"/>
      <c r="IC302" s="46"/>
      <c r="ID302" s="46"/>
      <c r="IE302" s="46"/>
      <c r="IF302" s="46"/>
      <c r="IG302" s="46"/>
      <c r="IH302" s="46"/>
      <c r="II302" s="46"/>
      <c r="IJ302" s="46"/>
      <c r="IK302" s="46"/>
      <c r="IL302" s="46"/>
      <c r="IM302" s="46"/>
      <c r="IN302" s="46"/>
      <c r="IO302" s="46"/>
      <c r="IP302" s="46"/>
      <c r="IQ302" s="46"/>
      <c r="IR302" s="46"/>
      <c r="IS302" s="46"/>
      <c r="IT302" s="46"/>
      <c r="IU302" s="46"/>
      <c r="IV302" s="46"/>
      <c r="IW302" s="46"/>
      <c r="IX302" s="46"/>
      <c r="IY302" s="46"/>
      <c r="IZ302" s="46"/>
      <c r="JA302" s="46"/>
      <c r="JB302" s="46"/>
      <c r="JC302" s="46"/>
      <c r="JD302" s="46"/>
      <c r="JE302" s="46"/>
      <c r="JF302" s="46"/>
      <c r="JG302" s="46"/>
      <c r="JH302" s="46"/>
      <c r="JI302" s="46"/>
      <c r="JJ302" s="46"/>
      <c r="JK302" s="46"/>
      <c r="JL302" s="46"/>
      <c r="JM302" s="46"/>
      <c r="JN302" s="46"/>
      <c r="JO302" s="46"/>
      <c r="JP302" s="46"/>
      <c r="JQ302" s="46"/>
      <c r="JR302" s="46"/>
      <c r="JS302" s="46"/>
      <c r="JT302" s="46"/>
      <c r="JU302" s="46"/>
      <c r="JV302" s="46"/>
      <c r="JW302" s="46"/>
      <c r="JX302" s="46"/>
      <c r="JY302" s="46"/>
      <c r="JZ302" s="46"/>
      <c r="KA302" s="46"/>
      <c r="KB302" s="46"/>
      <c r="KC302" s="46"/>
      <c r="KD302" s="46"/>
      <c r="KE302" s="46"/>
      <c r="KF302" s="46"/>
      <c r="KG302" s="46"/>
      <c r="KH302" s="46"/>
      <c r="KI302" s="46"/>
      <c r="KJ302" s="46"/>
      <c r="KK302" s="46"/>
      <c r="KL302" s="46"/>
      <c r="KM302" s="46"/>
      <c r="KN302" s="46"/>
      <c r="KO302" s="46"/>
      <c r="KP302" s="46"/>
      <c r="KQ302" s="46"/>
      <c r="KR302" s="46"/>
      <c r="KS302" s="46"/>
      <c r="KT302" s="46"/>
      <c r="KU302" s="46"/>
      <c r="KV302" s="46"/>
      <c r="KW302" s="46"/>
      <c r="KX302" s="46"/>
      <c r="KY302" s="46"/>
      <c r="KZ302" s="46"/>
      <c r="LA302" s="46"/>
      <c r="LB302" s="46"/>
      <c r="LC302" s="46"/>
      <c r="LD302" s="46"/>
      <c r="LE302" s="46"/>
      <c r="LF302" s="46"/>
      <c r="LG302" s="46"/>
      <c r="LH302" s="46"/>
      <c r="LI302" s="46"/>
      <c r="LJ302" s="46"/>
      <c r="LK302" s="46"/>
      <c r="LL302" s="46"/>
      <c r="LM302" s="46"/>
      <c r="LN302" s="46"/>
      <c r="LO302" s="46"/>
      <c r="LP302" s="46"/>
      <c r="LQ302" s="46"/>
      <c r="LR302" s="46"/>
      <c r="LS302" s="46"/>
      <c r="LT302" s="46"/>
      <c r="LU302" s="46"/>
      <c r="LV302" s="46"/>
      <c r="LW302" s="46"/>
      <c r="LX302" s="46"/>
      <c r="LY302" s="46"/>
      <c r="LZ302" s="46"/>
      <c r="MA302" s="46"/>
      <c r="MB302" s="46"/>
      <c r="MC302" s="46"/>
      <c r="MD302" s="46"/>
      <c r="ME302" s="46"/>
      <c r="MF302" s="46"/>
      <c r="MG302" s="46"/>
      <c r="MH302" s="46"/>
      <c r="MI302" s="46"/>
      <c r="MJ302" s="46"/>
      <c r="MK302" s="46"/>
      <c r="ML302" s="46"/>
      <c r="MM302" s="46"/>
      <c r="MN302" s="46"/>
      <c r="MO302" s="46"/>
      <c r="MP302" s="46"/>
      <c r="MQ302" s="46"/>
      <c r="MR302" s="46"/>
      <c r="MS302" s="46"/>
      <c r="MT302" s="46"/>
      <c r="MU302" s="46"/>
      <c r="MV302" s="46"/>
      <c r="MW302" s="46"/>
      <c r="MX302" s="46"/>
      <c r="MY302" s="46"/>
      <c r="MZ302" s="46"/>
      <c r="NA302" s="46"/>
      <c r="NB302" s="46"/>
      <c r="NC302" s="46"/>
      <c r="ND302" s="46"/>
      <c r="NE302" s="46"/>
      <c r="NF302" s="46"/>
      <c r="NG302" s="46"/>
      <c r="NH302" s="46"/>
      <c r="NI302" s="46"/>
      <c r="NJ302" s="46"/>
      <c r="NK302" s="46"/>
      <c r="NL302" s="46"/>
      <c r="NM302" s="46"/>
      <c r="NN302" s="46"/>
      <c r="NO302" s="46"/>
      <c r="NP302" s="46"/>
      <c r="NQ302" s="46"/>
      <c r="NR302" s="46"/>
      <c r="NS302" s="46"/>
      <c r="NT302" s="46"/>
      <c r="NU302" s="46"/>
      <c r="NV302" s="46"/>
      <c r="NW302" s="46"/>
      <c r="NX302" s="46"/>
      <c r="NY302" s="46"/>
      <c r="NZ302" s="46"/>
      <c r="OA302" s="46"/>
      <c r="OB302" s="46"/>
      <c r="OC302" s="46"/>
      <c r="OD302" s="46"/>
      <c r="OE302" s="46"/>
      <c r="OF302" s="46"/>
      <c r="OG302" s="46"/>
    </row>
    <row r="303" spans="1:397" s="51" customFormat="1" ht="13.5" x14ac:dyDescent="0.25">
      <c r="A303" s="40" t="s">
        <v>442</v>
      </c>
      <c r="B303" s="41" t="s">
        <v>443</v>
      </c>
      <c r="C303" s="49">
        <v>28104</v>
      </c>
      <c r="D303" s="42">
        <v>3.2799999999999998E-5</v>
      </c>
      <c r="E303" s="49">
        <v>0</v>
      </c>
      <c r="F303" s="65">
        <v>28039.360800000002</v>
      </c>
      <c r="G303" s="66">
        <v>28039.360800000002</v>
      </c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  <c r="FI303" s="46"/>
      <c r="FJ303" s="46"/>
      <c r="FK303" s="46"/>
      <c r="FL303" s="46"/>
      <c r="FM303" s="46"/>
      <c r="FN303" s="46"/>
      <c r="FO303" s="46"/>
      <c r="FP303" s="46"/>
      <c r="FQ303" s="46"/>
      <c r="FR303" s="46"/>
      <c r="FS303" s="46"/>
      <c r="FT303" s="46"/>
      <c r="FU303" s="46"/>
      <c r="FV303" s="46"/>
      <c r="FW303" s="46"/>
      <c r="FX303" s="46"/>
      <c r="FY303" s="46"/>
      <c r="FZ303" s="46"/>
      <c r="GA303" s="46"/>
      <c r="GB303" s="46"/>
      <c r="GC303" s="46"/>
      <c r="GD303" s="46"/>
      <c r="GE303" s="46"/>
      <c r="GF303" s="46"/>
      <c r="GG303" s="46"/>
      <c r="GH303" s="46"/>
      <c r="GI303" s="46"/>
      <c r="GJ303" s="46"/>
      <c r="GK303" s="46"/>
      <c r="GL303" s="46"/>
      <c r="GM303" s="46"/>
      <c r="GN303" s="46"/>
      <c r="GO303" s="46"/>
      <c r="GP303" s="46"/>
      <c r="GQ303" s="46"/>
      <c r="GR303" s="46"/>
      <c r="GS303" s="46"/>
      <c r="GT303" s="46"/>
      <c r="GU303" s="46"/>
      <c r="GV303" s="46"/>
      <c r="GW303" s="46"/>
      <c r="GX303" s="46"/>
      <c r="GY303" s="46"/>
      <c r="GZ303" s="46"/>
      <c r="HA303" s="46"/>
      <c r="HB303" s="46"/>
      <c r="HC303" s="46"/>
      <c r="HD303" s="46"/>
      <c r="HE303" s="46"/>
      <c r="HF303" s="46"/>
      <c r="HG303" s="46"/>
      <c r="HH303" s="46"/>
      <c r="HI303" s="46"/>
      <c r="HJ303" s="46"/>
      <c r="HK303" s="46"/>
      <c r="HL303" s="46"/>
      <c r="HM303" s="46"/>
      <c r="HN303" s="46"/>
      <c r="HO303" s="46"/>
      <c r="HP303" s="46"/>
      <c r="HQ303" s="46"/>
      <c r="HR303" s="46"/>
      <c r="HS303" s="46"/>
      <c r="HT303" s="46"/>
      <c r="HU303" s="46"/>
      <c r="HV303" s="46"/>
      <c r="HW303" s="46"/>
      <c r="HX303" s="46"/>
      <c r="HY303" s="46"/>
      <c r="HZ303" s="46"/>
      <c r="IA303" s="46"/>
      <c r="IB303" s="46"/>
      <c r="IC303" s="46"/>
      <c r="ID303" s="46"/>
      <c r="IE303" s="46"/>
      <c r="IF303" s="46"/>
      <c r="IG303" s="46"/>
      <c r="IH303" s="46"/>
      <c r="II303" s="46"/>
      <c r="IJ303" s="46"/>
      <c r="IK303" s="46"/>
      <c r="IL303" s="46"/>
      <c r="IM303" s="46"/>
      <c r="IN303" s="46"/>
      <c r="IO303" s="46"/>
      <c r="IP303" s="46"/>
      <c r="IQ303" s="46"/>
      <c r="IR303" s="46"/>
      <c r="IS303" s="46"/>
      <c r="IT303" s="46"/>
      <c r="IU303" s="46"/>
      <c r="IV303" s="46"/>
      <c r="IW303" s="46"/>
      <c r="IX303" s="46"/>
      <c r="IY303" s="46"/>
      <c r="IZ303" s="46"/>
      <c r="JA303" s="46"/>
      <c r="JB303" s="46"/>
      <c r="JC303" s="46"/>
      <c r="JD303" s="46"/>
      <c r="JE303" s="46"/>
      <c r="JF303" s="46"/>
      <c r="JG303" s="46"/>
      <c r="JH303" s="46"/>
      <c r="JI303" s="46"/>
      <c r="JJ303" s="46"/>
      <c r="JK303" s="46"/>
      <c r="JL303" s="46"/>
      <c r="JM303" s="46"/>
      <c r="JN303" s="46"/>
      <c r="JO303" s="46"/>
      <c r="JP303" s="46"/>
      <c r="JQ303" s="46"/>
      <c r="JR303" s="46"/>
      <c r="JS303" s="46"/>
      <c r="JT303" s="46"/>
      <c r="JU303" s="46"/>
      <c r="JV303" s="46"/>
      <c r="JW303" s="46"/>
      <c r="JX303" s="46"/>
      <c r="JY303" s="46"/>
      <c r="JZ303" s="46"/>
      <c r="KA303" s="46"/>
      <c r="KB303" s="46"/>
      <c r="KC303" s="46"/>
      <c r="KD303" s="46"/>
      <c r="KE303" s="46"/>
      <c r="KF303" s="46"/>
      <c r="KG303" s="46"/>
      <c r="KH303" s="46"/>
      <c r="KI303" s="46"/>
      <c r="KJ303" s="46"/>
      <c r="KK303" s="46"/>
      <c r="KL303" s="46"/>
      <c r="KM303" s="46"/>
      <c r="KN303" s="46"/>
      <c r="KO303" s="46"/>
      <c r="KP303" s="46"/>
      <c r="KQ303" s="46"/>
      <c r="KR303" s="46"/>
      <c r="KS303" s="46"/>
      <c r="KT303" s="46"/>
      <c r="KU303" s="46"/>
      <c r="KV303" s="46"/>
      <c r="KW303" s="46"/>
      <c r="KX303" s="46"/>
      <c r="KY303" s="46"/>
      <c r="KZ303" s="46"/>
      <c r="LA303" s="46"/>
      <c r="LB303" s="46"/>
      <c r="LC303" s="46"/>
      <c r="LD303" s="46"/>
      <c r="LE303" s="46"/>
      <c r="LF303" s="46"/>
      <c r="LG303" s="46"/>
      <c r="LH303" s="46"/>
      <c r="LI303" s="46"/>
      <c r="LJ303" s="46"/>
      <c r="LK303" s="46"/>
      <c r="LL303" s="46"/>
      <c r="LM303" s="46"/>
      <c r="LN303" s="46"/>
      <c r="LO303" s="46"/>
      <c r="LP303" s="46"/>
      <c r="LQ303" s="46"/>
      <c r="LR303" s="46"/>
      <c r="LS303" s="46"/>
      <c r="LT303" s="46"/>
      <c r="LU303" s="46"/>
      <c r="LV303" s="46"/>
      <c r="LW303" s="46"/>
      <c r="LX303" s="46"/>
      <c r="LY303" s="46"/>
      <c r="LZ303" s="46"/>
      <c r="MA303" s="46"/>
      <c r="MB303" s="46"/>
      <c r="MC303" s="46"/>
      <c r="MD303" s="46"/>
      <c r="ME303" s="46"/>
      <c r="MF303" s="46"/>
      <c r="MG303" s="46"/>
      <c r="MH303" s="46"/>
      <c r="MI303" s="46"/>
      <c r="MJ303" s="46"/>
      <c r="MK303" s="46"/>
      <c r="ML303" s="46"/>
      <c r="MM303" s="46"/>
      <c r="MN303" s="46"/>
      <c r="MO303" s="46"/>
      <c r="MP303" s="46"/>
      <c r="MQ303" s="46"/>
      <c r="MR303" s="46"/>
      <c r="MS303" s="46"/>
      <c r="MT303" s="46"/>
      <c r="MU303" s="46"/>
      <c r="MV303" s="46"/>
      <c r="MW303" s="46"/>
      <c r="MX303" s="46"/>
      <c r="MY303" s="46"/>
      <c r="MZ303" s="46"/>
      <c r="NA303" s="46"/>
      <c r="NB303" s="46"/>
      <c r="NC303" s="46"/>
      <c r="ND303" s="46"/>
      <c r="NE303" s="46"/>
      <c r="NF303" s="46"/>
      <c r="NG303" s="46"/>
      <c r="NH303" s="46"/>
      <c r="NI303" s="46"/>
      <c r="NJ303" s="46"/>
      <c r="NK303" s="46"/>
      <c r="NL303" s="46"/>
      <c r="NM303" s="46"/>
      <c r="NN303" s="46"/>
      <c r="NO303" s="46"/>
      <c r="NP303" s="46"/>
      <c r="NQ303" s="46"/>
      <c r="NR303" s="46"/>
      <c r="NS303" s="46"/>
      <c r="NT303" s="46"/>
      <c r="NU303" s="46"/>
      <c r="NV303" s="46"/>
      <c r="NW303" s="46"/>
      <c r="NX303" s="46"/>
      <c r="NY303" s="46"/>
      <c r="NZ303" s="46"/>
      <c r="OA303" s="46"/>
      <c r="OB303" s="46"/>
      <c r="OC303" s="46"/>
      <c r="OD303" s="46"/>
      <c r="OE303" s="46"/>
      <c r="OF303" s="46"/>
      <c r="OG303" s="46"/>
    </row>
    <row r="304" spans="1:397" s="51" customFormat="1" ht="13.5" x14ac:dyDescent="0.25">
      <c r="A304" s="40" t="s">
        <v>51</v>
      </c>
      <c r="B304" s="41" t="s">
        <v>52</v>
      </c>
      <c r="C304" s="49">
        <v>30420</v>
      </c>
      <c r="D304" s="42">
        <v>3.5500000000000002E-5</v>
      </c>
      <c r="E304" s="49">
        <v>0</v>
      </c>
      <c r="F304" s="65">
        <v>30350.034</v>
      </c>
      <c r="G304" s="66">
        <v>30350.034</v>
      </c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/>
      <c r="FA304" s="46"/>
      <c r="FB304" s="46"/>
      <c r="FC304" s="46"/>
      <c r="FD304" s="46"/>
      <c r="FE304" s="46"/>
      <c r="FF304" s="46"/>
      <c r="FG304" s="46"/>
      <c r="FH304" s="46"/>
      <c r="FI304" s="46"/>
      <c r="FJ304" s="46"/>
      <c r="FK304" s="46"/>
      <c r="FL304" s="46"/>
      <c r="FM304" s="46"/>
      <c r="FN304" s="46"/>
      <c r="FO304" s="46"/>
      <c r="FP304" s="46"/>
      <c r="FQ304" s="46"/>
      <c r="FR304" s="46"/>
      <c r="FS304" s="46"/>
      <c r="FT304" s="46"/>
      <c r="FU304" s="46"/>
      <c r="FV304" s="46"/>
      <c r="FW304" s="46"/>
      <c r="FX304" s="46"/>
      <c r="FY304" s="46"/>
      <c r="FZ304" s="46"/>
      <c r="GA304" s="46"/>
      <c r="GB304" s="46"/>
      <c r="GC304" s="46"/>
      <c r="GD304" s="46"/>
      <c r="GE304" s="46"/>
      <c r="GF304" s="46"/>
      <c r="GG304" s="46"/>
      <c r="GH304" s="46"/>
      <c r="GI304" s="46"/>
      <c r="GJ304" s="46"/>
      <c r="GK304" s="46"/>
      <c r="GL304" s="46"/>
      <c r="GM304" s="46"/>
      <c r="GN304" s="46"/>
      <c r="GO304" s="46"/>
      <c r="GP304" s="46"/>
      <c r="GQ304" s="46"/>
      <c r="GR304" s="46"/>
      <c r="GS304" s="46"/>
      <c r="GT304" s="46"/>
      <c r="GU304" s="46"/>
      <c r="GV304" s="46"/>
      <c r="GW304" s="46"/>
      <c r="GX304" s="46"/>
      <c r="GY304" s="46"/>
      <c r="GZ304" s="46"/>
      <c r="HA304" s="46"/>
      <c r="HB304" s="46"/>
      <c r="HC304" s="46"/>
      <c r="HD304" s="46"/>
      <c r="HE304" s="46"/>
      <c r="HF304" s="46"/>
      <c r="HG304" s="46"/>
      <c r="HH304" s="46"/>
      <c r="HI304" s="46"/>
      <c r="HJ304" s="46"/>
      <c r="HK304" s="46"/>
      <c r="HL304" s="46"/>
      <c r="HM304" s="46"/>
      <c r="HN304" s="46"/>
      <c r="HO304" s="46"/>
      <c r="HP304" s="46"/>
      <c r="HQ304" s="46"/>
      <c r="HR304" s="46"/>
      <c r="HS304" s="46"/>
      <c r="HT304" s="46"/>
      <c r="HU304" s="46"/>
      <c r="HV304" s="46"/>
      <c r="HW304" s="46"/>
      <c r="HX304" s="46"/>
      <c r="HY304" s="46"/>
      <c r="HZ304" s="46"/>
      <c r="IA304" s="46"/>
      <c r="IB304" s="46"/>
      <c r="IC304" s="46"/>
      <c r="ID304" s="46"/>
      <c r="IE304" s="46"/>
      <c r="IF304" s="46"/>
      <c r="IG304" s="46"/>
      <c r="IH304" s="46"/>
      <c r="II304" s="46"/>
      <c r="IJ304" s="46"/>
      <c r="IK304" s="46"/>
      <c r="IL304" s="46"/>
      <c r="IM304" s="46"/>
      <c r="IN304" s="46"/>
      <c r="IO304" s="46"/>
      <c r="IP304" s="46"/>
      <c r="IQ304" s="46"/>
      <c r="IR304" s="46"/>
      <c r="IS304" s="46"/>
      <c r="IT304" s="46"/>
      <c r="IU304" s="46"/>
      <c r="IV304" s="46"/>
      <c r="IW304" s="46"/>
      <c r="IX304" s="46"/>
      <c r="IY304" s="46"/>
      <c r="IZ304" s="46"/>
      <c r="JA304" s="46"/>
      <c r="JB304" s="46"/>
      <c r="JC304" s="46"/>
      <c r="JD304" s="46"/>
      <c r="JE304" s="46"/>
      <c r="JF304" s="46"/>
      <c r="JG304" s="46"/>
      <c r="JH304" s="46"/>
      <c r="JI304" s="46"/>
      <c r="JJ304" s="46"/>
      <c r="JK304" s="46"/>
      <c r="JL304" s="46"/>
      <c r="JM304" s="46"/>
      <c r="JN304" s="46"/>
      <c r="JO304" s="46"/>
      <c r="JP304" s="46"/>
      <c r="JQ304" s="46"/>
      <c r="JR304" s="46"/>
      <c r="JS304" s="46"/>
      <c r="JT304" s="46"/>
      <c r="JU304" s="46"/>
      <c r="JV304" s="46"/>
      <c r="JW304" s="46"/>
      <c r="JX304" s="46"/>
      <c r="JY304" s="46"/>
      <c r="JZ304" s="46"/>
      <c r="KA304" s="46"/>
      <c r="KB304" s="46"/>
      <c r="KC304" s="46"/>
      <c r="KD304" s="46"/>
      <c r="KE304" s="46"/>
      <c r="KF304" s="46"/>
      <c r="KG304" s="46"/>
      <c r="KH304" s="46"/>
      <c r="KI304" s="46"/>
      <c r="KJ304" s="46"/>
      <c r="KK304" s="46"/>
      <c r="KL304" s="46"/>
      <c r="KM304" s="46"/>
      <c r="KN304" s="46"/>
      <c r="KO304" s="46"/>
      <c r="KP304" s="46"/>
      <c r="KQ304" s="46"/>
      <c r="KR304" s="46"/>
      <c r="KS304" s="46"/>
      <c r="KT304" s="46"/>
      <c r="KU304" s="46"/>
      <c r="KV304" s="46"/>
      <c r="KW304" s="46"/>
      <c r="KX304" s="46"/>
      <c r="KY304" s="46"/>
      <c r="KZ304" s="46"/>
      <c r="LA304" s="46"/>
      <c r="LB304" s="46"/>
      <c r="LC304" s="46"/>
      <c r="LD304" s="46"/>
      <c r="LE304" s="46"/>
      <c r="LF304" s="46"/>
      <c r="LG304" s="46"/>
      <c r="LH304" s="46"/>
      <c r="LI304" s="46"/>
      <c r="LJ304" s="46"/>
      <c r="LK304" s="46"/>
      <c r="LL304" s="46"/>
      <c r="LM304" s="46"/>
      <c r="LN304" s="46"/>
      <c r="LO304" s="46"/>
      <c r="LP304" s="46"/>
      <c r="LQ304" s="46"/>
      <c r="LR304" s="46"/>
      <c r="LS304" s="46"/>
      <c r="LT304" s="46"/>
      <c r="LU304" s="46"/>
      <c r="LV304" s="46"/>
      <c r="LW304" s="46"/>
      <c r="LX304" s="46"/>
      <c r="LY304" s="46"/>
      <c r="LZ304" s="46"/>
      <c r="MA304" s="46"/>
      <c r="MB304" s="46"/>
      <c r="MC304" s="46"/>
      <c r="MD304" s="46"/>
      <c r="ME304" s="46"/>
      <c r="MF304" s="46"/>
      <c r="MG304" s="46"/>
      <c r="MH304" s="46"/>
      <c r="MI304" s="46"/>
      <c r="MJ304" s="46"/>
      <c r="MK304" s="46"/>
      <c r="ML304" s="46"/>
      <c r="MM304" s="46"/>
      <c r="MN304" s="46"/>
      <c r="MO304" s="46"/>
      <c r="MP304" s="46"/>
      <c r="MQ304" s="46"/>
      <c r="MR304" s="46"/>
      <c r="MS304" s="46"/>
      <c r="MT304" s="46"/>
      <c r="MU304" s="46"/>
      <c r="MV304" s="46"/>
      <c r="MW304" s="46"/>
      <c r="MX304" s="46"/>
      <c r="MY304" s="46"/>
      <c r="MZ304" s="46"/>
      <c r="NA304" s="46"/>
      <c r="NB304" s="46"/>
      <c r="NC304" s="46"/>
      <c r="ND304" s="46"/>
      <c r="NE304" s="46"/>
      <c r="NF304" s="46"/>
      <c r="NG304" s="46"/>
      <c r="NH304" s="46"/>
      <c r="NI304" s="46"/>
      <c r="NJ304" s="46"/>
      <c r="NK304" s="46"/>
      <c r="NL304" s="46"/>
      <c r="NM304" s="46"/>
      <c r="NN304" s="46"/>
      <c r="NO304" s="46"/>
      <c r="NP304" s="46"/>
      <c r="NQ304" s="46"/>
      <c r="NR304" s="46"/>
      <c r="NS304" s="46"/>
      <c r="NT304" s="46"/>
      <c r="NU304" s="46"/>
      <c r="NV304" s="46"/>
      <c r="NW304" s="46"/>
      <c r="NX304" s="46"/>
      <c r="NY304" s="46"/>
      <c r="NZ304" s="46"/>
      <c r="OA304" s="46"/>
      <c r="OB304" s="46"/>
      <c r="OC304" s="46"/>
      <c r="OD304" s="46"/>
      <c r="OE304" s="46"/>
      <c r="OF304" s="46"/>
      <c r="OG304" s="46"/>
    </row>
    <row r="305" spans="1:397" s="51" customFormat="1" ht="13.5" x14ac:dyDescent="0.25">
      <c r="A305" s="40" t="s">
        <v>444</v>
      </c>
      <c r="B305" s="41" t="s">
        <v>445</v>
      </c>
      <c r="C305" s="49">
        <v>75564</v>
      </c>
      <c r="D305" s="42">
        <v>8.8200000000000003E-5</v>
      </c>
      <c r="E305" s="49">
        <v>8137.39</v>
      </c>
      <c r="F305" s="65">
        <v>75390.202799999999</v>
      </c>
      <c r="G305" s="66">
        <v>83527.592799999999</v>
      </c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/>
      <c r="FA305" s="46"/>
      <c r="FB305" s="46"/>
      <c r="FC305" s="46"/>
      <c r="FD305" s="46"/>
      <c r="FE305" s="46"/>
      <c r="FF305" s="46"/>
      <c r="FG305" s="46"/>
      <c r="FH305" s="46"/>
      <c r="FI305" s="46"/>
      <c r="FJ305" s="46"/>
      <c r="FK305" s="46"/>
      <c r="FL305" s="46"/>
      <c r="FM305" s="46"/>
      <c r="FN305" s="46"/>
      <c r="FO305" s="46"/>
      <c r="FP305" s="46"/>
      <c r="FQ305" s="46"/>
      <c r="FR305" s="46"/>
      <c r="FS305" s="46"/>
      <c r="FT305" s="46"/>
      <c r="FU305" s="46"/>
      <c r="FV305" s="46"/>
      <c r="FW305" s="46"/>
      <c r="FX305" s="46"/>
      <c r="FY305" s="46"/>
      <c r="FZ305" s="46"/>
      <c r="GA305" s="46"/>
      <c r="GB305" s="46"/>
      <c r="GC305" s="46"/>
      <c r="GD305" s="46"/>
      <c r="GE305" s="46"/>
      <c r="GF305" s="46"/>
      <c r="GG305" s="46"/>
      <c r="GH305" s="46"/>
      <c r="GI305" s="46"/>
      <c r="GJ305" s="46"/>
      <c r="GK305" s="46"/>
      <c r="GL305" s="46"/>
      <c r="GM305" s="46"/>
      <c r="GN305" s="46"/>
      <c r="GO305" s="46"/>
      <c r="GP305" s="46"/>
      <c r="GQ305" s="46"/>
      <c r="GR305" s="46"/>
      <c r="GS305" s="46"/>
      <c r="GT305" s="46"/>
      <c r="GU305" s="46"/>
      <c r="GV305" s="46"/>
      <c r="GW305" s="46"/>
      <c r="GX305" s="46"/>
      <c r="GY305" s="46"/>
      <c r="GZ305" s="46"/>
      <c r="HA305" s="46"/>
      <c r="HB305" s="46"/>
      <c r="HC305" s="46"/>
      <c r="HD305" s="46"/>
      <c r="HE305" s="46"/>
      <c r="HF305" s="46"/>
      <c r="HG305" s="46"/>
      <c r="HH305" s="46"/>
      <c r="HI305" s="46"/>
      <c r="HJ305" s="46"/>
      <c r="HK305" s="46"/>
      <c r="HL305" s="46"/>
      <c r="HM305" s="46"/>
      <c r="HN305" s="46"/>
      <c r="HO305" s="46"/>
      <c r="HP305" s="46"/>
      <c r="HQ305" s="46"/>
      <c r="HR305" s="46"/>
      <c r="HS305" s="46"/>
      <c r="HT305" s="46"/>
      <c r="HU305" s="46"/>
      <c r="HV305" s="46"/>
      <c r="HW305" s="46"/>
      <c r="HX305" s="46"/>
      <c r="HY305" s="46"/>
      <c r="HZ305" s="46"/>
      <c r="IA305" s="46"/>
      <c r="IB305" s="46"/>
      <c r="IC305" s="46"/>
      <c r="ID305" s="46"/>
      <c r="IE305" s="46"/>
      <c r="IF305" s="46"/>
      <c r="IG305" s="46"/>
      <c r="IH305" s="46"/>
      <c r="II305" s="46"/>
      <c r="IJ305" s="46"/>
      <c r="IK305" s="46"/>
      <c r="IL305" s="46"/>
      <c r="IM305" s="46"/>
      <c r="IN305" s="46"/>
      <c r="IO305" s="46"/>
      <c r="IP305" s="46"/>
      <c r="IQ305" s="46"/>
      <c r="IR305" s="46"/>
      <c r="IS305" s="46"/>
      <c r="IT305" s="46"/>
      <c r="IU305" s="46"/>
      <c r="IV305" s="46"/>
      <c r="IW305" s="46"/>
      <c r="IX305" s="46"/>
      <c r="IY305" s="46"/>
      <c r="IZ305" s="46"/>
      <c r="JA305" s="46"/>
      <c r="JB305" s="46"/>
      <c r="JC305" s="46"/>
      <c r="JD305" s="46"/>
      <c r="JE305" s="46"/>
      <c r="JF305" s="46"/>
      <c r="JG305" s="46"/>
      <c r="JH305" s="46"/>
      <c r="JI305" s="46"/>
      <c r="JJ305" s="46"/>
      <c r="JK305" s="46"/>
      <c r="JL305" s="46"/>
      <c r="JM305" s="46"/>
      <c r="JN305" s="46"/>
      <c r="JO305" s="46"/>
      <c r="JP305" s="46"/>
      <c r="JQ305" s="46"/>
      <c r="JR305" s="46"/>
      <c r="JS305" s="46"/>
      <c r="JT305" s="46"/>
      <c r="JU305" s="46"/>
      <c r="JV305" s="46"/>
      <c r="JW305" s="46"/>
      <c r="JX305" s="46"/>
      <c r="JY305" s="46"/>
      <c r="JZ305" s="46"/>
      <c r="KA305" s="46"/>
      <c r="KB305" s="46"/>
      <c r="KC305" s="46"/>
      <c r="KD305" s="46"/>
      <c r="KE305" s="46"/>
      <c r="KF305" s="46"/>
      <c r="KG305" s="46"/>
      <c r="KH305" s="46"/>
      <c r="KI305" s="46"/>
      <c r="KJ305" s="46"/>
      <c r="KK305" s="46"/>
      <c r="KL305" s="46"/>
      <c r="KM305" s="46"/>
      <c r="KN305" s="46"/>
      <c r="KO305" s="46"/>
      <c r="KP305" s="46"/>
      <c r="KQ305" s="46"/>
      <c r="KR305" s="46"/>
      <c r="KS305" s="46"/>
      <c r="KT305" s="46"/>
      <c r="KU305" s="46"/>
      <c r="KV305" s="46"/>
      <c r="KW305" s="46"/>
      <c r="KX305" s="46"/>
      <c r="KY305" s="46"/>
      <c r="KZ305" s="46"/>
      <c r="LA305" s="46"/>
      <c r="LB305" s="46"/>
      <c r="LC305" s="46"/>
      <c r="LD305" s="46"/>
      <c r="LE305" s="46"/>
      <c r="LF305" s="46"/>
      <c r="LG305" s="46"/>
      <c r="LH305" s="46"/>
      <c r="LI305" s="46"/>
      <c r="LJ305" s="46"/>
      <c r="LK305" s="46"/>
      <c r="LL305" s="46"/>
      <c r="LM305" s="46"/>
      <c r="LN305" s="46"/>
      <c r="LO305" s="46"/>
      <c r="LP305" s="46"/>
      <c r="LQ305" s="46"/>
      <c r="LR305" s="46"/>
      <c r="LS305" s="46"/>
      <c r="LT305" s="46"/>
      <c r="LU305" s="46"/>
      <c r="LV305" s="46"/>
      <c r="LW305" s="46"/>
      <c r="LX305" s="46"/>
      <c r="LY305" s="46"/>
      <c r="LZ305" s="46"/>
      <c r="MA305" s="46"/>
      <c r="MB305" s="46"/>
      <c r="MC305" s="46"/>
      <c r="MD305" s="46"/>
      <c r="ME305" s="46"/>
      <c r="MF305" s="46"/>
      <c r="MG305" s="46"/>
      <c r="MH305" s="46"/>
      <c r="MI305" s="46"/>
      <c r="MJ305" s="46"/>
      <c r="MK305" s="46"/>
      <c r="ML305" s="46"/>
      <c r="MM305" s="46"/>
      <c r="MN305" s="46"/>
      <c r="MO305" s="46"/>
      <c r="MP305" s="46"/>
      <c r="MQ305" s="46"/>
      <c r="MR305" s="46"/>
      <c r="MS305" s="46"/>
      <c r="MT305" s="46"/>
      <c r="MU305" s="46"/>
      <c r="MV305" s="46"/>
      <c r="MW305" s="46"/>
      <c r="MX305" s="46"/>
      <c r="MY305" s="46"/>
      <c r="MZ305" s="46"/>
      <c r="NA305" s="46"/>
      <c r="NB305" s="46"/>
      <c r="NC305" s="46"/>
      <c r="ND305" s="46"/>
      <c r="NE305" s="46"/>
      <c r="NF305" s="46"/>
      <c r="NG305" s="46"/>
      <c r="NH305" s="46"/>
      <c r="NI305" s="46"/>
      <c r="NJ305" s="46"/>
      <c r="NK305" s="46"/>
      <c r="NL305" s="46"/>
      <c r="NM305" s="46"/>
      <c r="NN305" s="46"/>
      <c r="NO305" s="46"/>
      <c r="NP305" s="46"/>
      <c r="NQ305" s="46"/>
      <c r="NR305" s="46"/>
      <c r="NS305" s="46"/>
      <c r="NT305" s="46"/>
      <c r="NU305" s="46"/>
      <c r="NV305" s="46"/>
      <c r="NW305" s="46"/>
      <c r="NX305" s="46"/>
      <c r="NY305" s="46"/>
      <c r="NZ305" s="46"/>
      <c r="OA305" s="46"/>
      <c r="OB305" s="46"/>
      <c r="OC305" s="46"/>
      <c r="OD305" s="46"/>
      <c r="OE305" s="46"/>
      <c r="OF305" s="46"/>
      <c r="OG305" s="46"/>
    </row>
    <row r="306" spans="1:397" s="51" customFormat="1" ht="13.5" x14ac:dyDescent="0.25">
      <c r="A306" s="40" t="s">
        <v>53</v>
      </c>
      <c r="B306" s="41" t="s">
        <v>54</v>
      </c>
      <c r="C306" s="49">
        <v>88770</v>
      </c>
      <c r="D306" s="42">
        <v>1.048E-4</v>
      </c>
      <c r="E306" s="49">
        <v>0</v>
      </c>
      <c r="F306" s="65">
        <v>88565.828999999998</v>
      </c>
      <c r="G306" s="66">
        <v>88565.828999999998</v>
      </c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/>
      <c r="FA306" s="46"/>
      <c r="FB306" s="46"/>
      <c r="FC306" s="46"/>
      <c r="FD306" s="46"/>
      <c r="FE306" s="46"/>
      <c r="FF306" s="46"/>
      <c r="FG306" s="46"/>
      <c r="FH306" s="46"/>
      <c r="FI306" s="46"/>
      <c r="FJ306" s="46"/>
      <c r="FK306" s="46"/>
      <c r="FL306" s="46"/>
      <c r="FM306" s="46"/>
      <c r="FN306" s="46"/>
      <c r="FO306" s="46"/>
      <c r="FP306" s="46"/>
      <c r="FQ306" s="46"/>
      <c r="FR306" s="46"/>
      <c r="FS306" s="46"/>
      <c r="FT306" s="46"/>
      <c r="FU306" s="46"/>
      <c r="FV306" s="46"/>
      <c r="FW306" s="46"/>
      <c r="FX306" s="46"/>
      <c r="FY306" s="46"/>
      <c r="FZ306" s="46"/>
      <c r="GA306" s="46"/>
      <c r="GB306" s="46"/>
      <c r="GC306" s="46"/>
      <c r="GD306" s="46"/>
      <c r="GE306" s="46"/>
      <c r="GF306" s="46"/>
      <c r="GG306" s="46"/>
      <c r="GH306" s="46"/>
      <c r="GI306" s="46"/>
      <c r="GJ306" s="46"/>
      <c r="GK306" s="46"/>
      <c r="GL306" s="46"/>
      <c r="GM306" s="46"/>
      <c r="GN306" s="46"/>
      <c r="GO306" s="46"/>
      <c r="GP306" s="46"/>
      <c r="GQ306" s="46"/>
      <c r="GR306" s="46"/>
      <c r="GS306" s="46"/>
      <c r="GT306" s="46"/>
      <c r="GU306" s="46"/>
      <c r="GV306" s="46"/>
      <c r="GW306" s="46"/>
      <c r="GX306" s="46"/>
      <c r="GY306" s="46"/>
      <c r="GZ306" s="46"/>
      <c r="HA306" s="46"/>
      <c r="HB306" s="46"/>
      <c r="HC306" s="46"/>
      <c r="HD306" s="46"/>
      <c r="HE306" s="46"/>
      <c r="HF306" s="46"/>
      <c r="HG306" s="46"/>
      <c r="HH306" s="46"/>
      <c r="HI306" s="46"/>
      <c r="HJ306" s="46"/>
      <c r="HK306" s="46"/>
      <c r="HL306" s="46"/>
      <c r="HM306" s="46"/>
      <c r="HN306" s="46"/>
      <c r="HO306" s="46"/>
      <c r="HP306" s="46"/>
      <c r="HQ306" s="46"/>
      <c r="HR306" s="46"/>
      <c r="HS306" s="46"/>
      <c r="HT306" s="46"/>
      <c r="HU306" s="46"/>
      <c r="HV306" s="46"/>
      <c r="HW306" s="46"/>
      <c r="HX306" s="46"/>
      <c r="HY306" s="46"/>
      <c r="HZ306" s="46"/>
      <c r="IA306" s="46"/>
      <c r="IB306" s="46"/>
      <c r="IC306" s="46"/>
      <c r="ID306" s="46"/>
      <c r="IE306" s="46"/>
      <c r="IF306" s="46"/>
      <c r="IG306" s="46"/>
      <c r="IH306" s="46"/>
      <c r="II306" s="46"/>
      <c r="IJ306" s="46"/>
      <c r="IK306" s="46"/>
      <c r="IL306" s="46"/>
      <c r="IM306" s="46"/>
      <c r="IN306" s="46"/>
      <c r="IO306" s="46"/>
      <c r="IP306" s="46"/>
      <c r="IQ306" s="46"/>
      <c r="IR306" s="46"/>
      <c r="IS306" s="46"/>
      <c r="IT306" s="46"/>
      <c r="IU306" s="46"/>
      <c r="IV306" s="46"/>
      <c r="IW306" s="46"/>
      <c r="IX306" s="46"/>
      <c r="IY306" s="46"/>
      <c r="IZ306" s="46"/>
      <c r="JA306" s="46"/>
      <c r="JB306" s="46"/>
      <c r="JC306" s="46"/>
      <c r="JD306" s="46"/>
      <c r="JE306" s="46"/>
      <c r="JF306" s="46"/>
      <c r="JG306" s="46"/>
      <c r="JH306" s="46"/>
      <c r="JI306" s="46"/>
      <c r="JJ306" s="46"/>
      <c r="JK306" s="46"/>
      <c r="JL306" s="46"/>
      <c r="JM306" s="46"/>
      <c r="JN306" s="46"/>
      <c r="JO306" s="46"/>
      <c r="JP306" s="46"/>
      <c r="JQ306" s="46"/>
      <c r="JR306" s="46"/>
      <c r="JS306" s="46"/>
      <c r="JT306" s="46"/>
      <c r="JU306" s="46"/>
      <c r="JV306" s="46"/>
      <c r="JW306" s="46"/>
      <c r="JX306" s="46"/>
      <c r="JY306" s="46"/>
      <c r="JZ306" s="46"/>
      <c r="KA306" s="46"/>
      <c r="KB306" s="46"/>
      <c r="KC306" s="46"/>
      <c r="KD306" s="46"/>
      <c r="KE306" s="46"/>
      <c r="KF306" s="46"/>
      <c r="KG306" s="46"/>
      <c r="KH306" s="46"/>
      <c r="KI306" s="46"/>
      <c r="KJ306" s="46"/>
      <c r="KK306" s="46"/>
      <c r="KL306" s="46"/>
      <c r="KM306" s="46"/>
      <c r="KN306" s="46"/>
      <c r="KO306" s="46"/>
      <c r="KP306" s="46"/>
      <c r="KQ306" s="46"/>
      <c r="KR306" s="46"/>
      <c r="KS306" s="46"/>
      <c r="KT306" s="46"/>
      <c r="KU306" s="46"/>
      <c r="KV306" s="46"/>
      <c r="KW306" s="46"/>
      <c r="KX306" s="46"/>
      <c r="KY306" s="46"/>
      <c r="KZ306" s="46"/>
      <c r="LA306" s="46"/>
      <c r="LB306" s="46"/>
      <c r="LC306" s="46"/>
      <c r="LD306" s="46"/>
      <c r="LE306" s="46"/>
      <c r="LF306" s="46"/>
      <c r="LG306" s="46"/>
      <c r="LH306" s="46"/>
      <c r="LI306" s="46"/>
      <c r="LJ306" s="46"/>
      <c r="LK306" s="46"/>
      <c r="LL306" s="46"/>
      <c r="LM306" s="46"/>
      <c r="LN306" s="46"/>
      <c r="LO306" s="46"/>
      <c r="LP306" s="46"/>
      <c r="LQ306" s="46"/>
      <c r="LR306" s="46"/>
      <c r="LS306" s="46"/>
      <c r="LT306" s="46"/>
      <c r="LU306" s="46"/>
      <c r="LV306" s="46"/>
      <c r="LW306" s="46"/>
      <c r="LX306" s="46"/>
      <c r="LY306" s="46"/>
      <c r="LZ306" s="46"/>
      <c r="MA306" s="46"/>
      <c r="MB306" s="46"/>
      <c r="MC306" s="46"/>
      <c r="MD306" s="46"/>
      <c r="ME306" s="46"/>
      <c r="MF306" s="46"/>
      <c r="MG306" s="46"/>
      <c r="MH306" s="46"/>
      <c r="MI306" s="46"/>
      <c r="MJ306" s="46"/>
      <c r="MK306" s="46"/>
      <c r="ML306" s="46"/>
      <c r="MM306" s="46"/>
      <c r="MN306" s="46"/>
      <c r="MO306" s="46"/>
      <c r="MP306" s="46"/>
      <c r="MQ306" s="46"/>
      <c r="MR306" s="46"/>
      <c r="MS306" s="46"/>
      <c r="MT306" s="46"/>
      <c r="MU306" s="46"/>
      <c r="MV306" s="46"/>
      <c r="MW306" s="46"/>
      <c r="MX306" s="46"/>
      <c r="MY306" s="46"/>
      <c r="MZ306" s="46"/>
      <c r="NA306" s="46"/>
      <c r="NB306" s="46"/>
      <c r="NC306" s="46"/>
      <c r="ND306" s="46"/>
      <c r="NE306" s="46"/>
      <c r="NF306" s="46"/>
      <c r="NG306" s="46"/>
      <c r="NH306" s="46"/>
      <c r="NI306" s="46"/>
      <c r="NJ306" s="46"/>
      <c r="NK306" s="46"/>
      <c r="NL306" s="46"/>
      <c r="NM306" s="46"/>
      <c r="NN306" s="46"/>
      <c r="NO306" s="46"/>
      <c r="NP306" s="46"/>
      <c r="NQ306" s="46"/>
      <c r="NR306" s="46"/>
      <c r="NS306" s="46"/>
      <c r="NT306" s="46"/>
      <c r="NU306" s="46"/>
      <c r="NV306" s="46"/>
      <c r="NW306" s="46"/>
      <c r="NX306" s="46"/>
      <c r="NY306" s="46"/>
      <c r="NZ306" s="46"/>
      <c r="OA306" s="46"/>
      <c r="OB306" s="46"/>
      <c r="OC306" s="46"/>
      <c r="OD306" s="46"/>
      <c r="OE306" s="46"/>
      <c r="OF306" s="46"/>
      <c r="OG306" s="46"/>
    </row>
    <row r="307" spans="1:397" s="51" customFormat="1" ht="13.5" x14ac:dyDescent="0.25">
      <c r="A307" s="40" t="s">
        <v>446</v>
      </c>
      <c r="B307" s="41" t="s">
        <v>447</v>
      </c>
      <c r="C307" s="49">
        <v>130896</v>
      </c>
      <c r="D307" s="42">
        <v>1.528E-4</v>
      </c>
      <c r="E307" s="49">
        <v>12999.72</v>
      </c>
      <c r="F307" s="65">
        <v>130594.93920000001</v>
      </c>
      <c r="G307" s="66">
        <v>143594.65919999999</v>
      </c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/>
      <c r="FA307" s="46"/>
      <c r="FB307" s="46"/>
      <c r="FC307" s="46"/>
      <c r="FD307" s="46"/>
      <c r="FE307" s="46"/>
      <c r="FF307" s="46"/>
      <c r="FG307" s="46"/>
      <c r="FH307" s="46"/>
      <c r="FI307" s="46"/>
      <c r="FJ307" s="46"/>
      <c r="FK307" s="46"/>
      <c r="FL307" s="46"/>
      <c r="FM307" s="46"/>
      <c r="FN307" s="46"/>
      <c r="FO307" s="46"/>
      <c r="FP307" s="46"/>
      <c r="FQ307" s="46"/>
      <c r="FR307" s="46"/>
      <c r="FS307" s="46"/>
      <c r="FT307" s="46"/>
      <c r="FU307" s="46"/>
      <c r="FV307" s="46"/>
      <c r="FW307" s="46"/>
      <c r="FX307" s="46"/>
      <c r="FY307" s="46"/>
      <c r="FZ307" s="46"/>
      <c r="GA307" s="46"/>
      <c r="GB307" s="46"/>
      <c r="GC307" s="46"/>
      <c r="GD307" s="46"/>
      <c r="GE307" s="46"/>
      <c r="GF307" s="46"/>
      <c r="GG307" s="46"/>
      <c r="GH307" s="46"/>
      <c r="GI307" s="46"/>
      <c r="GJ307" s="46"/>
      <c r="GK307" s="46"/>
      <c r="GL307" s="46"/>
      <c r="GM307" s="46"/>
      <c r="GN307" s="46"/>
      <c r="GO307" s="46"/>
      <c r="GP307" s="46"/>
      <c r="GQ307" s="46"/>
      <c r="GR307" s="46"/>
      <c r="GS307" s="46"/>
      <c r="GT307" s="46"/>
      <c r="GU307" s="46"/>
      <c r="GV307" s="46"/>
      <c r="GW307" s="46"/>
      <c r="GX307" s="46"/>
      <c r="GY307" s="46"/>
      <c r="GZ307" s="46"/>
      <c r="HA307" s="46"/>
      <c r="HB307" s="46"/>
      <c r="HC307" s="46"/>
      <c r="HD307" s="46"/>
      <c r="HE307" s="46"/>
      <c r="HF307" s="46"/>
      <c r="HG307" s="46"/>
      <c r="HH307" s="46"/>
      <c r="HI307" s="46"/>
      <c r="HJ307" s="46"/>
      <c r="HK307" s="46"/>
      <c r="HL307" s="46"/>
      <c r="HM307" s="46"/>
      <c r="HN307" s="46"/>
      <c r="HO307" s="46"/>
      <c r="HP307" s="46"/>
      <c r="HQ307" s="46"/>
      <c r="HR307" s="46"/>
      <c r="HS307" s="46"/>
      <c r="HT307" s="46"/>
      <c r="HU307" s="46"/>
      <c r="HV307" s="46"/>
      <c r="HW307" s="46"/>
      <c r="HX307" s="46"/>
      <c r="HY307" s="46"/>
      <c r="HZ307" s="46"/>
      <c r="IA307" s="46"/>
      <c r="IB307" s="46"/>
      <c r="IC307" s="46"/>
      <c r="ID307" s="46"/>
      <c r="IE307" s="46"/>
      <c r="IF307" s="46"/>
      <c r="IG307" s="46"/>
      <c r="IH307" s="46"/>
      <c r="II307" s="46"/>
      <c r="IJ307" s="46"/>
      <c r="IK307" s="46"/>
      <c r="IL307" s="46"/>
      <c r="IM307" s="46"/>
      <c r="IN307" s="46"/>
      <c r="IO307" s="46"/>
      <c r="IP307" s="46"/>
      <c r="IQ307" s="46"/>
      <c r="IR307" s="46"/>
      <c r="IS307" s="46"/>
      <c r="IT307" s="46"/>
      <c r="IU307" s="46"/>
      <c r="IV307" s="46"/>
      <c r="IW307" s="46"/>
      <c r="IX307" s="46"/>
      <c r="IY307" s="46"/>
      <c r="IZ307" s="46"/>
      <c r="JA307" s="46"/>
      <c r="JB307" s="46"/>
      <c r="JC307" s="46"/>
      <c r="JD307" s="46"/>
      <c r="JE307" s="46"/>
      <c r="JF307" s="46"/>
      <c r="JG307" s="46"/>
      <c r="JH307" s="46"/>
      <c r="JI307" s="46"/>
      <c r="JJ307" s="46"/>
      <c r="JK307" s="46"/>
      <c r="JL307" s="46"/>
      <c r="JM307" s="46"/>
      <c r="JN307" s="46"/>
      <c r="JO307" s="46"/>
      <c r="JP307" s="46"/>
      <c r="JQ307" s="46"/>
      <c r="JR307" s="46"/>
      <c r="JS307" s="46"/>
      <c r="JT307" s="46"/>
      <c r="JU307" s="46"/>
      <c r="JV307" s="46"/>
      <c r="JW307" s="46"/>
      <c r="JX307" s="46"/>
      <c r="JY307" s="46"/>
      <c r="JZ307" s="46"/>
      <c r="KA307" s="46"/>
      <c r="KB307" s="46"/>
      <c r="KC307" s="46"/>
      <c r="KD307" s="46"/>
      <c r="KE307" s="46"/>
      <c r="KF307" s="46"/>
      <c r="KG307" s="46"/>
      <c r="KH307" s="46"/>
      <c r="KI307" s="46"/>
      <c r="KJ307" s="46"/>
      <c r="KK307" s="46"/>
      <c r="KL307" s="46"/>
      <c r="KM307" s="46"/>
      <c r="KN307" s="46"/>
      <c r="KO307" s="46"/>
      <c r="KP307" s="46"/>
      <c r="KQ307" s="46"/>
      <c r="KR307" s="46"/>
      <c r="KS307" s="46"/>
      <c r="KT307" s="46"/>
      <c r="KU307" s="46"/>
      <c r="KV307" s="46"/>
      <c r="KW307" s="46"/>
      <c r="KX307" s="46"/>
      <c r="KY307" s="46"/>
      <c r="KZ307" s="46"/>
      <c r="LA307" s="46"/>
      <c r="LB307" s="46"/>
      <c r="LC307" s="46"/>
      <c r="LD307" s="46"/>
      <c r="LE307" s="46"/>
      <c r="LF307" s="46"/>
      <c r="LG307" s="46"/>
      <c r="LH307" s="46"/>
      <c r="LI307" s="46"/>
      <c r="LJ307" s="46"/>
      <c r="LK307" s="46"/>
      <c r="LL307" s="46"/>
      <c r="LM307" s="46"/>
      <c r="LN307" s="46"/>
      <c r="LO307" s="46"/>
      <c r="LP307" s="46"/>
      <c r="LQ307" s="46"/>
      <c r="LR307" s="46"/>
      <c r="LS307" s="46"/>
      <c r="LT307" s="46"/>
      <c r="LU307" s="46"/>
      <c r="LV307" s="46"/>
      <c r="LW307" s="46"/>
      <c r="LX307" s="46"/>
      <c r="LY307" s="46"/>
      <c r="LZ307" s="46"/>
      <c r="MA307" s="46"/>
      <c r="MB307" s="46"/>
      <c r="MC307" s="46"/>
      <c r="MD307" s="46"/>
      <c r="ME307" s="46"/>
      <c r="MF307" s="46"/>
      <c r="MG307" s="46"/>
      <c r="MH307" s="46"/>
      <c r="MI307" s="46"/>
      <c r="MJ307" s="46"/>
      <c r="MK307" s="46"/>
      <c r="ML307" s="46"/>
      <c r="MM307" s="46"/>
      <c r="MN307" s="46"/>
      <c r="MO307" s="46"/>
      <c r="MP307" s="46"/>
      <c r="MQ307" s="46"/>
      <c r="MR307" s="46"/>
      <c r="MS307" s="46"/>
      <c r="MT307" s="46"/>
      <c r="MU307" s="46"/>
      <c r="MV307" s="46"/>
      <c r="MW307" s="46"/>
      <c r="MX307" s="46"/>
      <c r="MY307" s="46"/>
      <c r="MZ307" s="46"/>
      <c r="NA307" s="46"/>
      <c r="NB307" s="46"/>
      <c r="NC307" s="46"/>
      <c r="ND307" s="46"/>
      <c r="NE307" s="46"/>
      <c r="NF307" s="46"/>
      <c r="NG307" s="46"/>
      <c r="NH307" s="46"/>
      <c r="NI307" s="46"/>
      <c r="NJ307" s="46"/>
      <c r="NK307" s="46"/>
      <c r="NL307" s="46"/>
      <c r="NM307" s="46"/>
      <c r="NN307" s="46"/>
      <c r="NO307" s="46"/>
      <c r="NP307" s="46"/>
      <c r="NQ307" s="46"/>
      <c r="NR307" s="46"/>
      <c r="NS307" s="46"/>
      <c r="NT307" s="46"/>
      <c r="NU307" s="46"/>
      <c r="NV307" s="46"/>
      <c r="NW307" s="46"/>
      <c r="NX307" s="46"/>
      <c r="NY307" s="46"/>
      <c r="NZ307" s="46"/>
      <c r="OA307" s="46"/>
      <c r="OB307" s="46"/>
      <c r="OC307" s="46"/>
      <c r="OD307" s="46"/>
      <c r="OE307" s="46"/>
      <c r="OF307" s="46"/>
      <c r="OG307" s="46"/>
    </row>
    <row r="308" spans="1:397" s="51" customFormat="1" ht="13.5" x14ac:dyDescent="0.25">
      <c r="A308" s="40" t="s">
        <v>448</v>
      </c>
      <c r="B308" s="41" t="s">
        <v>449</v>
      </c>
      <c r="C308" s="49">
        <v>96</v>
      </c>
      <c r="D308" s="42">
        <v>9.9999999999999995E-8</v>
      </c>
      <c r="E308" s="49">
        <v>0</v>
      </c>
      <c r="F308" s="65">
        <v>95.779200000000003</v>
      </c>
      <c r="G308" s="66">
        <v>95.779200000000003</v>
      </c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/>
      <c r="FA308" s="46"/>
      <c r="FB308" s="46"/>
      <c r="FC308" s="46"/>
      <c r="FD308" s="46"/>
      <c r="FE308" s="46"/>
      <c r="FF308" s="46"/>
      <c r="FG308" s="46"/>
      <c r="FH308" s="46"/>
      <c r="FI308" s="46"/>
      <c r="FJ308" s="46"/>
      <c r="FK308" s="46"/>
      <c r="FL308" s="46"/>
      <c r="FM308" s="46"/>
      <c r="FN308" s="46"/>
      <c r="FO308" s="46"/>
      <c r="FP308" s="46"/>
      <c r="FQ308" s="46"/>
      <c r="FR308" s="46"/>
      <c r="FS308" s="46"/>
      <c r="FT308" s="46"/>
      <c r="FU308" s="46"/>
      <c r="FV308" s="46"/>
      <c r="FW308" s="46"/>
      <c r="FX308" s="46"/>
      <c r="FY308" s="46"/>
      <c r="FZ308" s="46"/>
      <c r="GA308" s="46"/>
      <c r="GB308" s="46"/>
      <c r="GC308" s="46"/>
      <c r="GD308" s="46"/>
      <c r="GE308" s="46"/>
      <c r="GF308" s="46"/>
      <c r="GG308" s="46"/>
      <c r="GH308" s="46"/>
      <c r="GI308" s="46"/>
      <c r="GJ308" s="46"/>
      <c r="GK308" s="46"/>
      <c r="GL308" s="46"/>
      <c r="GM308" s="46"/>
      <c r="GN308" s="46"/>
      <c r="GO308" s="46"/>
      <c r="GP308" s="46"/>
      <c r="GQ308" s="46"/>
      <c r="GR308" s="46"/>
      <c r="GS308" s="46"/>
      <c r="GT308" s="46"/>
      <c r="GU308" s="46"/>
      <c r="GV308" s="46"/>
      <c r="GW308" s="46"/>
      <c r="GX308" s="46"/>
      <c r="GY308" s="46"/>
      <c r="GZ308" s="46"/>
      <c r="HA308" s="46"/>
      <c r="HB308" s="46"/>
      <c r="HC308" s="46"/>
      <c r="HD308" s="46"/>
      <c r="HE308" s="46"/>
      <c r="HF308" s="46"/>
      <c r="HG308" s="46"/>
      <c r="HH308" s="46"/>
      <c r="HI308" s="46"/>
      <c r="HJ308" s="46"/>
      <c r="HK308" s="46"/>
      <c r="HL308" s="46"/>
      <c r="HM308" s="46"/>
      <c r="HN308" s="46"/>
      <c r="HO308" s="46"/>
      <c r="HP308" s="46"/>
      <c r="HQ308" s="46"/>
      <c r="HR308" s="46"/>
      <c r="HS308" s="46"/>
      <c r="HT308" s="46"/>
      <c r="HU308" s="46"/>
      <c r="HV308" s="46"/>
      <c r="HW308" s="46"/>
      <c r="HX308" s="46"/>
      <c r="HY308" s="46"/>
      <c r="HZ308" s="46"/>
      <c r="IA308" s="46"/>
      <c r="IB308" s="46"/>
      <c r="IC308" s="46"/>
      <c r="ID308" s="46"/>
      <c r="IE308" s="46"/>
      <c r="IF308" s="46"/>
      <c r="IG308" s="46"/>
      <c r="IH308" s="46"/>
      <c r="II308" s="46"/>
      <c r="IJ308" s="46"/>
      <c r="IK308" s="46"/>
      <c r="IL308" s="46"/>
      <c r="IM308" s="46"/>
      <c r="IN308" s="46"/>
      <c r="IO308" s="46"/>
      <c r="IP308" s="46"/>
      <c r="IQ308" s="46"/>
      <c r="IR308" s="46"/>
      <c r="IS308" s="46"/>
      <c r="IT308" s="46"/>
      <c r="IU308" s="46"/>
      <c r="IV308" s="46"/>
      <c r="IW308" s="46"/>
      <c r="IX308" s="46"/>
      <c r="IY308" s="46"/>
      <c r="IZ308" s="46"/>
      <c r="JA308" s="46"/>
      <c r="JB308" s="46"/>
      <c r="JC308" s="46"/>
      <c r="JD308" s="46"/>
      <c r="JE308" s="46"/>
      <c r="JF308" s="46"/>
      <c r="JG308" s="46"/>
      <c r="JH308" s="46"/>
      <c r="JI308" s="46"/>
      <c r="JJ308" s="46"/>
      <c r="JK308" s="46"/>
      <c r="JL308" s="46"/>
      <c r="JM308" s="46"/>
      <c r="JN308" s="46"/>
      <c r="JO308" s="46"/>
      <c r="JP308" s="46"/>
      <c r="JQ308" s="46"/>
      <c r="JR308" s="46"/>
      <c r="JS308" s="46"/>
      <c r="JT308" s="46"/>
      <c r="JU308" s="46"/>
      <c r="JV308" s="46"/>
      <c r="JW308" s="46"/>
      <c r="JX308" s="46"/>
      <c r="JY308" s="46"/>
      <c r="JZ308" s="46"/>
      <c r="KA308" s="46"/>
      <c r="KB308" s="46"/>
      <c r="KC308" s="46"/>
      <c r="KD308" s="46"/>
      <c r="KE308" s="46"/>
      <c r="KF308" s="46"/>
      <c r="KG308" s="46"/>
      <c r="KH308" s="46"/>
      <c r="KI308" s="46"/>
      <c r="KJ308" s="46"/>
      <c r="KK308" s="46"/>
      <c r="KL308" s="46"/>
      <c r="KM308" s="46"/>
      <c r="KN308" s="46"/>
      <c r="KO308" s="46"/>
      <c r="KP308" s="46"/>
      <c r="KQ308" s="46"/>
      <c r="KR308" s="46"/>
      <c r="KS308" s="46"/>
      <c r="KT308" s="46"/>
      <c r="KU308" s="46"/>
      <c r="KV308" s="46"/>
      <c r="KW308" s="46"/>
      <c r="KX308" s="46"/>
      <c r="KY308" s="46"/>
      <c r="KZ308" s="46"/>
      <c r="LA308" s="46"/>
      <c r="LB308" s="46"/>
      <c r="LC308" s="46"/>
      <c r="LD308" s="46"/>
      <c r="LE308" s="46"/>
      <c r="LF308" s="46"/>
      <c r="LG308" s="46"/>
      <c r="LH308" s="46"/>
      <c r="LI308" s="46"/>
      <c r="LJ308" s="46"/>
      <c r="LK308" s="46"/>
      <c r="LL308" s="46"/>
      <c r="LM308" s="46"/>
      <c r="LN308" s="46"/>
      <c r="LO308" s="46"/>
      <c r="LP308" s="46"/>
      <c r="LQ308" s="46"/>
      <c r="LR308" s="46"/>
      <c r="LS308" s="46"/>
      <c r="LT308" s="46"/>
      <c r="LU308" s="46"/>
      <c r="LV308" s="46"/>
      <c r="LW308" s="46"/>
      <c r="LX308" s="46"/>
      <c r="LY308" s="46"/>
      <c r="LZ308" s="46"/>
      <c r="MA308" s="46"/>
      <c r="MB308" s="46"/>
      <c r="MC308" s="46"/>
      <c r="MD308" s="46"/>
      <c r="ME308" s="46"/>
      <c r="MF308" s="46"/>
      <c r="MG308" s="46"/>
      <c r="MH308" s="46"/>
      <c r="MI308" s="46"/>
      <c r="MJ308" s="46"/>
      <c r="MK308" s="46"/>
      <c r="ML308" s="46"/>
      <c r="MM308" s="46"/>
      <c r="MN308" s="46"/>
      <c r="MO308" s="46"/>
      <c r="MP308" s="46"/>
      <c r="MQ308" s="46"/>
      <c r="MR308" s="46"/>
      <c r="MS308" s="46"/>
      <c r="MT308" s="46"/>
      <c r="MU308" s="46"/>
      <c r="MV308" s="46"/>
      <c r="MW308" s="46"/>
      <c r="MX308" s="46"/>
      <c r="MY308" s="46"/>
      <c r="MZ308" s="46"/>
      <c r="NA308" s="46"/>
      <c r="NB308" s="46"/>
      <c r="NC308" s="46"/>
      <c r="ND308" s="46"/>
      <c r="NE308" s="46"/>
      <c r="NF308" s="46"/>
      <c r="NG308" s="46"/>
      <c r="NH308" s="46"/>
      <c r="NI308" s="46"/>
      <c r="NJ308" s="46"/>
      <c r="NK308" s="46"/>
      <c r="NL308" s="46"/>
      <c r="NM308" s="46"/>
      <c r="NN308" s="46"/>
      <c r="NO308" s="46"/>
      <c r="NP308" s="46"/>
      <c r="NQ308" s="46"/>
      <c r="NR308" s="46"/>
      <c r="NS308" s="46"/>
      <c r="NT308" s="46"/>
      <c r="NU308" s="46"/>
      <c r="NV308" s="46"/>
      <c r="NW308" s="46"/>
      <c r="NX308" s="46"/>
      <c r="NY308" s="46"/>
      <c r="NZ308" s="46"/>
      <c r="OA308" s="46"/>
      <c r="OB308" s="46"/>
      <c r="OC308" s="46"/>
      <c r="OD308" s="46"/>
      <c r="OE308" s="46"/>
      <c r="OF308" s="46"/>
      <c r="OG308" s="46"/>
    </row>
    <row r="309" spans="1:397" s="51" customFormat="1" ht="13.5" x14ac:dyDescent="0.25">
      <c r="A309" s="40" t="s">
        <v>450</v>
      </c>
      <c r="B309" s="41" t="s">
        <v>451</v>
      </c>
      <c r="C309" s="49">
        <v>87972</v>
      </c>
      <c r="D309" s="42">
        <v>1.027E-4</v>
      </c>
      <c r="E309" s="49">
        <v>19375.809999999998</v>
      </c>
      <c r="F309" s="65">
        <v>87769.664400000009</v>
      </c>
      <c r="G309" s="66">
        <v>107145.47440000001</v>
      </c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/>
      <c r="FB309" s="46"/>
      <c r="FC309" s="46"/>
      <c r="FD309" s="46"/>
      <c r="FE309" s="46"/>
      <c r="FF309" s="46"/>
      <c r="FG309" s="46"/>
      <c r="FH309" s="46"/>
      <c r="FI309" s="46"/>
      <c r="FJ309" s="46"/>
      <c r="FK309" s="46"/>
      <c r="FL309" s="46"/>
      <c r="FM309" s="46"/>
      <c r="FN309" s="46"/>
      <c r="FO309" s="46"/>
      <c r="FP309" s="46"/>
      <c r="FQ309" s="46"/>
      <c r="FR309" s="46"/>
      <c r="FS309" s="46"/>
      <c r="FT309" s="46"/>
      <c r="FU309" s="46"/>
      <c r="FV309" s="46"/>
      <c r="FW309" s="46"/>
      <c r="FX309" s="46"/>
      <c r="FY309" s="46"/>
      <c r="FZ309" s="46"/>
      <c r="GA309" s="46"/>
      <c r="GB309" s="46"/>
      <c r="GC309" s="46"/>
      <c r="GD309" s="46"/>
      <c r="GE309" s="46"/>
      <c r="GF309" s="46"/>
      <c r="GG309" s="46"/>
      <c r="GH309" s="46"/>
      <c r="GI309" s="46"/>
      <c r="GJ309" s="46"/>
      <c r="GK309" s="46"/>
      <c r="GL309" s="46"/>
      <c r="GM309" s="46"/>
      <c r="GN309" s="46"/>
      <c r="GO309" s="46"/>
      <c r="GP309" s="46"/>
      <c r="GQ309" s="46"/>
      <c r="GR309" s="46"/>
      <c r="GS309" s="46"/>
      <c r="GT309" s="46"/>
      <c r="GU309" s="46"/>
      <c r="GV309" s="46"/>
      <c r="GW309" s="46"/>
      <c r="GX309" s="46"/>
      <c r="GY309" s="46"/>
      <c r="GZ309" s="46"/>
      <c r="HA309" s="46"/>
      <c r="HB309" s="46"/>
      <c r="HC309" s="46"/>
      <c r="HD309" s="46"/>
      <c r="HE309" s="46"/>
      <c r="HF309" s="46"/>
      <c r="HG309" s="46"/>
      <c r="HH309" s="46"/>
      <c r="HI309" s="46"/>
      <c r="HJ309" s="46"/>
      <c r="HK309" s="46"/>
      <c r="HL309" s="46"/>
      <c r="HM309" s="46"/>
      <c r="HN309" s="46"/>
      <c r="HO309" s="46"/>
      <c r="HP309" s="46"/>
      <c r="HQ309" s="46"/>
      <c r="HR309" s="46"/>
      <c r="HS309" s="46"/>
      <c r="HT309" s="46"/>
      <c r="HU309" s="46"/>
      <c r="HV309" s="46"/>
      <c r="HW309" s="46"/>
      <c r="HX309" s="46"/>
      <c r="HY309" s="46"/>
      <c r="HZ309" s="46"/>
      <c r="IA309" s="46"/>
      <c r="IB309" s="46"/>
      <c r="IC309" s="46"/>
      <c r="ID309" s="46"/>
      <c r="IE309" s="46"/>
      <c r="IF309" s="46"/>
      <c r="IG309" s="46"/>
      <c r="IH309" s="46"/>
      <c r="II309" s="46"/>
      <c r="IJ309" s="46"/>
      <c r="IK309" s="46"/>
      <c r="IL309" s="46"/>
      <c r="IM309" s="46"/>
      <c r="IN309" s="46"/>
      <c r="IO309" s="46"/>
      <c r="IP309" s="46"/>
      <c r="IQ309" s="46"/>
      <c r="IR309" s="46"/>
      <c r="IS309" s="46"/>
      <c r="IT309" s="46"/>
      <c r="IU309" s="46"/>
      <c r="IV309" s="46"/>
      <c r="IW309" s="46"/>
      <c r="IX309" s="46"/>
      <c r="IY309" s="46"/>
      <c r="IZ309" s="46"/>
      <c r="JA309" s="46"/>
      <c r="JB309" s="46"/>
      <c r="JC309" s="46"/>
      <c r="JD309" s="46"/>
      <c r="JE309" s="46"/>
      <c r="JF309" s="46"/>
      <c r="JG309" s="46"/>
      <c r="JH309" s="46"/>
      <c r="JI309" s="46"/>
      <c r="JJ309" s="46"/>
      <c r="JK309" s="46"/>
      <c r="JL309" s="46"/>
      <c r="JM309" s="46"/>
      <c r="JN309" s="46"/>
      <c r="JO309" s="46"/>
      <c r="JP309" s="46"/>
      <c r="JQ309" s="46"/>
      <c r="JR309" s="46"/>
      <c r="JS309" s="46"/>
      <c r="JT309" s="46"/>
      <c r="JU309" s="46"/>
      <c r="JV309" s="46"/>
      <c r="JW309" s="46"/>
      <c r="JX309" s="46"/>
      <c r="JY309" s="46"/>
      <c r="JZ309" s="46"/>
      <c r="KA309" s="46"/>
      <c r="KB309" s="46"/>
      <c r="KC309" s="46"/>
      <c r="KD309" s="46"/>
      <c r="KE309" s="46"/>
      <c r="KF309" s="46"/>
      <c r="KG309" s="46"/>
      <c r="KH309" s="46"/>
      <c r="KI309" s="46"/>
      <c r="KJ309" s="46"/>
      <c r="KK309" s="46"/>
      <c r="KL309" s="46"/>
      <c r="KM309" s="46"/>
      <c r="KN309" s="46"/>
      <c r="KO309" s="46"/>
      <c r="KP309" s="46"/>
      <c r="KQ309" s="46"/>
      <c r="KR309" s="46"/>
      <c r="KS309" s="46"/>
      <c r="KT309" s="46"/>
      <c r="KU309" s="46"/>
      <c r="KV309" s="46"/>
      <c r="KW309" s="46"/>
      <c r="KX309" s="46"/>
      <c r="KY309" s="46"/>
      <c r="KZ309" s="46"/>
      <c r="LA309" s="46"/>
      <c r="LB309" s="46"/>
      <c r="LC309" s="46"/>
      <c r="LD309" s="46"/>
      <c r="LE309" s="46"/>
      <c r="LF309" s="46"/>
      <c r="LG309" s="46"/>
      <c r="LH309" s="46"/>
      <c r="LI309" s="46"/>
      <c r="LJ309" s="46"/>
      <c r="LK309" s="46"/>
      <c r="LL309" s="46"/>
      <c r="LM309" s="46"/>
      <c r="LN309" s="46"/>
      <c r="LO309" s="46"/>
      <c r="LP309" s="46"/>
      <c r="LQ309" s="46"/>
      <c r="LR309" s="46"/>
      <c r="LS309" s="46"/>
      <c r="LT309" s="46"/>
      <c r="LU309" s="46"/>
      <c r="LV309" s="46"/>
      <c r="LW309" s="46"/>
      <c r="LX309" s="46"/>
      <c r="LY309" s="46"/>
      <c r="LZ309" s="46"/>
      <c r="MA309" s="46"/>
      <c r="MB309" s="46"/>
      <c r="MC309" s="46"/>
      <c r="MD309" s="46"/>
      <c r="ME309" s="46"/>
      <c r="MF309" s="46"/>
      <c r="MG309" s="46"/>
      <c r="MH309" s="46"/>
      <c r="MI309" s="46"/>
      <c r="MJ309" s="46"/>
      <c r="MK309" s="46"/>
      <c r="ML309" s="46"/>
      <c r="MM309" s="46"/>
      <c r="MN309" s="46"/>
      <c r="MO309" s="46"/>
      <c r="MP309" s="46"/>
      <c r="MQ309" s="46"/>
      <c r="MR309" s="46"/>
      <c r="MS309" s="46"/>
      <c r="MT309" s="46"/>
      <c r="MU309" s="46"/>
      <c r="MV309" s="46"/>
      <c r="MW309" s="46"/>
      <c r="MX309" s="46"/>
      <c r="MY309" s="46"/>
      <c r="MZ309" s="46"/>
      <c r="NA309" s="46"/>
      <c r="NB309" s="46"/>
      <c r="NC309" s="46"/>
      <c r="ND309" s="46"/>
      <c r="NE309" s="46"/>
      <c r="NF309" s="46"/>
      <c r="NG309" s="46"/>
      <c r="NH309" s="46"/>
      <c r="NI309" s="46"/>
      <c r="NJ309" s="46"/>
      <c r="NK309" s="46"/>
      <c r="NL309" s="46"/>
      <c r="NM309" s="46"/>
      <c r="NN309" s="46"/>
      <c r="NO309" s="46"/>
      <c r="NP309" s="46"/>
      <c r="NQ309" s="46"/>
      <c r="NR309" s="46"/>
      <c r="NS309" s="46"/>
      <c r="NT309" s="46"/>
      <c r="NU309" s="46"/>
      <c r="NV309" s="46"/>
      <c r="NW309" s="46"/>
      <c r="NX309" s="46"/>
      <c r="NY309" s="46"/>
      <c r="NZ309" s="46"/>
      <c r="OA309" s="46"/>
      <c r="OB309" s="46"/>
      <c r="OC309" s="46"/>
      <c r="OD309" s="46"/>
      <c r="OE309" s="46"/>
      <c r="OF309" s="46"/>
      <c r="OG309" s="46"/>
    </row>
    <row r="310" spans="1:397" s="51" customFormat="1" ht="13.5" x14ac:dyDescent="0.25">
      <c r="A310" s="40" t="s">
        <v>452</v>
      </c>
      <c r="B310" s="41" t="s">
        <v>453</v>
      </c>
      <c r="C310" s="49">
        <v>231888</v>
      </c>
      <c r="D310" s="42">
        <v>2.7070000000000002E-4</v>
      </c>
      <c r="E310" s="49">
        <v>45490.7</v>
      </c>
      <c r="F310" s="65">
        <v>231354.65760000001</v>
      </c>
      <c r="G310" s="66">
        <v>276845.35759999999</v>
      </c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/>
      <c r="FA310" s="46"/>
      <c r="FB310" s="46"/>
      <c r="FC310" s="46"/>
      <c r="FD310" s="46"/>
      <c r="FE310" s="46"/>
      <c r="FF310" s="46"/>
      <c r="FG310" s="46"/>
      <c r="FH310" s="46"/>
      <c r="FI310" s="46"/>
      <c r="FJ310" s="46"/>
      <c r="FK310" s="46"/>
      <c r="FL310" s="46"/>
      <c r="FM310" s="46"/>
      <c r="FN310" s="46"/>
      <c r="FO310" s="46"/>
      <c r="FP310" s="46"/>
      <c r="FQ310" s="46"/>
      <c r="FR310" s="46"/>
      <c r="FS310" s="46"/>
      <c r="FT310" s="46"/>
      <c r="FU310" s="46"/>
      <c r="FV310" s="46"/>
      <c r="FW310" s="46"/>
      <c r="FX310" s="46"/>
      <c r="FY310" s="46"/>
      <c r="FZ310" s="46"/>
      <c r="GA310" s="46"/>
      <c r="GB310" s="46"/>
      <c r="GC310" s="46"/>
      <c r="GD310" s="46"/>
      <c r="GE310" s="46"/>
      <c r="GF310" s="46"/>
      <c r="GG310" s="46"/>
      <c r="GH310" s="46"/>
      <c r="GI310" s="46"/>
      <c r="GJ310" s="46"/>
      <c r="GK310" s="46"/>
      <c r="GL310" s="46"/>
      <c r="GM310" s="46"/>
      <c r="GN310" s="46"/>
      <c r="GO310" s="46"/>
      <c r="GP310" s="46"/>
      <c r="GQ310" s="46"/>
      <c r="GR310" s="46"/>
      <c r="GS310" s="46"/>
      <c r="GT310" s="46"/>
      <c r="GU310" s="46"/>
      <c r="GV310" s="46"/>
      <c r="GW310" s="46"/>
      <c r="GX310" s="46"/>
      <c r="GY310" s="46"/>
      <c r="GZ310" s="46"/>
      <c r="HA310" s="46"/>
      <c r="HB310" s="46"/>
      <c r="HC310" s="46"/>
      <c r="HD310" s="46"/>
      <c r="HE310" s="46"/>
      <c r="HF310" s="46"/>
      <c r="HG310" s="46"/>
      <c r="HH310" s="46"/>
      <c r="HI310" s="46"/>
      <c r="HJ310" s="46"/>
      <c r="HK310" s="46"/>
      <c r="HL310" s="46"/>
      <c r="HM310" s="46"/>
      <c r="HN310" s="46"/>
      <c r="HO310" s="46"/>
      <c r="HP310" s="46"/>
      <c r="HQ310" s="46"/>
      <c r="HR310" s="46"/>
      <c r="HS310" s="46"/>
      <c r="HT310" s="46"/>
      <c r="HU310" s="46"/>
      <c r="HV310" s="46"/>
      <c r="HW310" s="46"/>
      <c r="HX310" s="46"/>
      <c r="HY310" s="46"/>
      <c r="HZ310" s="46"/>
      <c r="IA310" s="46"/>
      <c r="IB310" s="46"/>
      <c r="IC310" s="46"/>
      <c r="ID310" s="46"/>
      <c r="IE310" s="46"/>
      <c r="IF310" s="46"/>
      <c r="IG310" s="46"/>
      <c r="IH310" s="46"/>
      <c r="II310" s="46"/>
      <c r="IJ310" s="46"/>
      <c r="IK310" s="46"/>
      <c r="IL310" s="46"/>
      <c r="IM310" s="46"/>
      <c r="IN310" s="46"/>
      <c r="IO310" s="46"/>
      <c r="IP310" s="46"/>
      <c r="IQ310" s="46"/>
      <c r="IR310" s="46"/>
      <c r="IS310" s="46"/>
      <c r="IT310" s="46"/>
      <c r="IU310" s="46"/>
      <c r="IV310" s="46"/>
      <c r="IW310" s="46"/>
      <c r="IX310" s="46"/>
      <c r="IY310" s="46"/>
      <c r="IZ310" s="46"/>
      <c r="JA310" s="46"/>
      <c r="JB310" s="46"/>
      <c r="JC310" s="46"/>
      <c r="JD310" s="46"/>
      <c r="JE310" s="46"/>
      <c r="JF310" s="46"/>
      <c r="JG310" s="46"/>
      <c r="JH310" s="46"/>
      <c r="JI310" s="46"/>
      <c r="JJ310" s="46"/>
      <c r="JK310" s="46"/>
      <c r="JL310" s="46"/>
      <c r="JM310" s="46"/>
      <c r="JN310" s="46"/>
      <c r="JO310" s="46"/>
      <c r="JP310" s="46"/>
      <c r="JQ310" s="46"/>
      <c r="JR310" s="46"/>
      <c r="JS310" s="46"/>
      <c r="JT310" s="46"/>
      <c r="JU310" s="46"/>
      <c r="JV310" s="46"/>
      <c r="JW310" s="46"/>
      <c r="JX310" s="46"/>
      <c r="JY310" s="46"/>
      <c r="JZ310" s="46"/>
      <c r="KA310" s="46"/>
      <c r="KB310" s="46"/>
      <c r="KC310" s="46"/>
      <c r="KD310" s="46"/>
      <c r="KE310" s="46"/>
      <c r="KF310" s="46"/>
      <c r="KG310" s="46"/>
      <c r="KH310" s="46"/>
      <c r="KI310" s="46"/>
      <c r="KJ310" s="46"/>
      <c r="KK310" s="46"/>
      <c r="KL310" s="46"/>
      <c r="KM310" s="46"/>
      <c r="KN310" s="46"/>
      <c r="KO310" s="46"/>
      <c r="KP310" s="46"/>
      <c r="KQ310" s="46"/>
      <c r="KR310" s="46"/>
      <c r="KS310" s="46"/>
      <c r="KT310" s="46"/>
      <c r="KU310" s="46"/>
      <c r="KV310" s="46"/>
      <c r="KW310" s="46"/>
      <c r="KX310" s="46"/>
      <c r="KY310" s="46"/>
      <c r="KZ310" s="46"/>
      <c r="LA310" s="46"/>
      <c r="LB310" s="46"/>
      <c r="LC310" s="46"/>
      <c r="LD310" s="46"/>
      <c r="LE310" s="46"/>
      <c r="LF310" s="46"/>
      <c r="LG310" s="46"/>
      <c r="LH310" s="46"/>
      <c r="LI310" s="46"/>
      <c r="LJ310" s="46"/>
      <c r="LK310" s="46"/>
      <c r="LL310" s="46"/>
      <c r="LM310" s="46"/>
      <c r="LN310" s="46"/>
      <c r="LO310" s="46"/>
      <c r="LP310" s="46"/>
      <c r="LQ310" s="46"/>
      <c r="LR310" s="46"/>
      <c r="LS310" s="46"/>
      <c r="LT310" s="46"/>
      <c r="LU310" s="46"/>
      <c r="LV310" s="46"/>
      <c r="LW310" s="46"/>
      <c r="LX310" s="46"/>
      <c r="LY310" s="46"/>
      <c r="LZ310" s="46"/>
      <c r="MA310" s="46"/>
      <c r="MB310" s="46"/>
      <c r="MC310" s="46"/>
      <c r="MD310" s="46"/>
      <c r="ME310" s="46"/>
      <c r="MF310" s="46"/>
      <c r="MG310" s="46"/>
      <c r="MH310" s="46"/>
      <c r="MI310" s="46"/>
      <c r="MJ310" s="46"/>
      <c r="MK310" s="46"/>
      <c r="ML310" s="46"/>
      <c r="MM310" s="46"/>
      <c r="MN310" s="46"/>
      <c r="MO310" s="46"/>
      <c r="MP310" s="46"/>
      <c r="MQ310" s="46"/>
      <c r="MR310" s="46"/>
      <c r="MS310" s="46"/>
      <c r="MT310" s="46"/>
      <c r="MU310" s="46"/>
      <c r="MV310" s="46"/>
      <c r="MW310" s="46"/>
      <c r="MX310" s="46"/>
      <c r="MY310" s="46"/>
      <c r="MZ310" s="46"/>
      <c r="NA310" s="46"/>
      <c r="NB310" s="46"/>
      <c r="NC310" s="46"/>
      <c r="ND310" s="46"/>
      <c r="NE310" s="46"/>
      <c r="NF310" s="46"/>
      <c r="NG310" s="46"/>
      <c r="NH310" s="46"/>
      <c r="NI310" s="46"/>
      <c r="NJ310" s="46"/>
      <c r="NK310" s="46"/>
      <c r="NL310" s="46"/>
      <c r="NM310" s="46"/>
      <c r="NN310" s="46"/>
      <c r="NO310" s="46"/>
      <c r="NP310" s="46"/>
      <c r="NQ310" s="46"/>
      <c r="NR310" s="46"/>
      <c r="NS310" s="46"/>
      <c r="NT310" s="46"/>
      <c r="NU310" s="46"/>
      <c r="NV310" s="46"/>
      <c r="NW310" s="46"/>
      <c r="NX310" s="46"/>
      <c r="NY310" s="46"/>
      <c r="NZ310" s="46"/>
      <c r="OA310" s="46"/>
      <c r="OB310" s="46"/>
      <c r="OC310" s="46"/>
      <c r="OD310" s="46"/>
      <c r="OE310" s="46"/>
      <c r="OF310" s="46"/>
      <c r="OG310" s="46"/>
    </row>
    <row r="311" spans="1:397" s="51" customFormat="1" ht="13.5" x14ac:dyDescent="0.25">
      <c r="A311" s="40" t="s">
        <v>55</v>
      </c>
      <c r="B311" s="41" t="s">
        <v>56</v>
      </c>
      <c r="C311" s="49">
        <v>7128</v>
      </c>
      <c r="D311" s="42">
        <v>8.3000000000000002E-6</v>
      </c>
      <c r="E311" s="49">
        <v>1889.23</v>
      </c>
      <c r="F311" s="65">
        <v>7111.6055999999999</v>
      </c>
      <c r="G311" s="66">
        <v>9000.8356000000003</v>
      </c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/>
      <c r="FA311" s="46"/>
      <c r="FB311" s="46"/>
      <c r="FC311" s="46"/>
      <c r="FD311" s="46"/>
      <c r="FE311" s="46"/>
      <c r="FF311" s="46"/>
      <c r="FG311" s="46"/>
      <c r="FH311" s="46"/>
      <c r="FI311" s="46"/>
      <c r="FJ311" s="46"/>
      <c r="FK311" s="46"/>
      <c r="FL311" s="46"/>
      <c r="FM311" s="46"/>
      <c r="FN311" s="46"/>
      <c r="FO311" s="46"/>
      <c r="FP311" s="46"/>
      <c r="FQ311" s="46"/>
      <c r="FR311" s="46"/>
      <c r="FS311" s="46"/>
      <c r="FT311" s="46"/>
      <c r="FU311" s="46"/>
      <c r="FV311" s="46"/>
      <c r="FW311" s="46"/>
      <c r="FX311" s="46"/>
      <c r="FY311" s="46"/>
      <c r="FZ311" s="46"/>
      <c r="GA311" s="46"/>
      <c r="GB311" s="46"/>
      <c r="GC311" s="46"/>
      <c r="GD311" s="46"/>
      <c r="GE311" s="46"/>
      <c r="GF311" s="46"/>
      <c r="GG311" s="46"/>
      <c r="GH311" s="46"/>
      <c r="GI311" s="46"/>
      <c r="GJ311" s="46"/>
      <c r="GK311" s="46"/>
      <c r="GL311" s="46"/>
      <c r="GM311" s="46"/>
      <c r="GN311" s="46"/>
      <c r="GO311" s="46"/>
      <c r="GP311" s="46"/>
      <c r="GQ311" s="46"/>
      <c r="GR311" s="46"/>
      <c r="GS311" s="46"/>
      <c r="GT311" s="46"/>
      <c r="GU311" s="46"/>
      <c r="GV311" s="46"/>
      <c r="GW311" s="46"/>
      <c r="GX311" s="46"/>
      <c r="GY311" s="46"/>
      <c r="GZ311" s="46"/>
      <c r="HA311" s="46"/>
      <c r="HB311" s="46"/>
      <c r="HC311" s="46"/>
      <c r="HD311" s="46"/>
      <c r="HE311" s="46"/>
      <c r="HF311" s="46"/>
      <c r="HG311" s="46"/>
      <c r="HH311" s="46"/>
      <c r="HI311" s="46"/>
      <c r="HJ311" s="46"/>
      <c r="HK311" s="46"/>
      <c r="HL311" s="46"/>
      <c r="HM311" s="46"/>
      <c r="HN311" s="46"/>
      <c r="HO311" s="46"/>
      <c r="HP311" s="46"/>
      <c r="HQ311" s="46"/>
      <c r="HR311" s="46"/>
      <c r="HS311" s="46"/>
      <c r="HT311" s="46"/>
      <c r="HU311" s="46"/>
      <c r="HV311" s="46"/>
      <c r="HW311" s="46"/>
      <c r="HX311" s="46"/>
      <c r="HY311" s="46"/>
      <c r="HZ311" s="46"/>
      <c r="IA311" s="46"/>
      <c r="IB311" s="46"/>
      <c r="IC311" s="46"/>
      <c r="ID311" s="46"/>
      <c r="IE311" s="46"/>
      <c r="IF311" s="46"/>
      <c r="IG311" s="46"/>
      <c r="IH311" s="46"/>
      <c r="II311" s="46"/>
      <c r="IJ311" s="46"/>
      <c r="IK311" s="46"/>
      <c r="IL311" s="46"/>
      <c r="IM311" s="46"/>
      <c r="IN311" s="46"/>
      <c r="IO311" s="46"/>
      <c r="IP311" s="46"/>
      <c r="IQ311" s="46"/>
      <c r="IR311" s="46"/>
      <c r="IS311" s="46"/>
      <c r="IT311" s="46"/>
      <c r="IU311" s="46"/>
      <c r="IV311" s="46"/>
      <c r="IW311" s="46"/>
      <c r="IX311" s="46"/>
      <c r="IY311" s="46"/>
      <c r="IZ311" s="46"/>
      <c r="JA311" s="46"/>
      <c r="JB311" s="46"/>
      <c r="JC311" s="46"/>
      <c r="JD311" s="46"/>
      <c r="JE311" s="46"/>
      <c r="JF311" s="46"/>
      <c r="JG311" s="46"/>
      <c r="JH311" s="46"/>
      <c r="JI311" s="46"/>
      <c r="JJ311" s="46"/>
      <c r="JK311" s="46"/>
      <c r="JL311" s="46"/>
      <c r="JM311" s="46"/>
      <c r="JN311" s="46"/>
      <c r="JO311" s="46"/>
      <c r="JP311" s="46"/>
      <c r="JQ311" s="46"/>
      <c r="JR311" s="46"/>
      <c r="JS311" s="46"/>
      <c r="JT311" s="46"/>
      <c r="JU311" s="46"/>
      <c r="JV311" s="46"/>
      <c r="JW311" s="46"/>
      <c r="JX311" s="46"/>
      <c r="JY311" s="46"/>
      <c r="JZ311" s="46"/>
      <c r="KA311" s="46"/>
      <c r="KB311" s="46"/>
      <c r="KC311" s="46"/>
      <c r="KD311" s="46"/>
      <c r="KE311" s="46"/>
      <c r="KF311" s="46"/>
      <c r="KG311" s="46"/>
      <c r="KH311" s="46"/>
      <c r="KI311" s="46"/>
      <c r="KJ311" s="46"/>
      <c r="KK311" s="46"/>
      <c r="KL311" s="46"/>
      <c r="KM311" s="46"/>
      <c r="KN311" s="46"/>
      <c r="KO311" s="46"/>
      <c r="KP311" s="46"/>
      <c r="KQ311" s="46"/>
      <c r="KR311" s="46"/>
      <c r="KS311" s="46"/>
      <c r="KT311" s="46"/>
      <c r="KU311" s="46"/>
      <c r="KV311" s="46"/>
      <c r="KW311" s="46"/>
      <c r="KX311" s="46"/>
      <c r="KY311" s="46"/>
      <c r="KZ311" s="46"/>
      <c r="LA311" s="46"/>
      <c r="LB311" s="46"/>
      <c r="LC311" s="46"/>
      <c r="LD311" s="46"/>
      <c r="LE311" s="46"/>
      <c r="LF311" s="46"/>
      <c r="LG311" s="46"/>
      <c r="LH311" s="46"/>
      <c r="LI311" s="46"/>
      <c r="LJ311" s="46"/>
      <c r="LK311" s="46"/>
      <c r="LL311" s="46"/>
      <c r="LM311" s="46"/>
      <c r="LN311" s="46"/>
      <c r="LO311" s="46"/>
      <c r="LP311" s="46"/>
      <c r="LQ311" s="46"/>
      <c r="LR311" s="46"/>
      <c r="LS311" s="46"/>
      <c r="LT311" s="46"/>
      <c r="LU311" s="46"/>
      <c r="LV311" s="46"/>
      <c r="LW311" s="46"/>
      <c r="LX311" s="46"/>
      <c r="LY311" s="46"/>
      <c r="LZ311" s="46"/>
      <c r="MA311" s="46"/>
      <c r="MB311" s="46"/>
      <c r="MC311" s="46"/>
      <c r="MD311" s="46"/>
      <c r="ME311" s="46"/>
      <c r="MF311" s="46"/>
      <c r="MG311" s="46"/>
      <c r="MH311" s="46"/>
      <c r="MI311" s="46"/>
      <c r="MJ311" s="46"/>
      <c r="MK311" s="46"/>
      <c r="ML311" s="46"/>
      <c r="MM311" s="46"/>
      <c r="MN311" s="46"/>
      <c r="MO311" s="46"/>
      <c r="MP311" s="46"/>
      <c r="MQ311" s="46"/>
      <c r="MR311" s="46"/>
      <c r="MS311" s="46"/>
      <c r="MT311" s="46"/>
      <c r="MU311" s="46"/>
      <c r="MV311" s="46"/>
      <c r="MW311" s="46"/>
      <c r="MX311" s="46"/>
      <c r="MY311" s="46"/>
      <c r="MZ311" s="46"/>
      <c r="NA311" s="46"/>
      <c r="NB311" s="46"/>
      <c r="NC311" s="46"/>
      <c r="ND311" s="46"/>
      <c r="NE311" s="46"/>
      <c r="NF311" s="46"/>
      <c r="NG311" s="46"/>
      <c r="NH311" s="46"/>
      <c r="NI311" s="46"/>
      <c r="NJ311" s="46"/>
      <c r="NK311" s="46"/>
      <c r="NL311" s="46"/>
      <c r="NM311" s="46"/>
      <c r="NN311" s="46"/>
      <c r="NO311" s="46"/>
      <c r="NP311" s="46"/>
      <c r="NQ311" s="46"/>
      <c r="NR311" s="46"/>
      <c r="NS311" s="46"/>
      <c r="NT311" s="46"/>
      <c r="NU311" s="46"/>
      <c r="NV311" s="46"/>
      <c r="NW311" s="46"/>
      <c r="NX311" s="46"/>
      <c r="NY311" s="46"/>
      <c r="NZ311" s="46"/>
      <c r="OA311" s="46"/>
      <c r="OB311" s="46"/>
      <c r="OC311" s="46"/>
      <c r="OD311" s="46"/>
      <c r="OE311" s="46"/>
      <c r="OF311" s="46"/>
      <c r="OG311" s="46"/>
    </row>
    <row r="312" spans="1:397" s="51" customFormat="1" ht="13.5" x14ac:dyDescent="0.25">
      <c r="A312" s="40" t="s">
        <v>57</v>
      </c>
      <c r="B312" s="41" t="s">
        <v>58</v>
      </c>
      <c r="C312" s="49">
        <v>32052</v>
      </c>
      <c r="D312" s="42">
        <v>3.7400000000000001E-5</v>
      </c>
      <c r="E312" s="49">
        <v>26779.559999999998</v>
      </c>
      <c r="F312" s="65">
        <v>31978.2804</v>
      </c>
      <c r="G312" s="66">
        <v>58757.840400000001</v>
      </c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/>
      <c r="FA312" s="46"/>
      <c r="FB312" s="46"/>
      <c r="FC312" s="46"/>
      <c r="FD312" s="46"/>
      <c r="FE312" s="46"/>
      <c r="FF312" s="46"/>
      <c r="FG312" s="46"/>
      <c r="FH312" s="46"/>
      <c r="FI312" s="46"/>
      <c r="FJ312" s="46"/>
      <c r="FK312" s="46"/>
      <c r="FL312" s="46"/>
      <c r="FM312" s="46"/>
      <c r="FN312" s="46"/>
      <c r="FO312" s="46"/>
      <c r="FP312" s="46"/>
      <c r="FQ312" s="46"/>
      <c r="FR312" s="46"/>
      <c r="FS312" s="46"/>
      <c r="FT312" s="46"/>
      <c r="FU312" s="46"/>
      <c r="FV312" s="46"/>
      <c r="FW312" s="46"/>
      <c r="FX312" s="46"/>
      <c r="FY312" s="46"/>
      <c r="FZ312" s="46"/>
      <c r="GA312" s="46"/>
      <c r="GB312" s="46"/>
      <c r="GC312" s="46"/>
      <c r="GD312" s="46"/>
      <c r="GE312" s="46"/>
      <c r="GF312" s="46"/>
      <c r="GG312" s="46"/>
      <c r="GH312" s="46"/>
      <c r="GI312" s="46"/>
      <c r="GJ312" s="46"/>
      <c r="GK312" s="46"/>
      <c r="GL312" s="46"/>
      <c r="GM312" s="46"/>
      <c r="GN312" s="46"/>
      <c r="GO312" s="46"/>
      <c r="GP312" s="46"/>
      <c r="GQ312" s="46"/>
      <c r="GR312" s="46"/>
      <c r="GS312" s="46"/>
      <c r="GT312" s="46"/>
      <c r="GU312" s="46"/>
      <c r="GV312" s="46"/>
      <c r="GW312" s="46"/>
      <c r="GX312" s="46"/>
      <c r="GY312" s="46"/>
      <c r="GZ312" s="46"/>
      <c r="HA312" s="46"/>
      <c r="HB312" s="46"/>
      <c r="HC312" s="46"/>
      <c r="HD312" s="46"/>
      <c r="HE312" s="46"/>
      <c r="HF312" s="46"/>
      <c r="HG312" s="46"/>
      <c r="HH312" s="46"/>
      <c r="HI312" s="46"/>
      <c r="HJ312" s="46"/>
      <c r="HK312" s="46"/>
      <c r="HL312" s="46"/>
      <c r="HM312" s="46"/>
      <c r="HN312" s="46"/>
      <c r="HO312" s="46"/>
      <c r="HP312" s="46"/>
      <c r="HQ312" s="46"/>
      <c r="HR312" s="46"/>
      <c r="HS312" s="46"/>
      <c r="HT312" s="46"/>
      <c r="HU312" s="46"/>
      <c r="HV312" s="46"/>
      <c r="HW312" s="46"/>
      <c r="HX312" s="46"/>
      <c r="HY312" s="46"/>
      <c r="HZ312" s="46"/>
      <c r="IA312" s="46"/>
      <c r="IB312" s="46"/>
      <c r="IC312" s="46"/>
      <c r="ID312" s="46"/>
      <c r="IE312" s="46"/>
      <c r="IF312" s="46"/>
      <c r="IG312" s="46"/>
      <c r="IH312" s="46"/>
      <c r="II312" s="46"/>
      <c r="IJ312" s="46"/>
      <c r="IK312" s="46"/>
      <c r="IL312" s="46"/>
      <c r="IM312" s="46"/>
      <c r="IN312" s="46"/>
      <c r="IO312" s="46"/>
      <c r="IP312" s="46"/>
      <c r="IQ312" s="46"/>
      <c r="IR312" s="46"/>
      <c r="IS312" s="46"/>
      <c r="IT312" s="46"/>
      <c r="IU312" s="46"/>
      <c r="IV312" s="46"/>
      <c r="IW312" s="46"/>
      <c r="IX312" s="46"/>
      <c r="IY312" s="46"/>
      <c r="IZ312" s="46"/>
      <c r="JA312" s="46"/>
      <c r="JB312" s="46"/>
      <c r="JC312" s="46"/>
      <c r="JD312" s="46"/>
      <c r="JE312" s="46"/>
      <c r="JF312" s="46"/>
      <c r="JG312" s="46"/>
      <c r="JH312" s="46"/>
      <c r="JI312" s="46"/>
      <c r="JJ312" s="46"/>
      <c r="JK312" s="46"/>
      <c r="JL312" s="46"/>
      <c r="JM312" s="46"/>
      <c r="JN312" s="46"/>
      <c r="JO312" s="46"/>
      <c r="JP312" s="46"/>
      <c r="JQ312" s="46"/>
      <c r="JR312" s="46"/>
      <c r="JS312" s="46"/>
      <c r="JT312" s="46"/>
      <c r="JU312" s="46"/>
      <c r="JV312" s="46"/>
      <c r="JW312" s="46"/>
      <c r="JX312" s="46"/>
      <c r="JY312" s="46"/>
      <c r="JZ312" s="46"/>
      <c r="KA312" s="46"/>
      <c r="KB312" s="46"/>
      <c r="KC312" s="46"/>
      <c r="KD312" s="46"/>
      <c r="KE312" s="46"/>
      <c r="KF312" s="46"/>
      <c r="KG312" s="46"/>
      <c r="KH312" s="46"/>
      <c r="KI312" s="46"/>
      <c r="KJ312" s="46"/>
      <c r="KK312" s="46"/>
      <c r="KL312" s="46"/>
      <c r="KM312" s="46"/>
      <c r="KN312" s="46"/>
      <c r="KO312" s="46"/>
      <c r="KP312" s="46"/>
      <c r="KQ312" s="46"/>
      <c r="KR312" s="46"/>
      <c r="KS312" s="46"/>
      <c r="KT312" s="46"/>
      <c r="KU312" s="46"/>
      <c r="KV312" s="46"/>
      <c r="KW312" s="46"/>
      <c r="KX312" s="46"/>
      <c r="KY312" s="46"/>
      <c r="KZ312" s="46"/>
      <c r="LA312" s="46"/>
      <c r="LB312" s="46"/>
      <c r="LC312" s="46"/>
      <c r="LD312" s="46"/>
      <c r="LE312" s="46"/>
      <c r="LF312" s="46"/>
      <c r="LG312" s="46"/>
      <c r="LH312" s="46"/>
      <c r="LI312" s="46"/>
      <c r="LJ312" s="46"/>
      <c r="LK312" s="46"/>
      <c r="LL312" s="46"/>
      <c r="LM312" s="46"/>
      <c r="LN312" s="46"/>
      <c r="LO312" s="46"/>
      <c r="LP312" s="46"/>
      <c r="LQ312" s="46"/>
      <c r="LR312" s="46"/>
      <c r="LS312" s="46"/>
      <c r="LT312" s="46"/>
      <c r="LU312" s="46"/>
      <c r="LV312" s="46"/>
      <c r="LW312" s="46"/>
      <c r="LX312" s="46"/>
      <c r="LY312" s="46"/>
      <c r="LZ312" s="46"/>
      <c r="MA312" s="46"/>
      <c r="MB312" s="46"/>
      <c r="MC312" s="46"/>
      <c r="MD312" s="46"/>
      <c r="ME312" s="46"/>
      <c r="MF312" s="46"/>
      <c r="MG312" s="46"/>
      <c r="MH312" s="46"/>
      <c r="MI312" s="46"/>
      <c r="MJ312" s="46"/>
      <c r="MK312" s="46"/>
      <c r="ML312" s="46"/>
      <c r="MM312" s="46"/>
      <c r="MN312" s="46"/>
      <c r="MO312" s="46"/>
      <c r="MP312" s="46"/>
      <c r="MQ312" s="46"/>
      <c r="MR312" s="46"/>
      <c r="MS312" s="46"/>
      <c r="MT312" s="46"/>
      <c r="MU312" s="46"/>
      <c r="MV312" s="46"/>
      <c r="MW312" s="46"/>
      <c r="MX312" s="46"/>
      <c r="MY312" s="46"/>
      <c r="MZ312" s="46"/>
      <c r="NA312" s="46"/>
      <c r="NB312" s="46"/>
      <c r="NC312" s="46"/>
      <c r="ND312" s="46"/>
      <c r="NE312" s="46"/>
      <c r="NF312" s="46"/>
      <c r="NG312" s="46"/>
      <c r="NH312" s="46"/>
      <c r="NI312" s="46"/>
      <c r="NJ312" s="46"/>
      <c r="NK312" s="46"/>
      <c r="NL312" s="46"/>
      <c r="NM312" s="46"/>
      <c r="NN312" s="46"/>
      <c r="NO312" s="46"/>
      <c r="NP312" s="46"/>
      <c r="NQ312" s="46"/>
      <c r="NR312" s="46"/>
      <c r="NS312" s="46"/>
      <c r="NT312" s="46"/>
      <c r="NU312" s="46"/>
      <c r="NV312" s="46"/>
      <c r="NW312" s="46"/>
      <c r="NX312" s="46"/>
      <c r="NY312" s="46"/>
      <c r="NZ312" s="46"/>
      <c r="OA312" s="46"/>
      <c r="OB312" s="46"/>
      <c r="OC312" s="46"/>
      <c r="OD312" s="46"/>
      <c r="OE312" s="46"/>
      <c r="OF312" s="46"/>
      <c r="OG312" s="46"/>
    </row>
    <row r="313" spans="1:397" s="51" customFormat="1" ht="13.5" x14ac:dyDescent="0.25">
      <c r="A313" s="40" t="s">
        <v>59</v>
      </c>
      <c r="B313" s="41" t="s">
        <v>60</v>
      </c>
      <c r="C313" s="49">
        <v>2496</v>
      </c>
      <c r="D313" s="42">
        <v>2.9000000000000002E-6</v>
      </c>
      <c r="E313" s="49">
        <v>0</v>
      </c>
      <c r="F313" s="65">
        <v>2490.2592</v>
      </c>
      <c r="G313" s="66">
        <v>2490.2592</v>
      </c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/>
      <c r="FA313" s="46"/>
      <c r="FB313" s="46"/>
      <c r="FC313" s="46"/>
      <c r="FD313" s="46"/>
      <c r="FE313" s="46"/>
      <c r="FF313" s="46"/>
      <c r="FG313" s="46"/>
      <c r="FH313" s="46"/>
      <c r="FI313" s="46"/>
      <c r="FJ313" s="46"/>
      <c r="FK313" s="46"/>
      <c r="FL313" s="46"/>
      <c r="FM313" s="46"/>
      <c r="FN313" s="46"/>
      <c r="FO313" s="46"/>
      <c r="FP313" s="46"/>
      <c r="FQ313" s="46"/>
      <c r="FR313" s="46"/>
      <c r="FS313" s="46"/>
      <c r="FT313" s="46"/>
      <c r="FU313" s="46"/>
      <c r="FV313" s="46"/>
      <c r="FW313" s="46"/>
      <c r="FX313" s="46"/>
      <c r="FY313" s="46"/>
      <c r="FZ313" s="46"/>
      <c r="GA313" s="46"/>
      <c r="GB313" s="46"/>
      <c r="GC313" s="46"/>
      <c r="GD313" s="46"/>
      <c r="GE313" s="46"/>
      <c r="GF313" s="46"/>
      <c r="GG313" s="46"/>
      <c r="GH313" s="46"/>
      <c r="GI313" s="46"/>
      <c r="GJ313" s="46"/>
      <c r="GK313" s="46"/>
      <c r="GL313" s="46"/>
      <c r="GM313" s="46"/>
      <c r="GN313" s="46"/>
      <c r="GO313" s="46"/>
      <c r="GP313" s="46"/>
      <c r="GQ313" s="46"/>
      <c r="GR313" s="46"/>
      <c r="GS313" s="46"/>
      <c r="GT313" s="46"/>
      <c r="GU313" s="46"/>
      <c r="GV313" s="46"/>
      <c r="GW313" s="46"/>
      <c r="GX313" s="46"/>
      <c r="GY313" s="46"/>
      <c r="GZ313" s="46"/>
      <c r="HA313" s="46"/>
      <c r="HB313" s="46"/>
      <c r="HC313" s="46"/>
      <c r="HD313" s="46"/>
      <c r="HE313" s="46"/>
      <c r="HF313" s="46"/>
      <c r="HG313" s="46"/>
      <c r="HH313" s="46"/>
      <c r="HI313" s="46"/>
      <c r="HJ313" s="46"/>
      <c r="HK313" s="46"/>
      <c r="HL313" s="46"/>
      <c r="HM313" s="46"/>
      <c r="HN313" s="46"/>
      <c r="HO313" s="46"/>
      <c r="HP313" s="46"/>
      <c r="HQ313" s="46"/>
      <c r="HR313" s="46"/>
      <c r="HS313" s="46"/>
      <c r="HT313" s="46"/>
      <c r="HU313" s="46"/>
      <c r="HV313" s="46"/>
      <c r="HW313" s="46"/>
      <c r="HX313" s="46"/>
      <c r="HY313" s="46"/>
      <c r="HZ313" s="46"/>
      <c r="IA313" s="46"/>
      <c r="IB313" s="46"/>
      <c r="IC313" s="46"/>
      <c r="ID313" s="46"/>
      <c r="IE313" s="46"/>
      <c r="IF313" s="46"/>
      <c r="IG313" s="46"/>
      <c r="IH313" s="46"/>
      <c r="II313" s="46"/>
      <c r="IJ313" s="46"/>
      <c r="IK313" s="46"/>
      <c r="IL313" s="46"/>
      <c r="IM313" s="46"/>
      <c r="IN313" s="46"/>
      <c r="IO313" s="46"/>
      <c r="IP313" s="46"/>
      <c r="IQ313" s="46"/>
      <c r="IR313" s="46"/>
      <c r="IS313" s="46"/>
      <c r="IT313" s="46"/>
      <c r="IU313" s="46"/>
      <c r="IV313" s="46"/>
      <c r="IW313" s="46"/>
      <c r="IX313" s="46"/>
      <c r="IY313" s="46"/>
      <c r="IZ313" s="46"/>
      <c r="JA313" s="46"/>
      <c r="JB313" s="46"/>
      <c r="JC313" s="46"/>
      <c r="JD313" s="46"/>
      <c r="JE313" s="46"/>
      <c r="JF313" s="46"/>
      <c r="JG313" s="46"/>
      <c r="JH313" s="46"/>
      <c r="JI313" s="46"/>
      <c r="JJ313" s="46"/>
      <c r="JK313" s="46"/>
      <c r="JL313" s="46"/>
      <c r="JM313" s="46"/>
      <c r="JN313" s="46"/>
      <c r="JO313" s="46"/>
      <c r="JP313" s="46"/>
      <c r="JQ313" s="46"/>
      <c r="JR313" s="46"/>
      <c r="JS313" s="46"/>
      <c r="JT313" s="46"/>
      <c r="JU313" s="46"/>
      <c r="JV313" s="46"/>
      <c r="JW313" s="46"/>
      <c r="JX313" s="46"/>
      <c r="JY313" s="46"/>
      <c r="JZ313" s="46"/>
      <c r="KA313" s="46"/>
      <c r="KB313" s="46"/>
      <c r="KC313" s="46"/>
      <c r="KD313" s="46"/>
      <c r="KE313" s="46"/>
      <c r="KF313" s="46"/>
      <c r="KG313" s="46"/>
      <c r="KH313" s="46"/>
      <c r="KI313" s="46"/>
      <c r="KJ313" s="46"/>
      <c r="KK313" s="46"/>
      <c r="KL313" s="46"/>
      <c r="KM313" s="46"/>
      <c r="KN313" s="46"/>
      <c r="KO313" s="46"/>
      <c r="KP313" s="46"/>
      <c r="KQ313" s="46"/>
      <c r="KR313" s="46"/>
      <c r="KS313" s="46"/>
      <c r="KT313" s="46"/>
      <c r="KU313" s="46"/>
      <c r="KV313" s="46"/>
      <c r="KW313" s="46"/>
      <c r="KX313" s="46"/>
      <c r="KY313" s="46"/>
      <c r="KZ313" s="46"/>
      <c r="LA313" s="46"/>
      <c r="LB313" s="46"/>
      <c r="LC313" s="46"/>
      <c r="LD313" s="46"/>
      <c r="LE313" s="46"/>
      <c r="LF313" s="46"/>
      <c r="LG313" s="46"/>
      <c r="LH313" s="46"/>
      <c r="LI313" s="46"/>
      <c r="LJ313" s="46"/>
      <c r="LK313" s="46"/>
      <c r="LL313" s="46"/>
      <c r="LM313" s="46"/>
      <c r="LN313" s="46"/>
      <c r="LO313" s="46"/>
      <c r="LP313" s="46"/>
      <c r="LQ313" s="46"/>
      <c r="LR313" s="46"/>
      <c r="LS313" s="46"/>
      <c r="LT313" s="46"/>
      <c r="LU313" s="46"/>
      <c r="LV313" s="46"/>
      <c r="LW313" s="46"/>
      <c r="LX313" s="46"/>
      <c r="LY313" s="46"/>
      <c r="LZ313" s="46"/>
      <c r="MA313" s="46"/>
      <c r="MB313" s="46"/>
      <c r="MC313" s="46"/>
      <c r="MD313" s="46"/>
      <c r="ME313" s="46"/>
      <c r="MF313" s="46"/>
      <c r="MG313" s="46"/>
      <c r="MH313" s="46"/>
      <c r="MI313" s="46"/>
      <c r="MJ313" s="46"/>
      <c r="MK313" s="46"/>
      <c r="ML313" s="46"/>
      <c r="MM313" s="46"/>
      <c r="MN313" s="46"/>
      <c r="MO313" s="46"/>
      <c r="MP313" s="46"/>
      <c r="MQ313" s="46"/>
      <c r="MR313" s="46"/>
      <c r="MS313" s="46"/>
      <c r="MT313" s="46"/>
      <c r="MU313" s="46"/>
      <c r="MV313" s="46"/>
      <c r="MW313" s="46"/>
      <c r="MX313" s="46"/>
      <c r="MY313" s="46"/>
      <c r="MZ313" s="46"/>
      <c r="NA313" s="46"/>
      <c r="NB313" s="46"/>
      <c r="NC313" s="46"/>
      <c r="ND313" s="46"/>
      <c r="NE313" s="46"/>
      <c r="NF313" s="46"/>
      <c r="NG313" s="46"/>
      <c r="NH313" s="46"/>
      <c r="NI313" s="46"/>
      <c r="NJ313" s="46"/>
      <c r="NK313" s="46"/>
      <c r="NL313" s="46"/>
      <c r="NM313" s="46"/>
      <c r="NN313" s="46"/>
      <c r="NO313" s="46"/>
      <c r="NP313" s="46"/>
      <c r="NQ313" s="46"/>
      <c r="NR313" s="46"/>
      <c r="NS313" s="46"/>
      <c r="NT313" s="46"/>
      <c r="NU313" s="46"/>
      <c r="NV313" s="46"/>
      <c r="NW313" s="46"/>
      <c r="NX313" s="46"/>
      <c r="NY313" s="46"/>
      <c r="NZ313" s="46"/>
      <c r="OA313" s="46"/>
      <c r="OB313" s="46"/>
      <c r="OC313" s="46"/>
      <c r="OD313" s="46"/>
      <c r="OE313" s="46"/>
      <c r="OF313" s="46"/>
      <c r="OG313" s="46"/>
    </row>
    <row r="314" spans="1:397" s="51" customFormat="1" ht="13.5" x14ac:dyDescent="0.25">
      <c r="A314" s="40" t="s">
        <v>61</v>
      </c>
      <c r="B314" s="41" t="s">
        <v>62</v>
      </c>
      <c r="C314" s="49">
        <v>39756</v>
      </c>
      <c r="D314" s="42">
        <v>4.6400000000000003E-5</v>
      </c>
      <c r="E314" s="49">
        <v>8607.36</v>
      </c>
      <c r="F314" s="65">
        <v>39664.561200000004</v>
      </c>
      <c r="G314" s="66">
        <v>48271.921200000004</v>
      </c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/>
      <c r="FA314" s="46"/>
      <c r="FB314" s="46"/>
      <c r="FC314" s="46"/>
      <c r="FD314" s="46"/>
      <c r="FE314" s="46"/>
      <c r="FF314" s="46"/>
      <c r="FG314" s="46"/>
      <c r="FH314" s="46"/>
      <c r="FI314" s="46"/>
      <c r="FJ314" s="46"/>
      <c r="FK314" s="46"/>
      <c r="FL314" s="46"/>
      <c r="FM314" s="46"/>
      <c r="FN314" s="46"/>
      <c r="FO314" s="46"/>
      <c r="FP314" s="46"/>
      <c r="FQ314" s="46"/>
      <c r="FR314" s="46"/>
      <c r="FS314" s="46"/>
      <c r="FT314" s="46"/>
      <c r="FU314" s="46"/>
      <c r="FV314" s="46"/>
      <c r="FW314" s="46"/>
      <c r="FX314" s="46"/>
      <c r="FY314" s="46"/>
      <c r="FZ314" s="46"/>
      <c r="GA314" s="46"/>
      <c r="GB314" s="46"/>
      <c r="GC314" s="46"/>
      <c r="GD314" s="46"/>
      <c r="GE314" s="46"/>
      <c r="GF314" s="46"/>
      <c r="GG314" s="46"/>
      <c r="GH314" s="46"/>
      <c r="GI314" s="46"/>
      <c r="GJ314" s="46"/>
      <c r="GK314" s="46"/>
      <c r="GL314" s="46"/>
      <c r="GM314" s="46"/>
      <c r="GN314" s="46"/>
      <c r="GO314" s="46"/>
      <c r="GP314" s="46"/>
      <c r="GQ314" s="46"/>
      <c r="GR314" s="46"/>
      <c r="GS314" s="46"/>
      <c r="GT314" s="46"/>
      <c r="GU314" s="46"/>
      <c r="GV314" s="46"/>
      <c r="GW314" s="46"/>
      <c r="GX314" s="46"/>
      <c r="GY314" s="46"/>
      <c r="GZ314" s="46"/>
      <c r="HA314" s="46"/>
      <c r="HB314" s="46"/>
      <c r="HC314" s="46"/>
      <c r="HD314" s="46"/>
      <c r="HE314" s="46"/>
      <c r="HF314" s="46"/>
      <c r="HG314" s="46"/>
      <c r="HH314" s="46"/>
      <c r="HI314" s="46"/>
      <c r="HJ314" s="46"/>
      <c r="HK314" s="46"/>
      <c r="HL314" s="46"/>
      <c r="HM314" s="46"/>
      <c r="HN314" s="46"/>
      <c r="HO314" s="46"/>
      <c r="HP314" s="46"/>
      <c r="HQ314" s="46"/>
      <c r="HR314" s="46"/>
      <c r="HS314" s="46"/>
      <c r="HT314" s="46"/>
      <c r="HU314" s="46"/>
      <c r="HV314" s="46"/>
      <c r="HW314" s="46"/>
      <c r="HX314" s="46"/>
      <c r="HY314" s="46"/>
      <c r="HZ314" s="46"/>
      <c r="IA314" s="46"/>
      <c r="IB314" s="46"/>
      <c r="IC314" s="46"/>
      <c r="ID314" s="46"/>
      <c r="IE314" s="46"/>
      <c r="IF314" s="46"/>
      <c r="IG314" s="46"/>
      <c r="IH314" s="46"/>
      <c r="II314" s="46"/>
      <c r="IJ314" s="46"/>
      <c r="IK314" s="46"/>
      <c r="IL314" s="46"/>
      <c r="IM314" s="46"/>
      <c r="IN314" s="46"/>
      <c r="IO314" s="46"/>
      <c r="IP314" s="46"/>
      <c r="IQ314" s="46"/>
      <c r="IR314" s="46"/>
      <c r="IS314" s="46"/>
      <c r="IT314" s="46"/>
      <c r="IU314" s="46"/>
      <c r="IV314" s="46"/>
      <c r="IW314" s="46"/>
      <c r="IX314" s="46"/>
      <c r="IY314" s="46"/>
      <c r="IZ314" s="46"/>
      <c r="JA314" s="46"/>
      <c r="JB314" s="46"/>
      <c r="JC314" s="46"/>
      <c r="JD314" s="46"/>
      <c r="JE314" s="46"/>
      <c r="JF314" s="46"/>
      <c r="JG314" s="46"/>
      <c r="JH314" s="46"/>
      <c r="JI314" s="46"/>
      <c r="JJ314" s="46"/>
      <c r="JK314" s="46"/>
      <c r="JL314" s="46"/>
      <c r="JM314" s="46"/>
      <c r="JN314" s="46"/>
      <c r="JO314" s="46"/>
      <c r="JP314" s="46"/>
      <c r="JQ314" s="46"/>
      <c r="JR314" s="46"/>
      <c r="JS314" s="46"/>
      <c r="JT314" s="46"/>
      <c r="JU314" s="46"/>
      <c r="JV314" s="46"/>
      <c r="JW314" s="46"/>
      <c r="JX314" s="46"/>
      <c r="JY314" s="46"/>
      <c r="JZ314" s="46"/>
      <c r="KA314" s="46"/>
      <c r="KB314" s="46"/>
      <c r="KC314" s="46"/>
      <c r="KD314" s="46"/>
      <c r="KE314" s="46"/>
      <c r="KF314" s="46"/>
      <c r="KG314" s="46"/>
      <c r="KH314" s="46"/>
      <c r="KI314" s="46"/>
      <c r="KJ314" s="46"/>
      <c r="KK314" s="46"/>
      <c r="KL314" s="46"/>
      <c r="KM314" s="46"/>
      <c r="KN314" s="46"/>
      <c r="KO314" s="46"/>
      <c r="KP314" s="46"/>
      <c r="KQ314" s="46"/>
      <c r="KR314" s="46"/>
      <c r="KS314" s="46"/>
      <c r="KT314" s="46"/>
      <c r="KU314" s="46"/>
      <c r="KV314" s="46"/>
      <c r="KW314" s="46"/>
      <c r="KX314" s="46"/>
      <c r="KY314" s="46"/>
      <c r="KZ314" s="46"/>
      <c r="LA314" s="46"/>
      <c r="LB314" s="46"/>
      <c r="LC314" s="46"/>
      <c r="LD314" s="46"/>
      <c r="LE314" s="46"/>
      <c r="LF314" s="46"/>
      <c r="LG314" s="46"/>
      <c r="LH314" s="46"/>
      <c r="LI314" s="46"/>
      <c r="LJ314" s="46"/>
      <c r="LK314" s="46"/>
      <c r="LL314" s="46"/>
      <c r="LM314" s="46"/>
      <c r="LN314" s="46"/>
      <c r="LO314" s="46"/>
      <c r="LP314" s="46"/>
      <c r="LQ314" s="46"/>
      <c r="LR314" s="46"/>
      <c r="LS314" s="46"/>
      <c r="LT314" s="46"/>
      <c r="LU314" s="46"/>
      <c r="LV314" s="46"/>
      <c r="LW314" s="46"/>
      <c r="LX314" s="46"/>
      <c r="LY314" s="46"/>
      <c r="LZ314" s="46"/>
      <c r="MA314" s="46"/>
      <c r="MB314" s="46"/>
      <c r="MC314" s="46"/>
      <c r="MD314" s="46"/>
      <c r="ME314" s="46"/>
      <c r="MF314" s="46"/>
      <c r="MG314" s="46"/>
      <c r="MH314" s="46"/>
      <c r="MI314" s="46"/>
      <c r="MJ314" s="46"/>
      <c r="MK314" s="46"/>
      <c r="ML314" s="46"/>
      <c r="MM314" s="46"/>
      <c r="MN314" s="46"/>
      <c r="MO314" s="46"/>
      <c r="MP314" s="46"/>
      <c r="MQ314" s="46"/>
      <c r="MR314" s="46"/>
      <c r="MS314" s="46"/>
      <c r="MT314" s="46"/>
      <c r="MU314" s="46"/>
      <c r="MV314" s="46"/>
      <c r="MW314" s="46"/>
      <c r="MX314" s="46"/>
      <c r="MY314" s="46"/>
      <c r="MZ314" s="46"/>
      <c r="NA314" s="46"/>
      <c r="NB314" s="46"/>
      <c r="NC314" s="46"/>
      <c r="ND314" s="46"/>
      <c r="NE314" s="46"/>
      <c r="NF314" s="46"/>
      <c r="NG314" s="46"/>
      <c r="NH314" s="46"/>
      <c r="NI314" s="46"/>
      <c r="NJ314" s="46"/>
      <c r="NK314" s="46"/>
      <c r="NL314" s="46"/>
      <c r="NM314" s="46"/>
      <c r="NN314" s="46"/>
      <c r="NO314" s="46"/>
      <c r="NP314" s="46"/>
      <c r="NQ314" s="46"/>
      <c r="NR314" s="46"/>
      <c r="NS314" s="46"/>
      <c r="NT314" s="46"/>
      <c r="NU314" s="46"/>
      <c r="NV314" s="46"/>
      <c r="NW314" s="46"/>
      <c r="NX314" s="46"/>
      <c r="NY314" s="46"/>
      <c r="NZ314" s="46"/>
      <c r="OA314" s="46"/>
      <c r="OB314" s="46"/>
      <c r="OC314" s="46"/>
      <c r="OD314" s="46"/>
      <c r="OE314" s="46"/>
      <c r="OF314" s="46"/>
      <c r="OG314" s="46"/>
    </row>
    <row r="315" spans="1:397" s="51" customFormat="1" ht="13.5" x14ac:dyDescent="0.25">
      <c r="A315" s="40" t="s">
        <v>63</v>
      </c>
      <c r="B315" s="41" t="s">
        <v>64</v>
      </c>
      <c r="C315" s="49">
        <v>11664</v>
      </c>
      <c r="D315" s="42">
        <v>1.36E-5</v>
      </c>
      <c r="E315" s="49">
        <v>6106.96</v>
      </c>
      <c r="F315" s="65">
        <v>11637.1728</v>
      </c>
      <c r="G315" s="66">
        <v>17744.132799999999</v>
      </c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/>
      <c r="FA315" s="46"/>
      <c r="FB315" s="46"/>
      <c r="FC315" s="46"/>
      <c r="FD315" s="46"/>
      <c r="FE315" s="46"/>
      <c r="FF315" s="46"/>
      <c r="FG315" s="46"/>
      <c r="FH315" s="46"/>
      <c r="FI315" s="46"/>
      <c r="FJ315" s="46"/>
      <c r="FK315" s="46"/>
      <c r="FL315" s="46"/>
      <c r="FM315" s="46"/>
      <c r="FN315" s="46"/>
      <c r="FO315" s="46"/>
      <c r="FP315" s="46"/>
      <c r="FQ315" s="46"/>
      <c r="FR315" s="46"/>
      <c r="FS315" s="46"/>
      <c r="FT315" s="46"/>
      <c r="FU315" s="46"/>
      <c r="FV315" s="46"/>
      <c r="FW315" s="46"/>
      <c r="FX315" s="46"/>
      <c r="FY315" s="46"/>
      <c r="FZ315" s="46"/>
      <c r="GA315" s="46"/>
      <c r="GB315" s="46"/>
      <c r="GC315" s="46"/>
      <c r="GD315" s="46"/>
      <c r="GE315" s="46"/>
      <c r="GF315" s="46"/>
      <c r="GG315" s="46"/>
      <c r="GH315" s="46"/>
      <c r="GI315" s="46"/>
      <c r="GJ315" s="46"/>
      <c r="GK315" s="46"/>
      <c r="GL315" s="46"/>
      <c r="GM315" s="46"/>
      <c r="GN315" s="46"/>
      <c r="GO315" s="46"/>
      <c r="GP315" s="46"/>
      <c r="GQ315" s="46"/>
      <c r="GR315" s="46"/>
      <c r="GS315" s="46"/>
      <c r="GT315" s="46"/>
      <c r="GU315" s="46"/>
      <c r="GV315" s="46"/>
      <c r="GW315" s="46"/>
      <c r="GX315" s="46"/>
      <c r="GY315" s="46"/>
      <c r="GZ315" s="46"/>
      <c r="HA315" s="46"/>
      <c r="HB315" s="46"/>
      <c r="HC315" s="46"/>
      <c r="HD315" s="46"/>
      <c r="HE315" s="46"/>
      <c r="HF315" s="46"/>
      <c r="HG315" s="46"/>
      <c r="HH315" s="46"/>
      <c r="HI315" s="46"/>
      <c r="HJ315" s="46"/>
      <c r="HK315" s="46"/>
      <c r="HL315" s="46"/>
      <c r="HM315" s="46"/>
      <c r="HN315" s="46"/>
      <c r="HO315" s="46"/>
      <c r="HP315" s="46"/>
      <c r="HQ315" s="46"/>
      <c r="HR315" s="46"/>
      <c r="HS315" s="46"/>
      <c r="HT315" s="46"/>
      <c r="HU315" s="46"/>
      <c r="HV315" s="46"/>
      <c r="HW315" s="46"/>
      <c r="HX315" s="46"/>
      <c r="HY315" s="46"/>
      <c r="HZ315" s="46"/>
      <c r="IA315" s="46"/>
      <c r="IB315" s="46"/>
      <c r="IC315" s="46"/>
      <c r="ID315" s="46"/>
      <c r="IE315" s="46"/>
      <c r="IF315" s="46"/>
      <c r="IG315" s="46"/>
      <c r="IH315" s="46"/>
      <c r="II315" s="46"/>
      <c r="IJ315" s="46"/>
      <c r="IK315" s="46"/>
      <c r="IL315" s="46"/>
      <c r="IM315" s="46"/>
      <c r="IN315" s="46"/>
      <c r="IO315" s="46"/>
      <c r="IP315" s="46"/>
      <c r="IQ315" s="46"/>
      <c r="IR315" s="46"/>
      <c r="IS315" s="46"/>
      <c r="IT315" s="46"/>
      <c r="IU315" s="46"/>
      <c r="IV315" s="46"/>
      <c r="IW315" s="46"/>
      <c r="IX315" s="46"/>
      <c r="IY315" s="46"/>
      <c r="IZ315" s="46"/>
      <c r="JA315" s="46"/>
      <c r="JB315" s="46"/>
      <c r="JC315" s="46"/>
      <c r="JD315" s="46"/>
      <c r="JE315" s="46"/>
      <c r="JF315" s="46"/>
      <c r="JG315" s="46"/>
      <c r="JH315" s="46"/>
      <c r="JI315" s="46"/>
      <c r="JJ315" s="46"/>
      <c r="JK315" s="46"/>
      <c r="JL315" s="46"/>
      <c r="JM315" s="46"/>
      <c r="JN315" s="46"/>
      <c r="JO315" s="46"/>
      <c r="JP315" s="46"/>
      <c r="JQ315" s="46"/>
      <c r="JR315" s="46"/>
      <c r="JS315" s="46"/>
      <c r="JT315" s="46"/>
      <c r="JU315" s="46"/>
      <c r="JV315" s="46"/>
      <c r="JW315" s="46"/>
      <c r="JX315" s="46"/>
      <c r="JY315" s="46"/>
      <c r="JZ315" s="46"/>
      <c r="KA315" s="46"/>
      <c r="KB315" s="46"/>
      <c r="KC315" s="46"/>
      <c r="KD315" s="46"/>
      <c r="KE315" s="46"/>
      <c r="KF315" s="46"/>
      <c r="KG315" s="46"/>
      <c r="KH315" s="46"/>
      <c r="KI315" s="46"/>
      <c r="KJ315" s="46"/>
      <c r="KK315" s="46"/>
      <c r="KL315" s="46"/>
      <c r="KM315" s="46"/>
      <c r="KN315" s="46"/>
      <c r="KO315" s="46"/>
      <c r="KP315" s="46"/>
      <c r="KQ315" s="46"/>
      <c r="KR315" s="46"/>
      <c r="KS315" s="46"/>
      <c r="KT315" s="46"/>
      <c r="KU315" s="46"/>
      <c r="KV315" s="46"/>
      <c r="KW315" s="46"/>
      <c r="KX315" s="46"/>
      <c r="KY315" s="46"/>
      <c r="KZ315" s="46"/>
      <c r="LA315" s="46"/>
      <c r="LB315" s="46"/>
      <c r="LC315" s="46"/>
      <c r="LD315" s="46"/>
      <c r="LE315" s="46"/>
      <c r="LF315" s="46"/>
      <c r="LG315" s="46"/>
      <c r="LH315" s="46"/>
      <c r="LI315" s="46"/>
      <c r="LJ315" s="46"/>
      <c r="LK315" s="46"/>
      <c r="LL315" s="46"/>
      <c r="LM315" s="46"/>
      <c r="LN315" s="46"/>
      <c r="LO315" s="46"/>
      <c r="LP315" s="46"/>
      <c r="LQ315" s="46"/>
      <c r="LR315" s="46"/>
      <c r="LS315" s="46"/>
      <c r="LT315" s="46"/>
      <c r="LU315" s="46"/>
      <c r="LV315" s="46"/>
      <c r="LW315" s="46"/>
      <c r="LX315" s="46"/>
      <c r="LY315" s="46"/>
      <c r="LZ315" s="46"/>
      <c r="MA315" s="46"/>
      <c r="MB315" s="46"/>
      <c r="MC315" s="46"/>
      <c r="MD315" s="46"/>
      <c r="ME315" s="46"/>
      <c r="MF315" s="46"/>
      <c r="MG315" s="46"/>
      <c r="MH315" s="46"/>
      <c r="MI315" s="46"/>
      <c r="MJ315" s="46"/>
      <c r="MK315" s="46"/>
      <c r="ML315" s="46"/>
      <c r="MM315" s="46"/>
      <c r="MN315" s="46"/>
      <c r="MO315" s="46"/>
      <c r="MP315" s="46"/>
      <c r="MQ315" s="46"/>
      <c r="MR315" s="46"/>
      <c r="MS315" s="46"/>
      <c r="MT315" s="46"/>
      <c r="MU315" s="46"/>
      <c r="MV315" s="46"/>
      <c r="MW315" s="46"/>
      <c r="MX315" s="46"/>
      <c r="MY315" s="46"/>
      <c r="MZ315" s="46"/>
      <c r="NA315" s="46"/>
      <c r="NB315" s="46"/>
      <c r="NC315" s="46"/>
      <c r="ND315" s="46"/>
      <c r="NE315" s="46"/>
      <c r="NF315" s="46"/>
      <c r="NG315" s="46"/>
      <c r="NH315" s="46"/>
      <c r="NI315" s="46"/>
      <c r="NJ315" s="46"/>
      <c r="NK315" s="46"/>
      <c r="NL315" s="46"/>
      <c r="NM315" s="46"/>
      <c r="NN315" s="46"/>
      <c r="NO315" s="46"/>
      <c r="NP315" s="46"/>
      <c r="NQ315" s="46"/>
      <c r="NR315" s="46"/>
      <c r="NS315" s="46"/>
      <c r="NT315" s="46"/>
      <c r="NU315" s="46"/>
      <c r="NV315" s="46"/>
      <c r="NW315" s="46"/>
      <c r="NX315" s="46"/>
      <c r="NY315" s="46"/>
      <c r="NZ315" s="46"/>
      <c r="OA315" s="46"/>
      <c r="OB315" s="46"/>
      <c r="OC315" s="46"/>
      <c r="OD315" s="46"/>
      <c r="OE315" s="46"/>
      <c r="OF315" s="46"/>
      <c r="OG315" s="46"/>
    </row>
    <row r="316" spans="1:397" s="51" customFormat="1" ht="13.5" x14ac:dyDescent="0.25">
      <c r="A316" s="40" t="s">
        <v>454</v>
      </c>
      <c r="B316" s="41" t="s">
        <v>455</v>
      </c>
      <c r="C316" s="49">
        <v>43188</v>
      </c>
      <c r="D316" s="42">
        <v>5.0399999999999999E-5</v>
      </c>
      <c r="E316" s="49">
        <v>4957.1900000000005</v>
      </c>
      <c r="F316" s="65">
        <v>43088.667600000001</v>
      </c>
      <c r="G316" s="66">
        <v>48045.857600000003</v>
      </c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/>
      <c r="FA316" s="46"/>
      <c r="FB316" s="46"/>
      <c r="FC316" s="46"/>
      <c r="FD316" s="46"/>
      <c r="FE316" s="46"/>
      <c r="FF316" s="46"/>
      <c r="FG316" s="46"/>
      <c r="FH316" s="46"/>
      <c r="FI316" s="46"/>
      <c r="FJ316" s="46"/>
      <c r="FK316" s="46"/>
      <c r="FL316" s="46"/>
      <c r="FM316" s="46"/>
      <c r="FN316" s="46"/>
      <c r="FO316" s="46"/>
      <c r="FP316" s="46"/>
      <c r="FQ316" s="46"/>
      <c r="FR316" s="46"/>
      <c r="FS316" s="46"/>
      <c r="FT316" s="46"/>
      <c r="FU316" s="46"/>
      <c r="FV316" s="46"/>
      <c r="FW316" s="46"/>
      <c r="FX316" s="46"/>
      <c r="FY316" s="46"/>
      <c r="FZ316" s="46"/>
      <c r="GA316" s="46"/>
      <c r="GB316" s="46"/>
      <c r="GC316" s="46"/>
      <c r="GD316" s="46"/>
      <c r="GE316" s="46"/>
      <c r="GF316" s="46"/>
      <c r="GG316" s="46"/>
      <c r="GH316" s="46"/>
      <c r="GI316" s="46"/>
      <c r="GJ316" s="46"/>
      <c r="GK316" s="46"/>
      <c r="GL316" s="46"/>
      <c r="GM316" s="46"/>
      <c r="GN316" s="46"/>
      <c r="GO316" s="46"/>
      <c r="GP316" s="46"/>
      <c r="GQ316" s="46"/>
      <c r="GR316" s="46"/>
      <c r="GS316" s="46"/>
      <c r="GT316" s="46"/>
      <c r="GU316" s="46"/>
      <c r="GV316" s="46"/>
      <c r="GW316" s="46"/>
      <c r="GX316" s="46"/>
      <c r="GY316" s="46"/>
      <c r="GZ316" s="46"/>
      <c r="HA316" s="46"/>
      <c r="HB316" s="46"/>
      <c r="HC316" s="46"/>
      <c r="HD316" s="46"/>
      <c r="HE316" s="46"/>
      <c r="HF316" s="46"/>
      <c r="HG316" s="46"/>
      <c r="HH316" s="46"/>
      <c r="HI316" s="46"/>
      <c r="HJ316" s="46"/>
      <c r="HK316" s="46"/>
      <c r="HL316" s="46"/>
      <c r="HM316" s="46"/>
      <c r="HN316" s="46"/>
      <c r="HO316" s="46"/>
      <c r="HP316" s="46"/>
      <c r="HQ316" s="46"/>
      <c r="HR316" s="46"/>
      <c r="HS316" s="46"/>
      <c r="HT316" s="46"/>
      <c r="HU316" s="46"/>
      <c r="HV316" s="46"/>
      <c r="HW316" s="46"/>
      <c r="HX316" s="46"/>
      <c r="HY316" s="46"/>
      <c r="HZ316" s="46"/>
      <c r="IA316" s="46"/>
      <c r="IB316" s="46"/>
      <c r="IC316" s="46"/>
      <c r="ID316" s="46"/>
      <c r="IE316" s="46"/>
      <c r="IF316" s="46"/>
      <c r="IG316" s="46"/>
      <c r="IH316" s="46"/>
      <c r="II316" s="46"/>
      <c r="IJ316" s="46"/>
      <c r="IK316" s="46"/>
      <c r="IL316" s="46"/>
      <c r="IM316" s="46"/>
      <c r="IN316" s="46"/>
      <c r="IO316" s="46"/>
      <c r="IP316" s="46"/>
      <c r="IQ316" s="46"/>
      <c r="IR316" s="46"/>
      <c r="IS316" s="46"/>
      <c r="IT316" s="46"/>
      <c r="IU316" s="46"/>
      <c r="IV316" s="46"/>
      <c r="IW316" s="46"/>
      <c r="IX316" s="46"/>
      <c r="IY316" s="46"/>
      <c r="IZ316" s="46"/>
      <c r="JA316" s="46"/>
      <c r="JB316" s="46"/>
      <c r="JC316" s="46"/>
      <c r="JD316" s="46"/>
      <c r="JE316" s="46"/>
      <c r="JF316" s="46"/>
      <c r="JG316" s="46"/>
      <c r="JH316" s="46"/>
      <c r="JI316" s="46"/>
      <c r="JJ316" s="46"/>
      <c r="JK316" s="46"/>
      <c r="JL316" s="46"/>
      <c r="JM316" s="46"/>
      <c r="JN316" s="46"/>
      <c r="JO316" s="46"/>
      <c r="JP316" s="46"/>
      <c r="JQ316" s="46"/>
      <c r="JR316" s="46"/>
      <c r="JS316" s="46"/>
      <c r="JT316" s="46"/>
      <c r="JU316" s="46"/>
      <c r="JV316" s="46"/>
      <c r="JW316" s="46"/>
      <c r="JX316" s="46"/>
      <c r="JY316" s="46"/>
      <c r="JZ316" s="46"/>
      <c r="KA316" s="46"/>
      <c r="KB316" s="46"/>
      <c r="KC316" s="46"/>
      <c r="KD316" s="46"/>
      <c r="KE316" s="46"/>
      <c r="KF316" s="46"/>
      <c r="KG316" s="46"/>
      <c r="KH316" s="46"/>
      <c r="KI316" s="46"/>
      <c r="KJ316" s="46"/>
      <c r="KK316" s="46"/>
      <c r="KL316" s="46"/>
      <c r="KM316" s="46"/>
      <c r="KN316" s="46"/>
      <c r="KO316" s="46"/>
      <c r="KP316" s="46"/>
      <c r="KQ316" s="46"/>
      <c r="KR316" s="46"/>
      <c r="KS316" s="46"/>
      <c r="KT316" s="46"/>
      <c r="KU316" s="46"/>
      <c r="KV316" s="46"/>
      <c r="KW316" s="46"/>
      <c r="KX316" s="46"/>
      <c r="KY316" s="46"/>
      <c r="KZ316" s="46"/>
      <c r="LA316" s="46"/>
      <c r="LB316" s="46"/>
      <c r="LC316" s="46"/>
      <c r="LD316" s="46"/>
      <c r="LE316" s="46"/>
      <c r="LF316" s="46"/>
      <c r="LG316" s="46"/>
      <c r="LH316" s="46"/>
      <c r="LI316" s="46"/>
      <c r="LJ316" s="46"/>
      <c r="LK316" s="46"/>
      <c r="LL316" s="46"/>
      <c r="LM316" s="46"/>
      <c r="LN316" s="46"/>
      <c r="LO316" s="46"/>
      <c r="LP316" s="46"/>
      <c r="LQ316" s="46"/>
      <c r="LR316" s="46"/>
      <c r="LS316" s="46"/>
      <c r="LT316" s="46"/>
      <c r="LU316" s="46"/>
      <c r="LV316" s="46"/>
      <c r="LW316" s="46"/>
      <c r="LX316" s="46"/>
      <c r="LY316" s="46"/>
      <c r="LZ316" s="46"/>
      <c r="MA316" s="46"/>
      <c r="MB316" s="46"/>
      <c r="MC316" s="46"/>
      <c r="MD316" s="46"/>
      <c r="ME316" s="46"/>
      <c r="MF316" s="46"/>
      <c r="MG316" s="46"/>
      <c r="MH316" s="46"/>
      <c r="MI316" s="46"/>
      <c r="MJ316" s="46"/>
      <c r="MK316" s="46"/>
      <c r="ML316" s="46"/>
      <c r="MM316" s="46"/>
      <c r="MN316" s="46"/>
      <c r="MO316" s="46"/>
      <c r="MP316" s="46"/>
      <c r="MQ316" s="46"/>
      <c r="MR316" s="46"/>
      <c r="MS316" s="46"/>
      <c r="MT316" s="46"/>
      <c r="MU316" s="46"/>
      <c r="MV316" s="46"/>
      <c r="MW316" s="46"/>
      <c r="MX316" s="46"/>
      <c r="MY316" s="46"/>
      <c r="MZ316" s="46"/>
      <c r="NA316" s="46"/>
      <c r="NB316" s="46"/>
      <c r="NC316" s="46"/>
      <c r="ND316" s="46"/>
      <c r="NE316" s="46"/>
      <c r="NF316" s="46"/>
      <c r="NG316" s="46"/>
      <c r="NH316" s="46"/>
      <c r="NI316" s="46"/>
      <c r="NJ316" s="46"/>
      <c r="NK316" s="46"/>
      <c r="NL316" s="46"/>
      <c r="NM316" s="46"/>
      <c r="NN316" s="46"/>
      <c r="NO316" s="46"/>
      <c r="NP316" s="46"/>
      <c r="NQ316" s="46"/>
      <c r="NR316" s="46"/>
      <c r="NS316" s="46"/>
      <c r="NT316" s="46"/>
      <c r="NU316" s="46"/>
      <c r="NV316" s="46"/>
      <c r="NW316" s="46"/>
      <c r="NX316" s="46"/>
      <c r="NY316" s="46"/>
      <c r="NZ316" s="46"/>
      <c r="OA316" s="46"/>
      <c r="OB316" s="46"/>
      <c r="OC316" s="46"/>
      <c r="OD316" s="46"/>
      <c r="OE316" s="46"/>
      <c r="OF316" s="46"/>
      <c r="OG316" s="46"/>
    </row>
    <row r="317" spans="1:397" s="51" customFormat="1" ht="13.5" x14ac:dyDescent="0.25">
      <c r="A317" s="40" t="s">
        <v>456</v>
      </c>
      <c r="B317" s="41" t="s">
        <v>457</v>
      </c>
      <c r="C317" s="49">
        <v>60228</v>
      </c>
      <c r="D317" s="42">
        <v>7.0300000000000001E-5</v>
      </c>
      <c r="E317" s="49">
        <v>14736.05</v>
      </c>
      <c r="F317" s="65">
        <v>60089.475600000005</v>
      </c>
      <c r="G317" s="66">
        <v>74825.525600000008</v>
      </c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/>
      <c r="FA317" s="46"/>
      <c r="FB317" s="46"/>
      <c r="FC317" s="46"/>
      <c r="FD317" s="46"/>
      <c r="FE317" s="46"/>
      <c r="FF317" s="46"/>
      <c r="FG317" s="46"/>
      <c r="FH317" s="46"/>
      <c r="FI317" s="46"/>
      <c r="FJ317" s="46"/>
      <c r="FK317" s="46"/>
      <c r="FL317" s="46"/>
      <c r="FM317" s="46"/>
      <c r="FN317" s="46"/>
      <c r="FO317" s="46"/>
      <c r="FP317" s="46"/>
      <c r="FQ317" s="46"/>
      <c r="FR317" s="46"/>
      <c r="FS317" s="46"/>
      <c r="FT317" s="46"/>
      <c r="FU317" s="46"/>
      <c r="FV317" s="46"/>
      <c r="FW317" s="46"/>
      <c r="FX317" s="46"/>
      <c r="FY317" s="46"/>
      <c r="FZ317" s="46"/>
      <c r="GA317" s="46"/>
      <c r="GB317" s="46"/>
      <c r="GC317" s="46"/>
      <c r="GD317" s="46"/>
      <c r="GE317" s="46"/>
      <c r="GF317" s="46"/>
      <c r="GG317" s="46"/>
      <c r="GH317" s="46"/>
      <c r="GI317" s="46"/>
      <c r="GJ317" s="46"/>
      <c r="GK317" s="46"/>
      <c r="GL317" s="46"/>
      <c r="GM317" s="46"/>
      <c r="GN317" s="46"/>
      <c r="GO317" s="46"/>
      <c r="GP317" s="46"/>
      <c r="GQ317" s="46"/>
      <c r="GR317" s="46"/>
      <c r="GS317" s="46"/>
      <c r="GT317" s="46"/>
      <c r="GU317" s="46"/>
      <c r="GV317" s="46"/>
      <c r="GW317" s="46"/>
      <c r="GX317" s="46"/>
      <c r="GY317" s="46"/>
      <c r="GZ317" s="46"/>
      <c r="HA317" s="46"/>
      <c r="HB317" s="46"/>
      <c r="HC317" s="46"/>
      <c r="HD317" s="46"/>
      <c r="HE317" s="46"/>
      <c r="HF317" s="46"/>
      <c r="HG317" s="46"/>
      <c r="HH317" s="46"/>
      <c r="HI317" s="46"/>
      <c r="HJ317" s="46"/>
      <c r="HK317" s="46"/>
      <c r="HL317" s="46"/>
      <c r="HM317" s="46"/>
      <c r="HN317" s="46"/>
      <c r="HO317" s="46"/>
      <c r="HP317" s="46"/>
      <c r="HQ317" s="46"/>
      <c r="HR317" s="46"/>
      <c r="HS317" s="46"/>
      <c r="HT317" s="46"/>
      <c r="HU317" s="46"/>
      <c r="HV317" s="46"/>
      <c r="HW317" s="46"/>
      <c r="HX317" s="46"/>
      <c r="HY317" s="46"/>
      <c r="HZ317" s="46"/>
      <c r="IA317" s="46"/>
      <c r="IB317" s="46"/>
      <c r="IC317" s="46"/>
      <c r="ID317" s="46"/>
      <c r="IE317" s="46"/>
      <c r="IF317" s="46"/>
      <c r="IG317" s="46"/>
      <c r="IH317" s="46"/>
      <c r="II317" s="46"/>
      <c r="IJ317" s="46"/>
      <c r="IK317" s="46"/>
      <c r="IL317" s="46"/>
      <c r="IM317" s="46"/>
      <c r="IN317" s="46"/>
      <c r="IO317" s="46"/>
      <c r="IP317" s="46"/>
      <c r="IQ317" s="46"/>
      <c r="IR317" s="46"/>
      <c r="IS317" s="46"/>
      <c r="IT317" s="46"/>
      <c r="IU317" s="46"/>
      <c r="IV317" s="46"/>
      <c r="IW317" s="46"/>
      <c r="IX317" s="46"/>
      <c r="IY317" s="46"/>
      <c r="IZ317" s="46"/>
      <c r="JA317" s="46"/>
      <c r="JB317" s="46"/>
      <c r="JC317" s="46"/>
      <c r="JD317" s="46"/>
      <c r="JE317" s="46"/>
      <c r="JF317" s="46"/>
      <c r="JG317" s="46"/>
      <c r="JH317" s="46"/>
      <c r="JI317" s="46"/>
      <c r="JJ317" s="46"/>
      <c r="JK317" s="46"/>
      <c r="JL317" s="46"/>
      <c r="JM317" s="46"/>
      <c r="JN317" s="46"/>
      <c r="JO317" s="46"/>
      <c r="JP317" s="46"/>
      <c r="JQ317" s="46"/>
      <c r="JR317" s="46"/>
      <c r="JS317" s="46"/>
      <c r="JT317" s="46"/>
      <c r="JU317" s="46"/>
      <c r="JV317" s="46"/>
      <c r="JW317" s="46"/>
      <c r="JX317" s="46"/>
      <c r="JY317" s="46"/>
      <c r="JZ317" s="46"/>
      <c r="KA317" s="46"/>
      <c r="KB317" s="46"/>
      <c r="KC317" s="46"/>
      <c r="KD317" s="46"/>
      <c r="KE317" s="46"/>
      <c r="KF317" s="46"/>
      <c r="KG317" s="46"/>
      <c r="KH317" s="46"/>
      <c r="KI317" s="46"/>
      <c r="KJ317" s="46"/>
      <c r="KK317" s="46"/>
      <c r="KL317" s="46"/>
      <c r="KM317" s="46"/>
      <c r="KN317" s="46"/>
      <c r="KO317" s="46"/>
      <c r="KP317" s="46"/>
      <c r="KQ317" s="46"/>
      <c r="KR317" s="46"/>
      <c r="KS317" s="46"/>
      <c r="KT317" s="46"/>
      <c r="KU317" s="46"/>
      <c r="KV317" s="46"/>
      <c r="KW317" s="46"/>
      <c r="KX317" s="46"/>
      <c r="KY317" s="46"/>
      <c r="KZ317" s="46"/>
      <c r="LA317" s="46"/>
      <c r="LB317" s="46"/>
      <c r="LC317" s="46"/>
      <c r="LD317" s="46"/>
      <c r="LE317" s="46"/>
      <c r="LF317" s="46"/>
      <c r="LG317" s="46"/>
      <c r="LH317" s="46"/>
      <c r="LI317" s="46"/>
      <c r="LJ317" s="46"/>
      <c r="LK317" s="46"/>
      <c r="LL317" s="46"/>
      <c r="LM317" s="46"/>
      <c r="LN317" s="46"/>
      <c r="LO317" s="46"/>
      <c r="LP317" s="46"/>
      <c r="LQ317" s="46"/>
      <c r="LR317" s="46"/>
      <c r="LS317" s="46"/>
      <c r="LT317" s="46"/>
      <c r="LU317" s="46"/>
      <c r="LV317" s="46"/>
      <c r="LW317" s="46"/>
      <c r="LX317" s="46"/>
      <c r="LY317" s="46"/>
      <c r="LZ317" s="46"/>
      <c r="MA317" s="46"/>
      <c r="MB317" s="46"/>
      <c r="MC317" s="46"/>
      <c r="MD317" s="46"/>
      <c r="ME317" s="46"/>
      <c r="MF317" s="46"/>
      <c r="MG317" s="46"/>
      <c r="MH317" s="46"/>
      <c r="MI317" s="46"/>
      <c r="MJ317" s="46"/>
      <c r="MK317" s="46"/>
      <c r="ML317" s="46"/>
      <c r="MM317" s="46"/>
      <c r="MN317" s="46"/>
      <c r="MO317" s="46"/>
      <c r="MP317" s="46"/>
      <c r="MQ317" s="46"/>
      <c r="MR317" s="46"/>
      <c r="MS317" s="46"/>
      <c r="MT317" s="46"/>
      <c r="MU317" s="46"/>
      <c r="MV317" s="46"/>
      <c r="MW317" s="46"/>
      <c r="MX317" s="46"/>
      <c r="MY317" s="46"/>
      <c r="MZ317" s="46"/>
      <c r="NA317" s="46"/>
      <c r="NB317" s="46"/>
      <c r="NC317" s="46"/>
      <c r="ND317" s="46"/>
      <c r="NE317" s="46"/>
      <c r="NF317" s="46"/>
      <c r="NG317" s="46"/>
      <c r="NH317" s="46"/>
      <c r="NI317" s="46"/>
      <c r="NJ317" s="46"/>
      <c r="NK317" s="46"/>
      <c r="NL317" s="46"/>
      <c r="NM317" s="46"/>
      <c r="NN317" s="46"/>
      <c r="NO317" s="46"/>
      <c r="NP317" s="46"/>
      <c r="NQ317" s="46"/>
      <c r="NR317" s="46"/>
      <c r="NS317" s="46"/>
      <c r="NT317" s="46"/>
      <c r="NU317" s="46"/>
      <c r="NV317" s="46"/>
      <c r="NW317" s="46"/>
      <c r="NX317" s="46"/>
      <c r="NY317" s="46"/>
      <c r="NZ317" s="46"/>
      <c r="OA317" s="46"/>
      <c r="OB317" s="46"/>
      <c r="OC317" s="46"/>
      <c r="OD317" s="46"/>
      <c r="OE317" s="46"/>
      <c r="OF317" s="46"/>
      <c r="OG317" s="46"/>
    </row>
    <row r="318" spans="1:397" s="51" customFormat="1" ht="13.5" x14ac:dyDescent="0.25">
      <c r="A318" s="40" t="s">
        <v>66</v>
      </c>
      <c r="B318" s="41" t="s">
        <v>67</v>
      </c>
      <c r="C318" s="49">
        <v>16632</v>
      </c>
      <c r="D318" s="42">
        <v>1.9400000000000001E-5</v>
      </c>
      <c r="E318" s="49">
        <v>0</v>
      </c>
      <c r="F318" s="65">
        <v>16593.7464</v>
      </c>
      <c r="G318" s="66">
        <v>16593.7464</v>
      </c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  <c r="FI318" s="46"/>
      <c r="FJ318" s="46"/>
      <c r="FK318" s="46"/>
      <c r="FL318" s="46"/>
      <c r="FM318" s="46"/>
      <c r="FN318" s="46"/>
      <c r="FO318" s="46"/>
      <c r="FP318" s="46"/>
      <c r="FQ318" s="46"/>
      <c r="FR318" s="46"/>
      <c r="FS318" s="46"/>
      <c r="FT318" s="46"/>
      <c r="FU318" s="46"/>
      <c r="FV318" s="46"/>
      <c r="FW318" s="46"/>
      <c r="FX318" s="46"/>
      <c r="FY318" s="46"/>
      <c r="FZ318" s="46"/>
      <c r="GA318" s="46"/>
      <c r="GB318" s="46"/>
      <c r="GC318" s="46"/>
      <c r="GD318" s="46"/>
      <c r="GE318" s="46"/>
      <c r="GF318" s="46"/>
      <c r="GG318" s="46"/>
      <c r="GH318" s="46"/>
      <c r="GI318" s="46"/>
      <c r="GJ318" s="46"/>
      <c r="GK318" s="46"/>
      <c r="GL318" s="46"/>
      <c r="GM318" s="46"/>
      <c r="GN318" s="46"/>
      <c r="GO318" s="46"/>
      <c r="GP318" s="46"/>
      <c r="GQ318" s="46"/>
      <c r="GR318" s="46"/>
      <c r="GS318" s="46"/>
      <c r="GT318" s="46"/>
      <c r="GU318" s="46"/>
      <c r="GV318" s="46"/>
      <c r="GW318" s="46"/>
      <c r="GX318" s="46"/>
      <c r="GY318" s="46"/>
      <c r="GZ318" s="46"/>
      <c r="HA318" s="46"/>
      <c r="HB318" s="46"/>
      <c r="HC318" s="46"/>
      <c r="HD318" s="46"/>
      <c r="HE318" s="46"/>
      <c r="HF318" s="46"/>
      <c r="HG318" s="46"/>
      <c r="HH318" s="46"/>
      <c r="HI318" s="46"/>
      <c r="HJ318" s="46"/>
      <c r="HK318" s="46"/>
      <c r="HL318" s="46"/>
      <c r="HM318" s="46"/>
      <c r="HN318" s="46"/>
      <c r="HO318" s="46"/>
      <c r="HP318" s="46"/>
      <c r="HQ318" s="46"/>
      <c r="HR318" s="46"/>
      <c r="HS318" s="46"/>
      <c r="HT318" s="46"/>
      <c r="HU318" s="46"/>
      <c r="HV318" s="46"/>
      <c r="HW318" s="46"/>
      <c r="HX318" s="46"/>
      <c r="HY318" s="46"/>
      <c r="HZ318" s="46"/>
      <c r="IA318" s="46"/>
      <c r="IB318" s="46"/>
      <c r="IC318" s="46"/>
      <c r="ID318" s="46"/>
      <c r="IE318" s="46"/>
      <c r="IF318" s="46"/>
      <c r="IG318" s="46"/>
      <c r="IH318" s="46"/>
      <c r="II318" s="46"/>
      <c r="IJ318" s="46"/>
      <c r="IK318" s="46"/>
      <c r="IL318" s="46"/>
      <c r="IM318" s="46"/>
      <c r="IN318" s="46"/>
      <c r="IO318" s="46"/>
      <c r="IP318" s="46"/>
      <c r="IQ318" s="46"/>
      <c r="IR318" s="46"/>
      <c r="IS318" s="46"/>
      <c r="IT318" s="46"/>
      <c r="IU318" s="46"/>
      <c r="IV318" s="46"/>
      <c r="IW318" s="46"/>
      <c r="IX318" s="46"/>
      <c r="IY318" s="46"/>
      <c r="IZ318" s="46"/>
      <c r="JA318" s="46"/>
      <c r="JB318" s="46"/>
      <c r="JC318" s="46"/>
      <c r="JD318" s="46"/>
      <c r="JE318" s="46"/>
      <c r="JF318" s="46"/>
      <c r="JG318" s="46"/>
      <c r="JH318" s="46"/>
      <c r="JI318" s="46"/>
      <c r="JJ318" s="46"/>
      <c r="JK318" s="46"/>
      <c r="JL318" s="46"/>
      <c r="JM318" s="46"/>
      <c r="JN318" s="46"/>
      <c r="JO318" s="46"/>
      <c r="JP318" s="46"/>
      <c r="JQ318" s="46"/>
      <c r="JR318" s="46"/>
      <c r="JS318" s="46"/>
      <c r="JT318" s="46"/>
      <c r="JU318" s="46"/>
      <c r="JV318" s="46"/>
      <c r="JW318" s="46"/>
      <c r="JX318" s="46"/>
      <c r="JY318" s="46"/>
      <c r="JZ318" s="46"/>
      <c r="KA318" s="46"/>
      <c r="KB318" s="46"/>
      <c r="KC318" s="46"/>
      <c r="KD318" s="46"/>
      <c r="KE318" s="46"/>
      <c r="KF318" s="46"/>
      <c r="KG318" s="46"/>
      <c r="KH318" s="46"/>
      <c r="KI318" s="46"/>
      <c r="KJ318" s="46"/>
      <c r="KK318" s="46"/>
      <c r="KL318" s="46"/>
      <c r="KM318" s="46"/>
      <c r="KN318" s="46"/>
      <c r="KO318" s="46"/>
      <c r="KP318" s="46"/>
      <c r="KQ318" s="46"/>
      <c r="KR318" s="46"/>
      <c r="KS318" s="46"/>
      <c r="KT318" s="46"/>
      <c r="KU318" s="46"/>
      <c r="KV318" s="46"/>
      <c r="KW318" s="46"/>
      <c r="KX318" s="46"/>
      <c r="KY318" s="46"/>
      <c r="KZ318" s="46"/>
      <c r="LA318" s="46"/>
      <c r="LB318" s="46"/>
      <c r="LC318" s="46"/>
      <c r="LD318" s="46"/>
      <c r="LE318" s="46"/>
      <c r="LF318" s="46"/>
      <c r="LG318" s="46"/>
      <c r="LH318" s="46"/>
      <c r="LI318" s="46"/>
      <c r="LJ318" s="46"/>
      <c r="LK318" s="46"/>
      <c r="LL318" s="46"/>
      <c r="LM318" s="46"/>
      <c r="LN318" s="46"/>
      <c r="LO318" s="46"/>
      <c r="LP318" s="46"/>
      <c r="LQ318" s="46"/>
      <c r="LR318" s="46"/>
      <c r="LS318" s="46"/>
      <c r="LT318" s="46"/>
      <c r="LU318" s="46"/>
      <c r="LV318" s="46"/>
      <c r="LW318" s="46"/>
      <c r="LX318" s="46"/>
      <c r="LY318" s="46"/>
      <c r="LZ318" s="46"/>
      <c r="MA318" s="46"/>
      <c r="MB318" s="46"/>
      <c r="MC318" s="46"/>
      <c r="MD318" s="46"/>
      <c r="ME318" s="46"/>
      <c r="MF318" s="46"/>
      <c r="MG318" s="46"/>
      <c r="MH318" s="46"/>
      <c r="MI318" s="46"/>
      <c r="MJ318" s="46"/>
      <c r="MK318" s="46"/>
      <c r="ML318" s="46"/>
      <c r="MM318" s="46"/>
      <c r="MN318" s="46"/>
      <c r="MO318" s="46"/>
      <c r="MP318" s="46"/>
      <c r="MQ318" s="46"/>
      <c r="MR318" s="46"/>
      <c r="MS318" s="46"/>
      <c r="MT318" s="46"/>
      <c r="MU318" s="46"/>
      <c r="MV318" s="46"/>
      <c r="MW318" s="46"/>
      <c r="MX318" s="46"/>
      <c r="MY318" s="46"/>
      <c r="MZ318" s="46"/>
      <c r="NA318" s="46"/>
      <c r="NB318" s="46"/>
      <c r="NC318" s="46"/>
      <c r="ND318" s="46"/>
      <c r="NE318" s="46"/>
      <c r="NF318" s="46"/>
      <c r="NG318" s="46"/>
      <c r="NH318" s="46"/>
      <c r="NI318" s="46"/>
      <c r="NJ318" s="46"/>
      <c r="NK318" s="46"/>
      <c r="NL318" s="46"/>
      <c r="NM318" s="46"/>
      <c r="NN318" s="46"/>
      <c r="NO318" s="46"/>
      <c r="NP318" s="46"/>
      <c r="NQ318" s="46"/>
      <c r="NR318" s="46"/>
      <c r="NS318" s="46"/>
      <c r="NT318" s="46"/>
      <c r="NU318" s="46"/>
      <c r="NV318" s="46"/>
      <c r="NW318" s="46"/>
      <c r="NX318" s="46"/>
      <c r="NY318" s="46"/>
      <c r="NZ318" s="46"/>
      <c r="OA318" s="46"/>
      <c r="OB318" s="46"/>
      <c r="OC318" s="46"/>
      <c r="OD318" s="46"/>
      <c r="OE318" s="46"/>
      <c r="OF318" s="46"/>
      <c r="OG318" s="46"/>
    </row>
    <row r="319" spans="1:397" s="51" customFormat="1" ht="13.5" x14ac:dyDescent="0.25">
      <c r="A319" s="40" t="s">
        <v>68</v>
      </c>
      <c r="B319" s="41" t="s">
        <v>69</v>
      </c>
      <c r="C319" s="49">
        <v>71868</v>
      </c>
      <c r="D319" s="42">
        <v>8.3900000000000006E-5</v>
      </c>
      <c r="E319" s="49">
        <v>3253.7799999999997</v>
      </c>
      <c r="F319" s="65">
        <v>71702.703600000008</v>
      </c>
      <c r="G319" s="66">
        <v>74956.483600000007</v>
      </c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/>
      <c r="FA319" s="46"/>
      <c r="FB319" s="46"/>
      <c r="FC319" s="46"/>
      <c r="FD319" s="46"/>
      <c r="FE319" s="46"/>
      <c r="FF319" s="46"/>
      <c r="FG319" s="46"/>
      <c r="FH319" s="46"/>
      <c r="FI319" s="46"/>
      <c r="FJ319" s="46"/>
      <c r="FK319" s="46"/>
      <c r="FL319" s="46"/>
      <c r="FM319" s="46"/>
      <c r="FN319" s="46"/>
      <c r="FO319" s="46"/>
      <c r="FP319" s="46"/>
      <c r="FQ319" s="46"/>
      <c r="FR319" s="46"/>
      <c r="FS319" s="46"/>
      <c r="FT319" s="46"/>
      <c r="FU319" s="46"/>
      <c r="FV319" s="46"/>
      <c r="FW319" s="46"/>
      <c r="FX319" s="46"/>
      <c r="FY319" s="46"/>
      <c r="FZ319" s="46"/>
      <c r="GA319" s="46"/>
      <c r="GB319" s="46"/>
      <c r="GC319" s="46"/>
      <c r="GD319" s="46"/>
      <c r="GE319" s="46"/>
      <c r="GF319" s="46"/>
      <c r="GG319" s="46"/>
      <c r="GH319" s="46"/>
      <c r="GI319" s="46"/>
      <c r="GJ319" s="46"/>
      <c r="GK319" s="46"/>
      <c r="GL319" s="46"/>
      <c r="GM319" s="46"/>
      <c r="GN319" s="46"/>
      <c r="GO319" s="46"/>
      <c r="GP319" s="46"/>
      <c r="GQ319" s="46"/>
      <c r="GR319" s="46"/>
      <c r="GS319" s="46"/>
      <c r="GT319" s="46"/>
      <c r="GU319" s="46"/>
      <c r="GV319" s="46"/>
      <c r="GW319" s="46"/>
      <c r="GX319" s="46"/>
      <c r="GY319" s="46"/>
      <c r="GZ319" s="46"/>
      <c r="HA319" s="46"/>
      <c r="HB319" s="46"/>
      <c r="HC319" s="46"/>
      <c r="HD319" s="46"/>
      <c r="HE319" s="46"/>
      <c r="HF319" s="46"/>
      <c r="HG319" s="46"/>
      <c r="HH319" s="46"/>
      <c r="HI319" s="46"/>
      <c r="HJ319" s="46"/>
      <c r="HK319" s="46"/>
      <c r="HL319" s="46"/>
      <c r="HM319" s="46"/>
      <c r="HN319" s="46"/>
      <c r="HO319" s="46"/>
      <c r="HP319" s="46"/>
      <c r="HQ319" s="46"/>
      <c r="HR319" s="46"/>
      <c r="HS319" s="46"/>
      <c r="HT319" s="46"/>
      <c r="HU319" s="46"/>
      <c r="HV319" s="46"/>
      <c r="HW319" s="46"/>
      <c r="HX319" s="46"/>
      <c r="HY319" s="46"/>
      <c r="HZ319" s="46"/>
      <c r="IA319" s="46"/>
      <c r="IB319" s="46"/>
      <c r="IC319" s="46"/>
      <c r="ID319" s="46"/>
      <c r="IE319" s="46"/>
      <c r="IF319" s="46"/>
      <c r="IG319" s="46"/>
      <c r="IH319" s="46"/>
      <c r="II319" s="46"/>
      <c r="IJ319" s="46"/>
      <c r="IK319" s="46"/>
      <c r="IL319" s="46"/>
      <c r="IM319" s="46"/>
      <c r="IN319" s="46"/>
      <c r="IO319" s="46"/>
      <c r="IP319" s="46"/>
      <c r="IQ319" s="46"/>
      <c r="IR319" s="46"/>
      <c r="IS319" s="46"/>
      <c r="IT319" s="46"/>
      <c r="IU319" s="46"/>
      <c r="IV319" s="46"/>
      <c r="IW319" s="46"/>
      <c r="IX319" s="46"/>
      <c r="IY319" s="46"/>
      <c r="IZ319" s="46"/>
      <c r="JA319" s="46"/>
      <c r="JB319" s="46"/>
      <c r="JC319" s="46"/>
      <c r="JD319" s="46"/>
      <c r="JE319" s="46"/>
      <c r="JF319" s="46"/>
      <c r="JG319" s="46"/>
      <c r="JH319" s="46"/>
      <c r="JI319" s="46"/>
      <c r="JJ319" s="46"/>
      <c r="JK319" s="46"/>
      <c r="JL319" s="46"/>
      <c r="JM319" s="46"/>
      <c r="JN319" s="46"/>
      <c r="JO319" s="46"/>
      <c r="JP319" s="46"/>
      <c r="JQ319" s="46"/>
      <c r="JR319" s="46"/>
      <c r="JS319" s="46"/>
      <c r="JT319" s="46"/>
      <c r="JU319" s="46"/>
      <c r="JV319" s="46"/>
      <c r="JW319" s="46"/>
      <c r="JX319" s="46"/>
      <c r="JY319" s="46"/>
      <c r="JZ319" s="46"/>
      <c r="KA319" s="46"/>
      <c r="KB319" s="46"/>
      <c r="KC319" s="46"/>
      <c r="KD319" s="46"/>
      <c r="KE319" s="46"/>
      <c r="KF319" s="46"/>
      <c r="KG319" s="46"/>
      <c r="KH319" s="46"/>
      <c r="KI319" s="46"/>
      <c r="KJ319" s="46"/>
      <c r="KK319" s="46"/>
      <c r="KL319" s="46"/>
      <c r="KM319" s="46"/>
      <c r="KN319" s="46"/>
      <c r="KO319" s="46"/>
      <c r="KP319" s="46"/>
      <c r="KQ319" s="46"/>
      <c r="KR319" s="46"/>
      <c r="KS319" s="46"/>
      <c r="KT319" s="46"/>
      <c r="KU319" s="46"/>
      <c r="KV319" s="46"/>
      <c r="KW319" s="46"/>
      <c r="KX319" s="46"/>
      <c r="KY319" s="46"/>
      <c r="KZ319" s="46"/>
      <c r="LA319" s="46"/>
      <c r="LB319" s="46"/>
      <c r="LC319" s="46"/>
      <c r="LD319" s="46"/>
      <c r="LE319" s="46"/>
      <c r="LF319" s="46"/>
      <c r="LG319" s="46"/>
      <c r="LH319" s="46"/>
      <c r="LI319" s="46"/>
      <c r="LJ319" s="46"/>
      <c r="LK319" s="46"/>
      <c r="LL319" s="46"/>
      <c r="LM319" s="46"/>
      <c r="LN319" s="46"/>
      <c r="LO319" s="46"/>
      <c r="LP319" s="46"/>
      <c r="LQ319" s="46"/>
      <c r="LR319" s="46"/>
      <c r="LS319" s="46"/>
      <c r="LT319" s="46"/>
      <c r="LU319" s="46"/>
      <c r="LV319" s="46"/>
      <c r="LW319" s="46"/>
      <c r="LX319" s="46"/>
      <c r="LY319" s="46"/>
      <c r="LZ319" s="46"/>
      <c r="MA319" s="46"/>
      <c r="MB319" s="46"/>
      <c r="MC319" s="46"/>
      <c r="MD319" s="46"/>
      <c r="ME319" s="46"/>
      <c r="MF319" s="46"/>
      <c r="MG319" s="46"/>
      <c r="MH319" s="46"/>
      <c r="MI319" s="46"/>
      <c r="MJ319" s="46"/>
      <c r="MK319" s="46"/>
      <c r="ML319" s="46"/>
      <c r="MM319" s="46"/>
      <c r="MN319" s="46"/>
      <c r="MO319" s="46"/>
      <c r="MP319" s="46"/>
      <c r="MQ319" s="46"/>
      <c r="MR319" s="46"/>
      <c r="MS319" s="46"/>
      <c r="MT319" s="46"/>
      <c r="MU319" s="46"/>
      <c r="MV319" s="46"/>
      <c r="MW319" s="46"/>
      <c r="MX319" s="46"/>
      <c r="MY319" s="46"/>
      <c r="MZ319" s="46"/>
      <c r="NA319" s="46"/>
      <c r="NB319" s="46"/>
      <c r="NC319" s="46"/>
      <c r="ND319" s="46"/>
      <c r="NE319" s="46"/>
      <c r="NF319" s="46"/>
      <c r="NG319" s="46"/>
      <c r="NH319" s="46"/>
      <c r="NI319" s="46"/>
      <c r="NJ319" s="46"/>
      <c r="NK319" s="46"/>
      <c r="NL319" s="46"/>
      <c r="NM319" s="46"/>
      <c r="NN319" s="46"/>
      <c r="NO319" s="46"/>
      <c r="NP319" s="46"/>
      <c r="NQ319" s="46"/>
      <c r="NR319" s="46"/>
      <c r="NS319" s="46"/>
      <c r="NT319" s="46"/>
      <c r="NU319" s="46"/>
      <c r="NV319" s="46"/>
      <c r="NW319" s="46"/>
      <c r="NX319" s="46"/>
      <c r="NY319" s="46"/>
      <c r="NZ319" s="46"/>
      <c r="OA319" s="46"/>
      <c r="OB319" s="46"/>
      <c r="OC319" s="46"/>
      <c r="OD319" s="46"/>
      <c r="OE319" s="46"/>
      <c r="OF319" s="46"/>
      <c r="OG319" s="46"/>
    </row>
    <row r="320" spans="1:397" s="51" customFormat="1" ht="13.5" x14ac:dyDescent="0.25">
      <c r="A320" s="40" t="s">
        <v>71</v>
      </c>
      <c r="B320" s="41" t="s">
        <v>72</v>
      </c>
      <c r="C320" s="49">
        <v>51060</v>
      </c>
      <c r="D320" s="42">
        <v>5.9599999999999999E-5</v>
      </c>
      <c r="E320" s="49">
        <v>15451.01</v>
      </c>
      <c r="F320" s="65">
        <v>50942.561999999998</v>
      </c>
      <c r="G320" s="66">
        <v>66393.572</v>
      </c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/>
      <c r="FA320" s="46"/>
      <c r="FB320" s="46"/>
      <c r="FC320" s="46"/>
      <c r="FD320" s="46"/>
      <c r="FE320" s="46"/>
      <c r="FF320" s="46"/>
      <c r="FG320" s="46"/>
      <c r="FH320" s="46"/>
      <c r="FI320" s="46"/>
      <c r="FJ320" s="46"/>
      <c r="FK320" s="46"/>
      <c r="FL320" s="46"/>
      <c r="FM320" s="46"/>
      <c r="FN320" s="46"/>
      <c r="FO320" s="46"/>
      <c r="FP320" s="46"/>
      <c r="FQ320" s="46"/>
      <c r="FR320" s="46"/>
      <c r="FS320" s="46"/>
      <c r="FT320" s="46"/>
      <c r="FU320" s="46"/>
      <c r="FV320" s="46"/>
      <c r="FW320" s="46"/>
      <c r="FX320" s="46"/>
      <c r="FY320" s="46"/>
      <c r="FZ320" s="46"/>
      <c r="GA320" s="46"/>
      <c r="GB320" s="46"/>
      <c r="GC320" s="46"/>
      <c r="GD320" s="46"/>
      <c r="GE320" s="46"/>
      <c r="GF320" s="46"/>
      <c r="GG320" s="46"/>
      <c r="GH320" s="46"/>
      <c r="GI320" s="46"/>
      <c r="GJ320" s="46"/>
      <c r="GK320" s="46"/>
      <c r="GL320" s="46"/>
      <c r="GM320" s="46"/>
      <c r="GN320" s="46"/>
      <c r="GO320" s="46"/>
      <c r="GP320" s="46"/>
      <c r="GQ320" s="46"/>
      <c r="GR320" s="46"/>
      <c r="GS320" s="46"/>
      <c r="GT320" s="46"/>
      <c r="GU320" s="46"/>
      <c r="GV320" s="46"/>
      <c r="GW320" s="46"/>
      <c r="GX320" s="46"/>
      <c r="GY320" s="46"/>
      <c r="GZ320" s="46"/>
      <c r="HA320" s="46"/>
      <c r="HB320" s="46"/>
      <c r="HC320" s="46"/>
      <c r="HD320" s="46"/>
      <c r="HE320" s="46"/>
      <c r="HF320" s="46"/>
      <c r="HG320" s="46"/>
      <c r="HH320" s="46"/>
      <c r="HI320" s="46"/>
      <c r="HJ320" s="46"/>
      <c r="HK320" s="46"/>
      <c r="HL320" s="46"/>
      <c r="HM320" s="46"/>
      <c r="HN320" s="46"/>
      <c r="HO320" s="46"/>
      <c r="HP320" s="46"/>
      <c r="HQ320" s="46"/>
      <c r="HR320" s="46"/>
      <c r="HS320" s="46"/>
      <c r="HT320" s="46"/>
      <c r="HU320" s="46"/>
      <c r="HV320" s="46"/>
      <c r="HW320" s="46"/>
      <c r="HX320" s="46"/>
      <c r="HY320" s="46"/>
      <c r="HZ320" s="46"/>
      <c r="IA320" s="46"/>
      <c r="IB320" s="46"/>
      <c r="IC320" s="46"/>
      <c r="ID320" s="46"/>
      <c r="IE320" s="46"/>
      <c r="IF320" s="46"/>
      <c r="IG320" s="46"/>
      <c r="IH320" s="46"/>
      <c r="II320" s="46"/>
      <c r="IJ320" s="46"/>
      <c r="IK320" s="46"/>
      <c r="IL320" s="46"/>
      <c r="IM320" s="46"/>
      <c r="IN320" s="46"/>
      <c r="IO320" s="46"/>
      <c r="IP320" s="46"/>
      <c r="IQ320" s="46"/>
      <c r="IR320" s="46"/>
      <c r="IS320" s="46"/>
      <c r="IT320" s="46"/>
      <c r="IU320" s="46"/>
      <c r="IV320" s="46"/>
      <c r="IW320" s="46"/>
      <c r="IX320" s="46"/>
      <c r="IY320" s="46"/>
      <c r="IZ320" s="46"/>
      <c r="JA320" s="46"/>
      <c r="JB320" s="46"/>
      <c r="JC320" s="46"/>
      <c r="JD320" s="46"/>
      <c r="JE320" s="46"/>
      <c r="JF320" s="46"/>
      <c r="JG320" s="46"/>
      <c r="JH320" s="46"/>
      <c r="JI320" s="46"/>
      <c r="JJ320" s="46"/>
      <c r="JK320" s="46"/>
      <c r="JL320" s="46"/>
      <c r="JM320" s="46"/>
      <c r="JN320" s="46"/>
      <c r="JO320" s="46"/>
      <c r="JP320" s="46"/>
      <c r="JQ320" s="46"/>
      <c r="JR320" s="46"/>
      <c r="JS320" s="46"/>
      <c r="JT320" s="46"/>
      <c r="JU320" s="46"/>
      <c r="JV320" s="46"/>
      <c r="JW320" s="46"/>
      <c r="JX320" s="46"/>
      <c r="JY320" s="46"/>
      <c r="JZ320" s="46"/>
      <c r="KA320" s="46"/>
      <c r="KB320" s="46"/>
      <c r="KC320" s="46"/>
      <c r="KD320" s="46"/>
      <c r="KE320" s="46"/>
      <c r="KF320" s="46"/>
      <c r="KG320" s="46"/>
      <c r="KH320" s="46"/>
      <c r="KI320" s="46"/>
      <c r="KJ320" s="46"/>
      <c r="KK320" s="46"/>
      <c r="KL320" s="46"/>
      <c r="KM320" s="46"/>
      <c r="KN320" s="46"/>
      <c r="KO320" s="46"/>
      <c r="KP320" s="46"/>
      <c r="KQ320" s="46"/>
      <c r="KR320" s="46"/>
      <c r="KS320" s="46"/>
      <c r="KT320" s="46"/>
      <c r="KU320" s="46"/>
      <c r="KV320" s="46"/>
      <c r="KW320" s="46"/>
      <c r="KX320" s="46"/>
      <c r="KY320" s="46"/>
      <c r="KZ320" s="46"/>
      <c r="LA320" s="46"/>
      <c r="LB320" s="46"/>
      <c r="LC320" s="46"/>
      <c r="LD320" s="46"/>
      <c r="LE320" s="46"/>
      <c r="LF320" s="46"/>
      <c r="LG320" s="46"/>
      <c r="LH320" s="46"/>
      <c r="LI320" s="46"/>
      <c r="LJ320" s="46"/>
      <c r="LK320" s="46"/>
      <c r="LL320" s="46"/>
      <c r="LM320" s="46"/>
      <c r="LN320" s="46"/>
      <c r="LO320" s="46"/>
      <c r="LP320" s="46"/>
      <c r="LQ320" s="46"/>
      <c r="LR320" s="46"/>
      <c r="LS320" s="46"/>
      <c r="LT320" s="46"/>
      <c r="LU320" s="46"/>
      <c r="LV320" s="46"/>
      <c r="LW320" s="46"/>
      <c r="LX320" s="46"/>
      <c r="LY320" s="46"/>
      <c r="LZ320" s="46"/>
      <c r="MA320" s="46"/>
      <c r="MB320" s="46"/>
      <c r="MC320" s="46"/>
      <c r="MD320" s="46"/>
      <c r="ME320" s="46"/>
      <c r="MF320" s="46"/>
      <c r="MG320" s="46"/>
      <c r="MH320" s="46"/>
      <c r="MI320" s="46"/>
      <c r="MJ320" s="46"/>
      <c r="MK320" s="46"/>
      <c r="ML320" s="46"/>
      <c r="MM320" s="46"/>
      <c r="MN320" s="46"/>
      <c r="MO320" s="46"/>
      <c r="MP320" s="46"/>
      <c r="MQ320" s="46"/>
      <c r="MR320" s="46"/>
      <c r="MS320" s="46"/>
      <c r="MT320" s="46"/>
      <c r="MU320" s="46"/>
      <c r="MV320" s="46"/>
      <c r="MW320" s="46"/>
      <c r="MX320" s="46"/>
      <c r="MY320" s="46"/>
      <c r="MZ320" s="46"/>
      <c r="NA320" s="46"/>
      <c r="NB320" s="46"/>
      <c r="NC320" s="46"/>
      <c r="ND320" s="46"/>
      <c r="NE320" s="46"/>
      <c r="NF320" s="46"/>
      <c r="NG320" s="46"/>
      <c r="NH320" s="46"/>
      <c r="NI320" s="46"/>
      <c r="NJ320" s="46"/>
      <c r="NK320" s="46"/>
      <c r="NL320" s="46"/>
      <c r="NM320" s="46"/>
      <c r="NN320" s="46"/>
      <c r="NO320" s="46"/>
      <c r="NP320" s="46"/>
      <c r="NQ320" s="46"/>
      <c r="NR320" s="46"/>
      <c r="NS320" s="46"/>
      <c r="NT320" s="46"/>
      <c r="NU320" s="46"/>
      <c r="NV320" s="46"/>
      <c r="NW320" s="46"/>
      <c r="NX320" s="46"/>
      <c r="NY320" s="46"/>
      <c r="NZ320" s="46"/>
      <c r="OA320" s="46"/>
      <c r="OB320" s="46"/>
      <c r="OC320" s="46"/>
      <c r="OD320" s="46"/>
      <c r="OE320" s="46"/>
      <c r="OF320" s="46"/>
      <c r="OG320" s="46"/>
    </row>
    <row r="321" spans="1:397" s="51" customFormat="1" ht="13.5" x14ac:dyDescent="0.25">
      <c r="A321" s="40" t="s">
        <v>458</v>
      </c>
      <c r="B321" s="41" t="s">
        <v>459</v>
      </c>
      <c r="C321" s="49">
        <v>220152</v>
      </c>
      <c r="D321" s="42">
        <v>2.5700000000000001E-4</v>
      </c>
      <c r="E321" s="49">
        <v>20007.650000000001</v>
      </c>
      <c r="F321" s="65">
        <v>219645.65040000001</v>
      </c>
      <c r="G321" s="66">
        <v>239653.30040000001</v>
      </c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/>
      <c r="FA321" s="46"/>
      <c r="FB321" s="46"/>
      <c r="FC321" s="46"/>
      <c r="FD321" s="46"/>
      <c r="FE321" s="46"/>
      <c r="FF321" s="46"/>
      <c r="FG321" s="46"/>
      <c r="FH321" s="46"/>
      <c r="FI321" s="46"/>
      <c r="FJ321" s="46"/>
      <c r="FK321" s="46"/>
      <c r="FL321" s="46"/>
      <c r="FM321" s="46"/>
      <c r="FN321" s="46"/>
      <c r="FO321" s="46"/>
      <c r="FP321" s="46"/>
      <c r="FQ321" s="46"/>
      <c r="FR321" s="46"/>
      <c r="FS321" s="46"/>
      <c r="FT321" s="46"/>
      <c r="FU321" s="46"/>
      <c r="FV321" s="46"/>
      <c r="FW321" s="46"/>
      <c r="FX321" s="46"/>
      <c r="FY321" s="46"/>
      <c r="FZ321" s="46"/>
      <c r="GA321" s="46"/>
      <c r="GB321" s="46"/>
      <c r="GC321" s="46"/>
      <c r="GD321" s="46"/>
      <c r="GE321" s="46"/>
      <c r="GF321" s="46"/>
      <c r="GG321" s="46"/>
      <c r="GH321" s="46"/>
      <c r="GI321" s="46"/>
      <c r="GJ321" s="46"/>
      <c r="GK321" s="46"/>
      <c r="GL321" s="46"/>
      <c r="GM321" s="46"/>
      <c r="GN321" s="46"/>
      <c r="GO321" s="46"/>
      <c r="GP321" s="46"/>
      <c r="GQ321" s="46"/>
      <c r="GR321" s="46"/>
      <c r="GS321" s="46"/>
      <c r="GT321" s="46"/>
      <c r="GU321" s="46"/>
      <c r="GV321" s="46"/>
      <c r="GW321" s="46"/>
      <c r="GX321" s="46"/>
      <c r="GY321" s="46"/>
      <c r="GZ321" s="46"/>
      <c r="HA321" s="46"/>
      <c r="HB321" s="46"/>
      <c r="HC321" s="46"/>
      <c r="HD321" s="46"/>
      <c r="HE321" s="46"/>
      <c r="HF321" s="46"/>
      <c r="HG321" s="46"/>
      <c r="HH321" s="46"/>
      <c r="HI321" s="46"/>
      <c r="HJ321" s="46"/>
      <c r="HK321" s="46"/>
      <c r="HL321" s="46"/>
      <c r="HM321" s="46"/>
      <c r="HN321" s="46"/>
      <c r="HO321" s="46"/>
      <c r="HP321" s="46"/>
      <c r="HQ321" s="46"/>
      <c r="HR321" s="46"/>
      <c r="HS321" s="46"/>
      <c r="HT321" s="46"/>
      <c r="HU321" s="46"/>
      <c r="HV321" s="46"/>
      <c r="HW321" s="46"/>
      <c r="HX321" s="46"/>
      <c r="HY321" s="46"/>
      <c r="HZ321" s="46"/>
      <c r="IA321" s="46"/>
      <c r="IB321" s="46"/>
      <c r="IC321" s="46"/>
      <c r="ID321" s="46"/>
      <c r="IE321" s="46"/>
      <c r="IF321" s="46"/>
      <c r="IG321" s="46"/>
      <c r="IH321" s="46"/>
      <c r="II321" s="46"/>
      <c r="IJ321" s="46"/>
      <c r="IK321" s="46"/>
      <c r="IL321" s="46"/>
      <c r="IM321" s="46"/>
      <c r="IN321" s="46"/>
      <c r="IO321" s="46"/>
      <c r="IP321" s="46"/>
      <c r="IQ321" s="46"/>
      <c r="IR321" s="46"/>
      <c r="IS321" s="46"/>
      <c r="IT321" s="46"/>
      <c r="IU321" s="46"/>
      <c r="IV321" s="46"/>
      <c r="IW321" s="46"/>
      <c r="IX321" s="46"/>
      <c r="IY321" s="46"/>
      <c r="IZ321" s="46"/>
      <c r="JA321" s="46"/>
      <c r="JB321" s="46"/>
      <c r="JC321" s="46"/>
      <c r="JD321" s="46"/>
      <c r="JE321" s="46"/>
      <c r="JF321" s="46"/>
      <c r="JG321" s="46"/>
      <c r="JH321" s="46"/>
      <c r="JI321" s="46"/>
      <c r="JJ321" s="46"/>
      <c r="JK321" s="46"/>
      <c r="JL321" s="46"/>
      <c r="JM321" s="46"/>
      <c r="JN321" s="46"/>
      <c r="JO321" s="46"/>
      <c r="JP321" s="46"/>
      <c r="JQ321" s="46"/>
      <c r="JR321" s="46"/>
      <c r="JS321" s="46"/>
      <c r="JT321" s="46"/>
      <c r="JU321" s="46"/>
      <c r="JV321" s="46"/>
      <c r="JW321" s="46"/>
      <c r="JX321" s="46"/>
      <c r="JY321" s="46"/>
      <c r="JZ321" s="46"/>
      <c r="KA321" s="46"/>
      <c r="KB321" s="46"/>
      <c r="KC321" s="46"/>
      <c r="KD321" s="46"/>
      <c r="KE321" s="46"/>
      <c r="KF321" s="46"/>
      <c r="KG321" s="46"/>
      <c r="KH321" s="46"/>
      <c r="KI321" s="46"/>
      <c r="KJ321" s="46"/>
      <c r="KK321" s="46"/>
      <c r="KL321" s="46"/>
      <c r="KM321" s="46"/>
      <c r="KN321" s="46"/>
      <c r="KO321" s="46"/>
      <c r="KP321" s="46"/>
      <c r="KQ321" s="46"/>
      <c r="KR321" s="46"/>
      <c r="KS321" s="46"/>
      <c r="KT321" s="46"/>
      <c r="KU321" s="46"/>
      <c r="KV321" s="46"/>
      <c r="KW321" s="46"/>
      <c r="KX321" s="46"/>
      <c r="KY321" s="46"/>
      <c r="KZ321" s="46"/>
      <c r="LA321" s="46"/>
      <c r="LB321" s="46"/>
      <c r="LC321" s="46"/>
      <c r="LD321" s="46"/>
      <c r="LE321" s="46"/>
      <c r="LF321" s="46"/>
      <c r="LG321" s="46"/>
      <c r="LH321" s="46"/>
      <c r="LI321" s="46"/>
      <c r="LJ321" s="46"/>
      <c r="LK321" s="46"/>
      <c r="LL321" s="46"/>
      <c r="LM321" s="46"/>
      <c r="LN321" s="46"/>
      <c r="LO321" s="46"/>
      <c r="LP321" s="46"/>
      <c r="LQ321" s="46"/>
      <c r="LR321" s="46"/>
      <c r="LS321" s="46"/>
      <c r="LT321" s="46"/>
      <c r="LU321" s="46"/>
      <c r="LV321" s="46"/>
      <c r="LW321" s="46"/>
      <c r="LX321" s="46"/>
      <c r="LY321" s="46"/>
      <c r="LZ321" s="46"/>
      <c r="MA321" s="46"/>
      <c r="MB321" s="46"/>
      <c r="MC321" s="46"/>
      <c r="MD321" s="46"/>
      <c r="ME321" s="46"/>
      <c r="MF321" s="46"/>
      <c r="MG321" s="46"/>
      <c r="MH321" s="46"/>
      <c r="MI321" s="46"/>
      <c r="MJ321" s="46"/>
      <c r="MK321" s="46"/>
      <c r="ML321" s="46"/>
      <c r="MM321" s="46"/>
      <c r="MN321" s="46"/>
      <c r="MO321" s="46"/>
      <c r="MP321" s="46"/>
      <c r="MQ321" s="46"/>
      <c r="MR321" s="46"/>
      <c r="MS321" s="46"/>
      <c r="MT321" s="46"/>
      <c r="MU321" s="46"/>
      <c r="MV321" s="46"/>
      <c r="MW321" s="46"/>
      <c r="MX321" s="46"/>
      <c r="MY321" s="46"/>
      <c r="MZ321" s="46"/>
      <c r="NA321" s="46"/>
      <c r="NB321" s="46"/>
      <c r="NC321" s="46"/>
      <c r="ND321" s="46"/>
      <c r="NE321" s="46"/>
      <c r="NF321" s="46"/>
      <c r="NG321" s="46"/>
      <c r="NH321" s="46"/>
      <c r="NI321" s="46"/>
      <c r="NJ321" s="46"/>
      <c r="NK321" s="46"/>
      <c r="NL321" s="46"/>
      <c r="NM321" s="46"/>
      <c r="NN321" s="46"/>
      <c r="NO321" s="46"/>
      <c r="NP321" s="46"/>
      <c r="NQ321" s="46"/>
      <c r="NR321" s="46"/>
      <c r="NS321" s="46"/>
      <c r="NT321" s="46"/>
      <c r="NU321" s="46"/>
      <c r="NV321" s="46"/>
      <c r="NW321" s="46"/>
      <c r="NX321" s="46"/>
      <c r="NY321" s="46"/>
      <c r="NZ321" s="46"/>
      <c r="OA321" s="46"/>
      <c r="OB321" s="46"/>
      <c r="OC321" s="46"/>
      <c r="OD321" s="46"/>
      <c r="OE321" s="46"/>
      <c r="OF321" s="46"/>
      <c r="OG321" s="46"/>
    </row>
    <row r="322" spans="1:397" s="51" customFormat="1" ht="13.5" x14ac:dyDescent="0.25">
      <c r="A322" s="40" t="s">
        <v>73</v>
      </c>
      <c r="B322" s="41" t="s">
        <v>74</v>
      </c>
      <c r="C322" s="49">
        <v>0</v>
      </c>
      <c r="D322" s="42">
        <v>0</v>
      </c>
      <c r="E322" s="49">
        <v>740.57999999999993</v>
      </c>
      <c r="F322" s="65">
        <v>0</v>
      </c>
      <c r="G322" s="66">
        <v>740.57999999999993</v>
      </c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/>
      <c r="FA322" s="46"/>
      <c r="FB322" s="46"/>
      <c r="FC322" s="46"/>
      <c r="FD322" s="46"/>
      <c r="FE322" s="46"/>
      <c r="FF322" s="46"/>
      <c r="FG322" s="46"/>
      <c r="FH322" s="46"/>
      <c r="FI322" s="46"/>
      <c r="FJ322" s="46"/>
      <c r="FK322" s="46"/>
      <c r="FL322" s="46"/>
      <c r="FM322" s="46"/>
      <c r="FN322" s="46"/>
      <c r="FO322" s="46"/>
      <c r="FP322" s="46"/>
      <c r="FQ322" s="46"/>
      <c r="FR322" s="46"/>
      <c r="FS322" s="46"/>
      <c r="FT322" s="46"/>
      <c r="FU322" s="46"/>
      <c r="FV322" s="46"/>
      <c r="FW322" s="46"/>
      <c r="FX322" s="46"/>
      <c r="FY322" s="46"/>
      <c r="FZ322" s="46"/>
      <c r="GA322" s="46"/>
      <c r="GB322" s="46"/>
      <c r="GC322" s="46"/>
      <c r="GD322" s="46"/>
      <c r="GE322" s="46"/>
      <c r="GF322" s="46"/>
      <c r="GG322" s="46"/>
      <c r="GH322" s="46"/>
      <c r="GI322" s="46"/>
      <c r="GJ322" s="46"/>
      <c r="GK322" s="46"/>
      <c r="GL322" s="46"/>
      <c r="GM322" s="46"/>
      <c r="GN322" s="46"/>
      <c r="GO322" s="46"/>
      <c r="GP322" s="46"/>
      <c r="GQ322" s="46"/>
      <c r="GR322" s="46"/>
      <c r="GS322" s="46"/>
      <c r="GT322" s="46"/>
      <c r="GU322" s="46"/>
      <c r="GV322" s="46"/>
      <c r="GW322" s="46"/>
      <c r="GX322" s="46"/>
      <c r="GY322" s="46"/>
      <c r="GZ322" s="46"/>
      <c r="HA322" s="46"/>
      <c r="HB322" s="46"/>
      <c r="HC322" s="46"/>
      <c r="HD322" s="46"/>
      <c r="HE322" s="46"/>
      <c r="HF322" s="46"/>
      <c r="HG322" s="46"/>
      <c r="HH322" s="46"/>
      <c r="HI322" s="46"/>
      <c r="HJ322" s="46"/>
      <c r="HK322" s="46"/>
      <c r="HL322" s="46"/>
      <c r="HM322" s="46"/>
      <c r="HN322" s="46"/>
      <c r="HO322" s="46"/>
      <c r="HP322" s="46"/>
      <c r="HQ322" s="46"/>
      <c r="HR322" s="46"/>
      <c r="HS322" s="46"/>
      <c r="HT322" s="46"/>
      <c r="HU322" s="46"/>
      <c r="HV322" s="46"/>
      <c r="HW322" s="46"/>
      <c r="HX322" s="46"/>
      <c r="HY322" s="46"/>
      <c r="HZ322" s="46"/>
      <c r="IA322" s="46"/>
      <c r="IB322" s="46"/>
      <c r="IC322" s="46"/>
      <c r="ID322" s="46"/>
      <c r="IE322" s="46"/>
      <c r="IF322" s="46"/>
      <c r="IG322" s="46"/>
      <c r="IH322" s="46"/>
      <c r="II322" s="46"/>
      <c r="IJ322" s="46"/>
      <c r="IK322" s="46"/>
      <c r="IL322" s="46"/>
      <c r="IM322" s="46"/>
      <c r="IN322" s="46"/>
      <c r="IO322" s="46"/>
      <c r="IP322" s="46"/>
      <c r="IQ322" s="46"/>
      <c r="IR322" s="46"/>
      <c r="IS322" s="46"/>
      <c r="IT322" s="46"/>
      <c r="IU322" s="46"/>
      <c r="IV322" s="46"/>
      <c r="IW322" s="46"/>
      <c r="IX322" s="46"/>
      <c r="IY322" s="46"/>
      <c r="IZ322" s="46"/>
      <c r="JA322" s="46"/>
      <c r="JB322" s="46"/>
      <c r="JC322" s="46"/>
      <c r="JD322" s="46"/>
      <c r="JE322" s="46"/>
      <c r="JF322" s="46"/>
      <c r="JG322" s="46"/>
      <c r="JH322" s="46"/>
      <c r="JI322" s="46"/>
      <c r="JJ322" s="46"/>
      <c r="JK322" s="46"/>
      <c r="JL322" s="46"/>
      <c r="JM322" s="46"/>
      <c r="JN322" s="46"/>
      <c r="JO322" s="46"/>
      <c r="JP322" s="46"/>
      <c r="JQ322" s="46"/>
      <c r="JR322" s="46"/>
      <c r="JS322" s="46"/>
      <c r="JT322" s="46"/>
      <c r="JU322" s="46"/>
      <c r="JV322" s="46"/>
      <c r="JW322" s="46"/>
      <c r="JX322" s="46"/>
      <c r="JY322" s="46"/>
      <c r="JZ322" s="46"/>
      <c r="KA322" s="46"/>
      <c r="KB322" s="46"/>
      <c r="KC322" s="46"/>
      <c r="KD322" s="46"/>
      <c r="KE322" s="46"/>
      <c r="KF322" s="46"/>
      <c r="KG322" s="46"/>
      <c r="KH322" s="46"/>
      <c r="KI322" s="46"/>
      <c r="KJ322" s="46"/>
      <c r="KK322" s="46"/>
      <c r="KL322" s="46"/>
      <c r="KM322" s="46"/>
      <c r="KN322" s="46"/>
      <c r="KO322" s="46"/>
      <c r="KP322" s="46"/>
      <c r="KQ322" s="46"/>
      <c r="KR322" s="46"/>
      <c r="KS322" s="46"/>
      <c r="KT322" s="46"/>
      <c r="KU322" s="46"/>
      <c r="KV322" s="46"/>
      <c r="KW322" s="46"/>
      <c r="KX322" s="46"/>
      <c r="KY322" s="46"/>
      <c r="KZ322" s="46"/>
      <c r="LA322" s="46"/>
      <c r="LB322" s="46"/>
      <c r="LC322" s="46"/>
      <c r="LD322" s="46"/>
      <c r="LE322" s="46"/>
      <c r="LF322" s="46"/>
      <c r="LG322" s="46"/>
      <c r="LH322" s="46"/>
      <c r="LI322" s="46"/>
      <c r="LJ322" s="46"/>
      <c r="LK322" s="46"/>
      <c r="LL322" s="46"/>
      <c r="LM322" s="46"/>
      <c r="LN322" s="46"/>
      <c r="LO322" s="46"/>
      <c r="LP322" s="46"/>
      <c r="LQ322" s="46"/>
      <c r="LR322" s="46"/>
      <c r="LS322" s="46"/>
      <c r="LT322" s="46"/>
      <c r="LU322" s="46"/>
      <c r="LV322" s="46"/>
      <c r="LW322" s="46"/>
      <c r="LX322" s="46"/>
      <c r="LY322" s="46"/>
      <c r="LZ322" s="46"/>
      <c r="MA322" s="46"/>
      <c r="MB322" s="46"/>
      <c r="MC322" s="46"/>
      <c r="MD322" s="46"/>
      <c r="ME322" s="46"/>
      <c r="MF322" s="46"/>
      <c r="MG322" s="46"/>
      <c r="MH322" s="46"/>
      <c r="MI322" s="46"/>
      <c r="MJ322" s="46"/>
      <c r="MK322" s="46"/>
      <c r="ML322" s="46"/>
      <c r="MM322" s="46"/>
      <c r="MN322" s="46"/>
      <c r="MO322" s="46"/>
      <c r="MP322" s="46"/>
      <c r="MQ322" s="46"/>
      <c r="MR322" s="46"/>
      <c r="MS322" s="46"/>
      <c r="MT322" s="46"/>
      <c r="MU322" s="46"/>
      <c r="MV322" s="46"/>
      <c r="MW322" s="46"/>
      <c r="MX322" s="46"/>
      <c r="MY322" s="46"/>
      <c r="MZ322" s="46"/>
      <c r="NA322" s="46"/>
      <c r="NB322" s="46"/>
      <c r="NC322" s="46"/>
      <c r="ND322" s="46"/>
      <c r="NE322" s="46"/>
      <c r="NF322" s="46"/>
      <c r="NG322" s="46"/>
      <c r="NH322" s="46"/>
      <c r="NI322" s="46"/>
      <c r="NJ322" s="46"/>
      <c r="NK322" s="46"/>
      <c r="NL322" s="46"/>
      <c r="NM322" s="46"/>
      <c r="NN322" s="46"/>
      <c r="NO322" s="46"/>
      <c r="NP322" s="46"/>
      <c r="NQ322" s="46"/>
      <c r="NR322" s="46"/>
      <c r="NS322" s="46"/>
      <c r="NT322" s="46"/>
      <c r="NU322" s="46"/>
      <c r="NV322" s="46"/>
      <c r="NW322" s="46"/>
      <c r="NX322" s="46"/>
      <c r="NY322" s="46"/>
      <c r="NZ322" s="46"/>
      <c r="OA322" s="46"/>
      <c r="OB322" s="46"/>
      <c r="OC322" s="46"/>
      <c r="OD322" s="46"/>
      <c r="OE322" s="46"/>
      <c r="OF322" s="46"/>
      <c r="OG322" s="46"/>
    </row>
    <row r="323" spans="1:397" s="51" customFormat="1" ht="13.5" x14ac:dyDescent="0.25">
      <c r="A323" s="40" t="s">
        <v>460</v>
      </c>
      <c r="B323" s="41" t="s">
        <v>461</v>
      </c>
      <c r="C323" s="49">
        <v>45060</v>
      </c>
      <c r="D323" s="42">
        <v>5.2599999999999998E-5</v>
      </c>
      <c r="E323" s="49">
        <v>5886.21</v>
      </c>
      <c r="F323" s="65">
        <v>44956.362000000001</v>
      </c>
      <c r="G323" s="66">
        <v>50842.572</v>
      </c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/>
      <c r="FA323" s="46"/>
      <c r="FB323" s="46"/>
      <c r="FC323" s="46"/>
      <c r="FD323" s="46"/>
      <c r="FE323" s="46"/>
      <c r="FF323" s="46"/>
      <c r="FG323" s="46"/>
      <c r="FH323" s="46"/>
      <c r="FI323" s="46"/>
      <c r="FJ323" s="46"/>
      <c r="FK323" s="46"/>
      <c r="FL323" s="46"/>
      <c r="FM323" s="46"/>
      <c r="FN323" s="46"/>
      <c r="FO323" s="46"/>
      <c r="FP323" s="46"/>
      <c r="FQ323" s="46"/>
      <c r="FR323" s="46"/>
      <c r="FS323" s="46"/>
      <c r="FT323" s="46"/>
      <c r="FU323" s="46"/>
      <c r="FV323" s="46"/>
      <c r="FW323" s="46"/>
      <c r="FX323" s="46"/>
      <c r="FY323" s="46"/>
      <c r="FZ323" s="46"/>
      <c r="GA323" s="46"/>
      <c r="GB323" s="46"/>
      <c r="GC323" s="46"/>
      <c r="GD323" s="46"/>
      <c r="GE323" s="46"/>
      <c r="GF323" s="46"/>
      <c r="GG323" s="46"/>
      <c r="GH323" s="46"/>
      <c r="GI323" s="46"/>
      <c r="GJ323" s="46"/>
      <c r="GK323" s="46"/>
      <c r="GL323" s="46"/>
      <c r="GM323" s="46"/>
      <c r="GN323" s="46"/>
      <c r="GO323" s="46"/>
      <c r="GP323" s="46"/>
      <c r="GQ323" s="46"/>
      <c r="GR323" s="46"/>
      <c r="GS323" s="46"/>
      <c r="GT323" s="46"/>
      <c r="GU323" s="46"/>
      <c r="GV323" s="46"/>
      <c r="GW323" s="46"/>
      <c r="GX323" s="46"/>
      <c r="GY323" s="46"/>
      <c r="GZ323" s="46"/>
      <c r="HA323" s="46"/>
      <c r="HB323" s="46"/>
      <c r="HC323" s="46"/>
      <c r="HD323" s="46"/>
      <c r="HE323" s="46"/>
      <c r="HF323" s="46"/>
      <c r="HG323" s="46"/>
      <c r="HH323" s="46"/>
      <c r="HI323" s="46"/>
      <c r="HJ323" s="46"/>
      <c r="HK323" s="46"/>
      <c r="HL323" s="46"/>
      <c r="HM323" s="46"/>
      <c r="HN323" s="46"/>
      <c r="HO323" s="46"/>
      <c r="HP323" s="46"/>
      <c r="HQ323" s="46"/>
      <c r="HR323" s="46"/>
      <c r="HS323" s="46"/>
      <c r="HT323" s="46"/>
      <c r="HU323" s="46"/>
      <c r="HV323" s="46"/>
      <c r="HW323" s="46"/>
      <c r="HX323" s="46"/>
      <c r="HY323" s="46"/>
      <c r="HZ323" s="46"/>
      <c r="IA323" s="46"/>
      <c r="IB323" s="46"/>
      <c r="IC323" s="46"/>
      <c r="ID323" s="46"/>
      <c r="IE323" s="46"/>
      <c r="IF323" s="46"/>
      <c r="IG323" s="46"/>
      <c r="IH323" s="46"/>
      <c r="II323" s="46"/>
      <c r="IJ323" s="46"/>
      <c r="IK323" s="46"/>
      <c r="IL323" s="46"/>
      <c r="IM323" s="46"/>
      <c r="IN323" s="46"/>
      <c r="IO323" s="46"/>
      <c r="IP323" s="46"/>
      <c r="IQ323" s="46"/>
      <c r="IR323" s="46"/>
      <c r="IS323" s="46"/>
      <c r="IT323" s="46"/>
      <c r="IU323" s="46"/>
      <c r="IV323" s="46"/>
      <c r="IW323" s="46"/>
      <c r="IX323" s="46"/>
      <c r="IY323" s="46"/>
      <c r="IZ323" s="46"/>
      <c r="JA323" s="46"/>
      <c r="JB323" s="46"/>
      <c r="JC323" s="46"/>
      <c r="JD323" s="46"/>
      <c r="JE323" s="46"/>
      <c r="JF323" s="46"/>
      <c r="JG323" s="46"/>
      <c r="JH323" s="46"/>
      <c r="JI323" s="46"/>
      <c r="JJ323" s="46"/>
      <c r="JK323" s="46"/>
      <c r="JL323" s="46"/>
      <c r="JM323" s="46"/>
      <c r="JN323" s="46"/>
      <c r="JO323" s="46"/>
      <c r="JP323" s="46"/>
      <c r="JQ323" s="46"/>
      <c r="JR323" s="46"/>
      <c r="JS323" s="46"/>
      <c r="JT323" s="46"/>
      <c r="JU323" s="46"/>
      <c r="JV323" s="46"/>
      <c r="JW323" s="46"/>
      <c r="JX323" s="46"/>
      <c r="JY323" s="46"/>
      <c r="JZ323" s="46"/>
      <c r="KA323" s="46"/>
      <c r="KB323" s="46"/>
      <c r="KC323" s="46"/>
      <c r="KD323" s="46"/>
      <c r="KE323" s="46"/>
      <c r="KF323" s="46"/>
      <c r="KG323" s="46"/>
      <c r="KH323" s="46"/>
      <c r="KI323" s="46"/>
      <c r="KJ323" s="46"/>
      <c r="KK323" s="46"/>
      <c r="KL323" s="46"/>
      <c r="KM323" s="46"/>
      <c r="KN323" s="46"/>
      <c r="KO323" s="46"/>
      <c r="KP323" s="46"/>
      <c r="KQ323" s="46"/>
      <c r="KR323" s="46"/>
      <c r="KS323" s="46"/>
      <c r="KT323" s="46"/>
      <c r="KU323" s="46"/>
      <c r="KV323" s="46"/>
      <c r="KW323" s="46"/>
      <c r="KX323" s="46"/>
      <c r="KY323" s="46"/>
      <c r="KZ323" s="46"/>
      <c r="LA323" s="46"/>
      <c r="LB323" s="46"/>
      <c r="LC323" s="46"/>
      <c r="LD323" s="46"/>
      <c r="LE323" s="46"/>
      <c r="LF323" s="46"/>
      <c r="LG323" s="46"/>
      <c r="LH323" s="46"/>
      <c r="LI323" s="46"/>
      <c r="LJ323" s="46"/>
      <c r="LK323" s="46"/>
      <c r="LL323" s="46"/>
      <c r="LM323" s="46"/>
      <c r="LN323" s="46"/>
      <c r="LO323" s="46"/>
      <c r="LP323" s="46"/>
      <c r="LQ323" s="46"/>
      <c r="LR323" s="46"/>
      <c r="LS323" s="46"/>
      <c r="LT323" s="46"/>
      <c r="LU323" s="46"/>
      <c r="LV323" s="46"/>
      <c r="LW323" s="46"/>
      <c r="LX323" s="46"/>
      <c r="LY323" s="46"/>
      <c r="LZ323" s="46"/>
      <c r="MA323" s="46"/>
      <c r="MB323" s="46"/>
      <c r="MC323" s="46"/>
      <c r="MD323" s="46"/>
      <c r="ME323" s="46"/>
      <c r="MF323" s="46"/>
      <c r="MG323" s="46"/>
      <c r="MH323" s="46"/>
      <c r="MI323" s="46"/>
      <c r="MJ323" s="46"/>
      <c r="MK323" s="46"/>
      <c r="ML323" s="46"/>
      <c r="MM323" s="46"/>
      <c r="MN323" s="46"/>
      <c r="MO323" s="46"/>
      <c r="MP323" s="46"/>
      <c r="MQ323" s="46"/>
      <c r="MR323" s="46"/>
      <c r="MS323" s="46"/>
      <c r="MT323" s="46"/>
      <c r="MU323" s="46"/>
      <c r="MV323" s="46"/>
      <c r="MW323" s="46"/>
      <c r="MX323" s="46"/>
      <c r="MY323" s="46"/>
      <c r="MZ323" s="46"/>
      <c r="NA323" s="46"/>
      <c r="NB323" s="46"/>
      <c r="NC323" s="46"/>
      <c r="ND323" s="46"/>
      <c r="NE323" s="46"/>
      <c r="NF323" s="46"/>
      <c r="NG323" s="46"/>
      <c r="NH323" s="46"/>
      <c r="NI323" s="46"/>
      <c r="NJ323" s="46"/>
      <c r="NK323" s="46"/>
      <c r="NL323" s="46"/>
      <c r="NM323" s="46"/>
      <c r="NN323" s="46"/>
      <c r="NO323" s="46"/>
      <c r="NP323" s="46"/>
      <c r="NQ323" s="46"/>
      <c r="NR323" s="46"/>
      <c r="NS323" s="46"/>
      <c r="NT323" s="46"/>
      <c r="NU323" s="46"/>
      <c r="NV323" s="46"/>
      <c r="NW323" s="46"/>
      <c r="NX323" s="46"/>
      <c r="NY323" s="46"/>
      <c r="NZ323" s="46"/>
      <c r="OA323" s="46"/>
      <c r="OB323" s="46"/>
      <c r="OC323" s="46"/>
      <c r="OD323" s="46"/>
      <c r="OE323" s="46"/>
      <c r="OF323" s="46"/>
      <c r="OG323" s="46"/>
    </row>
    <row r="324" spans="1:397" s="51" customFormat="1" ht="13.5" x14ac:dyDescent="0.25">
      <c r="A324" s="40" t="s">
        <v>75</v>
      </c>
      <c r="B324" s="41" t="s">
        <v>76</v>
      </c>
      <c r="C324" s="49">
        <v>16548</v>
      </c>
      <c r="D324" s="42">
        <v>1.9300000000000002E-5</v>
      </c>
      <c r="E324" s="49">
        <v>969.13</v>
      </c>
      <c r="F324" s="65">
        <v>16509.939600000002</v>
      </c>
      <c r="G324" s="66">
        <v>17479.069600000003</v>
      </c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/>
      <c r="FA324" s="46"/>
      <c r="FB324" s="46"/>
      <c r="FC324" s="46"/>
      <c r="FD324" s="46"/>
      <c r="FE324" s="46"/>
      <c r="FF324" s="46"/>
      <c r="FG324" s="46"/>
      <c r="FH324" s="46"/>
      <c r="FI324" s="46"/>
      <c r="FJ324" s="46"/>
      <c r="FK324" s="46"/>
      <c r="FL324" s="46"/>
      <c r="FM324" s="46"/>
      <c r="FN324" s="46"/>
      <c r="FO324" s="46"/>
      <c r="FP324" s="46"/>
      <c r="FQ324" s="46"/>
      <c r="FR324" s="46"/>
      <c r="FS324" s="46"/>
      <c r="FT324" s="46"/>
      <c r="FU324" s="46"/>
      <c r="FV324" s="46"/>
      <c r="FW324" s="46"/>
      <c r="FX324" s="46"/>
      <c r="FY324" s="46"/>
      <c r="FZ324" s="46"/>
      <c r="GA324" s="46"/>
      <c r="GB324" s="46"/>
      <c r="GC324" s="46"/>
      <c r="GD324" s="46"/>
      <c r="GE324" s="46"/>
      <c r="GF324" s="46"/>
      <c r="GG324" s="46"/>
      <c r="GH324" s="46"/>
      <c r="GI324" s="46"/>
      <c r="GJ324" s="46"/>
      <c r="GK324" s="46"/>
      <c r="GL324" s="46"/>
      <c r="GM324" s="46"/>
      <c r="GN324" s="46"/>
      <c r="GO324" s="46"/>
      <c r="GP324" s="46"/>
      <c r="GQ324" s="46"/>
      <c r="GR324" s="46"/>
      <c r="GS324" s="46"/>
      <c r="GT324" s="46"/>
      <c r="GU324" s="46"/>
      <c r="GV324" s="46"/>
      <c r="GW324" s="46"/>
      <c r="GX324" s="46"/>
      <c r="GY324" s="46"/>
      <c r="GZ324" s="46"/>
      <c r="HA324" s="46"/>
      <c r="HB324" s="46"/>
      <c r="HC324" s="46"/>
      <c r="HD324" s="46"/>
      <c r="HE324" s="46"/>
      <c r="HF324" s="46"/>
      <c r="HG324" s="46"/>
      <c r="HH324" s="46"/>
      <c r="HI324" s="46"/>
      <c r="HJ324" s="46"/>
      <c r="HK324" s="46"/>
      <c r="HL324" s="46"/>
      <c r="HM324" s="46"/>
      <c r="HN324" s="46"/>
      <c r="HO324" s="46"/>
      <c r="HP324" s="46"/>
      <c r="HQ324" s="46"/>
      <c r="HR324" s="46"/>
      <c r="HS324" s="46"/>
      <c r="HT324" s="46"/>
      <c r="HU324" s="46"/>
      <c r="HV324" s="46"/>
      <c r="HW324" s="46"/>
      <c r="HX324" s="46"/>
      <c r="HY324" s="46"/>
      <c r="HZ324" s="46"/>
      <c r="IA324" s="46"/>
      <c r="IB324" s="46"/>
      <c r="IC324" s="46"/>
      <c r="ID324" s="46"/>
      <c r="IE324" s="46"/>
      <c r="IF324" s="46"/>
      <c r="IG324" s="46"/>
      <c r="IH324" s="46"/>
      <c r="II324" s="46"/>
      <c r="IJ324" s="46"/>
      <c r="IK324" s="46"/>
      <c r="IL324" s="46"/>
      <c r="IM324" s="46"/>
      <c r="IN324" s="46"/>
      <c r="IO324" s="46"/>
      <c r="IP324" s="46"/>
      <c r="IQ324" s="46"/>
      <c r="IR324" s="46"/>
      <c r="IS324" s="46"/>
      <c r="IT324" s="46"/>
      <c r="IU324" s="46"/>
      <c r="IV324" s="46"/>
      <c r="IW324" s="46"/>
      <c r="IX324" s="46"/>
      <c r="IY324" s="46"/>
      <c r="IZ324" s="46"/>
      <c r="JA324" s="46"/>
      <c r="JB324" s="46"/>
      <c r="JC324" s="46"/>
      <c r="JD324" s="46"/>
      <c r="JE324" s="46"/>
      <c r="JF324" s="46"/>
      <c r="JG324" s="46"/>
      <c r="JH324" s="46"/>
      <c r="JI324" s="46"/>
      <c r="JJ324" s="46"/>
      <c r="JK324" s="46"/>
      <c r="JL324" s="46"/>
      <c r="JM324" s="46"/>
      <c r="JN324" s="46"/>
      <c r="JO324" s="46"/>
      <c r="JP324" s="46"/>
      <c r="JQ324" s="46"/>
      <c r="JR324" s="46"/>
      <c r="JS324" s="46"/>
      <c r="JT324" s="46"/>
      <c r="JU324" s="46"/>
      <c r="JV324" s="46"/>
      <c r="JW324" s="46"/>
      <c r="JX324" s="46"/>
      <c r="JY324" s="46"/>
      <c r="JZ324" s="46"/>
      <c r="KA324" s="46"/>
      <c r="KB324" s="46"/>
      <c r="KC324" s="46"/>
      <c r="KD324" s="46"/>
      <c r="KE324" s="46"/>
      <c r="KF324" s="46"/>
      <c r="KG324" s="46"/>
      <c r="KH324" s="46"/>
      <c r="KI324" s="46"/>
      <c r="KJ324" s="46"/>
      <c r="KK324" s="46"/>
      <c r="KL324" s="46"/>
      <c r="KM324" s="46"/>
      <c r="KN324" s="46"/>
      <c r="KO324" s="46"/>
      <c r="KP324" s="46"/>
      <c r="KQ324" s="46"/>
      <c r="KR324" s="46"/>
      <c r="KS324" s="46"/>
      <c r="KT324" s="46"/>
      <c r="KU324" s="46"/>
      <c r="KV324" s="46"/>
      <c r="KW324" s="46"/>
      <c r="KX324" s="46"/>
      <c r="KY324" s="46"/>
      <c r="KZ324" s="46"/>
      <c r="LA324" s="46"/>
      <c r="LB324" s="46"/>
      <c r="LC324" s="46"/>
      <c r="LD324" s="46"/>
      <c r="LE324" s="46"/>
      <c r="LF324" s="46"/>
      <c r="LG324" s="46"/>
      <c r="LH324" s="46"/>
      <c r="LI324" s="46"/>
      <c r="LJ324" s="46"/>
      <c r="LK324" s="46"/>
      <c r="LL324" s="46"/>
      <c r="LM324" s="46"/>
      <c r="LN324" s="46"/>
      <c r="LO324" s="46"/>
      <c r="LP324" s="46"/>
      <c r="LQ324" s="46"/>
      <c r="LR324" s="46"/>
      <c r="LS324" s="46"/>
      <c r="LT324" s="46"/>
      <c r="LU324" s="46"/>
      <c r="LV324" s="46"/>
      <c r="LW324" s="46"/>
      <c r="LX324" s="46"/>
      <c r="LY324" s="46"/>
      <c r="LZ324" s="46"/>
      <c r="MA324" s="46"/>
      <c r="MB324" s="46"/>
      <c r="MC324" s="46"/>
      <c r="MD324" s="46"/>
      <c r="ME324" s="46"/>
      <c r="MF324" s="46"/>
      <c r="MG324" s="46"/>
      <c r="MH324" s="46"/>
      <c r="MI324" s="46"/>
      <c r="MJ324" s="46"/>
      <c r="MK324" s="46"/>
      <c r="ML324" s="46"/>
      <c r="MM324" s="46"/>
      <c r="MN324" s="46"/>
      <c r="MO324" s="46"/>
      <c r="MP324" s="46"/>
      <c r="MQ324" s="46"/>
      <c r="MR324" s="46"/>
      <c r="MS324" s="46"/>
      <c r="MT324" s="46"/>
      <c r="MU324" s="46"/>
      <c r="MV324" s="46"/>
      <c r="MW324" s="46"/>
      <c r="MX324" s="46"/>
      <c r="MY324" s="46"/>
      <c r="MZ324" s="46"/>
      <c r="NA324" s="46"/>
      <c r="NB324" s="46"/>
      <c r="NC324" s="46"/>
      <c r="ND324" s="46"/>
      <c r="NE324" s="46"/>
      <c r="NF324" s="46"/>
      <c r="NG324" s="46"/>
      <c r="NH324" s="46"/>
      <c r="NI324" s="46"/>
      <c r="NJ324" s="46"/>
      <c r="NK324" s="46"/>
      <c r="NL324" s="46"/>
      <c r="NM324" s="46"/>
      <c r="NN324" s="46"/>
      <c r="NO324" s="46"/>
      <c r="NP324" s="46"/>
      <c r="NQ324" s="46"/>
      <c r="NR324" s="46"/>
      <c r="NS324" s="46"/>
      <c r="NT324" s="46"/>
      <c r="NU324" s="46"/>
      <c r="NV324" s="46"/>
      <c r="NW324" s="46"/>
      <c r="NX324" s="46"/>
      <c r="NY324" s="46"/>
      <c r="NZ324" s="46"/>
      <c r="OA324" s="46"/>
      <c r="OB324" s="46"/>
      <c r="OC324" s="46"/>
      <c r="OD324" s="46"/>
      <c r="OE324" s="46"/>
      <c r="OF324" s="46"/>
      <c r="OG324" s="46"/>
    </row>
    <row r="325" spans="1:397" s="51" customFormat="1" ht="13.5" x14ac:dyDescent="0.25">
      <c r="A325" s="40" t="s">
        <v>462</v>
      </c>
      <c r="B325" s="41" t="s">
        <v>463</v>
      </c>
      <c r="C325" s="49">
        <v>149052</v>
      </c>
      <c r="D325" s="42">
        <v>1.74E-4</v>
      </c>
      <c r="E325" s="49">
        <v>6285.59</v>
      </c>
      <c r="F325" s="65">
        <v>148709.18040000001</v>
      </c>
      <c r="G325" s="66">
        <v>154994.77040000001</v>
      </c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/>
      <c r="FA325" s="46"/>
      <c r="FB325" s="46"/>
      <c r="FC325" s="46"/>
      <c r="FD325" s="46"/>
      <c r="FE325" s="46"/>
      <c r="FF325" s="46"/>
      <c r="FG325" s="46"/>
      <c r="FH325" s="46"/>
      <c r="FI325" s="46"/>
      <c r="FJ325" s="46"/>
      <c r="FK325" s="46"/>
      <c r="FL325" s="46"/>
      <c r="FM325" s="46"/>
      <c r="FN325" s="46"/>
      <c r="FO325" s="46"/>
      <c r="FP325" s="46"/>
      <c r="FQ325" s="46"/>
      <c r="FR325" s="46"/>
      <c r="FS325" s="46"/>
      <c r="FT325" s="46"/>
      <c r="FU325" s="46"/>
      <c r="FV325" s="46"/>
      <c r="FW325" s="46"/>
      <c r="FX325" s="46"/>
      <c r="FY325" s="46"/>
      <c r="FZ325" s="46"/>
      <c r="GA325" s="46"/>
      <c r="GB325" s="46"/>
      <c r="GC325" s="46"/>
      <c r="GD325" s="46"/>
      <c r="GE325" s="46"/>
      <c r="GF325" s="46"/>
      <c r="GG325" s="46"/>
      <c r="GH325" s="46"/>
      <c r="GI325" s="46"/>
      <c r="GJ325" s="46"/>
      <c r="GK325" s="46"/>
      <c r="GL325" s="46"/>
      <c r="GM325" s="46"/>
      <c r="GN325" s="46"/>
      <c r="GO325" s="46"/>
      <c r="GP325" s="46"/>
      <c r="GQ325" s="46"/>
      <c r="GR325" s="46"/>
      <c r="GS325" s="46"/>
      <c r="GT325" s="46"/>
      <c r="GU325" s="46"/>
      <c r="GV325" s="46"/>
      <c r="GW325" s="46"/>
      <c r="GX325" s="46"/>
      <c r="GY325" s="46"/>
      <c r="GZ325" s="46"/>
      <c r="HA325" s="46"/>
      <c r="HB325" s="46"/>
      <c r="HC325" s="46"/>
      <c r="HD325" s="46"/>
      <c r="HE325" s="46"/>
      <c r="HF325" s="46"/>
      <c r="HG325" s="46"/>
      <c r="HH325" s="46"/>
      <c r="HI325" s="46"/>
      <c r="HJ325" s="46"/>
      <c r="HK325" s="46"/>
      <c r="HL325" s="46"/>
      <c r="HM325" s="46"/>
      <c r="HN325" s="46"/>
      <c r="HO325" s="46"/>
      <c r="HP325" s="46"/>
      <c r="HQ325" s="46"/>
      <c r="HR325" s="46"/>
      <c r="HS325" s="46"/>
      <c r="HT325" s="46"/>
      <c r="HU325" s="46"/>
      <c r="HV325" s="46"/>
      <c r="HW325" s="46"/>
      <c r="HX325" s="46"/>
      <c r="HY325" s="46"/>
      <c r="HZ325" s="46"/>
      <c r="IA325" s="46"/>
      <c r="IB325" s="46"/>
      <c r="IC325" s="46"/>
      <c r="ID325" s="46"/>
      <c r="IE325" s="46"/>
      <c r="IF325" s="46"/>
      <c r="IG325" s="46"/>
      <c r="IH325" s="46"/>
      <c r="II325" s="46"/>
      <c r="IJ325" s="46"/>
      <c r="IK325" s="46"/>
      <c r="IL325" s="46"/>
      <c r="IM325" s="46"/>
      <c r="IN325" s="46"/>
      <c r="IO325" s="46"/>
      <c r="IP325" s="46"/>
      <c r="IQ325" s="46"/>
      <c r="IR325" s="46"/>
      <c r="IS325" s="46"/>
      <c r="IT325" s="46"/>
      <c r="IU325" s="46"/>
      <c r="IV325" s="46"/>
      <c r="IW325" s="46"/>
      <c r="IX325" s="46"/>
      <c r="IY325" s="46"/>
      <c r="IZ325" s="46"/>
      <c r="JA325" s="46"/>
      <c r="JB325" s="46"/>
      <c r="JC325" s="46"/>
      <c r="JD325" s="46"/>
      <c r="JE325" s="46"/>
      <c r="JF325" s="46"/>
      <c r="JG325" s="46"/>
      <c r="JH325" s="46"/>
      <c r="JI325" s="46"/>
      <c r="JJ325" s="46"/>
      <c r="JK325" s="46"/>
      <c r="JL325" s="46"/>
      <c r="JM325" s="46"/>
      <c r="JN325" s="46"/>
      <c r="JO325" s="46"/>
      <c r="JP325" s="46"/>
      <c r="JQ325" s="46"/>
      <c r="JR325" s="46"/>
      <c r="JS325" s="46"/>
      <c r="JT325" s="46"/>
      <c r="JU325" s="46"/>
      <c r="JV325" s="46"/>
      <c r="JW325" s="46"/>
      <c r="JX325" s="46"/>
      <c r="JY325" s="46"/>
      <c r="JZ325" s="46"/>
      <c r="KA325" s="46"/>
      <c r="KB325" s="46"/>
      <c r="KC325" s="46"/>
      <c r="KD325" s="46"/>
      <c r="KE325" s="46"/>
      <c r="KF325" s="46"/>
      <c r="KG325" s="46"/>
      <c r="KH325" s="46"/>
      <c r="KI325" s="46"/>
      <c r="KJ325" s="46"/>
      <c r="KK325" s="46"/>
      <c r="KL325" s="46"/>
      <c r="KM325" s="46"/>
      <c r="KN325" s="46"/>
      <c r="KO325" s="46"/>
      <c r="KP325" s="46"/>
      <c r="KQ325" s="46"/>
      <c r="KR325" s="46"/>
      <c r="KS325" s="46"/>
      <c r="KT325" s="46"/>
      <c r="KU325" s="46"/>
      <c r="KV325" s="46"/>
      <c r="KW325" s="46"/>
      <c r="KX325" s="46"/>
      <c r="KY325" s="46"/>
      <c r="KZ325" s="46"/>
      <c r="LA325" s="46"/>
      <c r="LB325" s="46"/>
      <c r="LC325" s="46"/>
      <c r="LD325" s="46"/>
      <c r="LE325" s="46"/>
      <c r="LF325" s="46"/>
      <c r="LG325" s="46"/>
      <c r="LH325" s="46"/>
      <c r="LI325" s="46"/>
      <c r="LJ325" s="46"/>
      <c r="LK325" s="46"/>
      <c r="LL325" s="46"/>
      <c r="LM325" s="46"/>
      <c r="LN325" s="46"/>
      <c r="LO325" s="46"/>
      <c r="LP325" s="46"/>
      <c r="LQ325" s="46"/>
      <c r="LR325" s="46"/>
      <c r="LS325" s="46"/>
      <c r="LT325" s="46"/>
      <c r="LU325" s="46"/>
      <c r="LV325" s="46"/>
      <c r="LW325" s="46"/>
      <c r="LX325" s="46"/>
      <c r="LY325" s="46"/>
      <c r="LZ325" s="46"/>
      <c r="MA325" s="46"/>
      <c r="MB325" s="46"/>
      <c r="MC325" s="46"/>
      <c r="MD325" s="46"/>
      <c r="ME325" s="46"/>
      <c r="MF325" s="46"/>
      <c r="MG325" s="46"/>
      <c r="MH325" s="46"/>
      <c r="MI325" s="46"/>
      <c r="MJ325" s="46"/>
      <c r="MK325" s="46"/>
      <c r="ML325" s="46"/>
      <c r="MM325" s="46"/>
      <c r="MN325" s="46"/>
      <c r="MO325" s="46"/>
      <c r="MP325" s="46"/>
      <c r="MQ325" s="46"/>
      <c r="MR325" s="46"/>
      <c r="MS325" s="46"/>
      <c r="MT325" s="46"/>
      <c r="MU325" s="46"/>
      <c r="MV325" s="46"/>
      <c r="MW325" s="46"/>
      <c r="MX325" s="46"/>
      <c r="MY325" s="46"/>
      <c r="MZ325" s="46"/>
      <c r="NA325" s="46"/>
      <c r="NB325" s="46"/>
      <c r="NC325" s="46"/>
      <c r="ND325" s="46"/>
      <c r="NE325" s="46"/>
      <c r="NF325" s="46"/>
      <c r="NG325" s="46"/>
      <c r="NH325" s="46"/>
      <c r="NI325" s="46"/>
      <c r="NJ325" s="46"/>
      <c r="NK325" s="46"/>
      <c r="NL325" s="46"/>
      <c r="NM325" s="46"/>
      <c r="NN325" s="46"/>
      <c r="NO325" s="46"/>
      <c r="NP325" s="46"/>
      <c r="NQ325" s="46"/>
      <c r="NR325" s="46"/>
      <c r="NS325" s="46"/>
      <c r="NT325" s="46"/>
      <c r="NU325" s="46"/>
      <c r="NV325" s="46"/>
      <c r="NW325" s="46"/>
      <c r="NX325" s="46"/>
      <c r="NY325" s="46"/>
      <c r="NZ325" s="46"/>
      <c r="OA325" s="46"/>
      <c r="OB325" s="46"/>
      <c r="OC325" s="46"/>
      <c r="OD325" s="46"/>
      <c r="OE325" s="46"/>
      <c r="OF325" s="46"/>
      <c r="OG325" s="46"/>
    </row>
    <row r="326" spans="1:397" s="51" customFormat="1" ht="13.5" x14ac:dyDescent="0.25">
      <c r="A326" s="40" t="s">
        <v>464</v>
      </c>
      <c r="B326" s="41" t="s">
        <v>465</v>
      </c>
      <c r="C326" s="49">
        <v>17568</v>
      </c>
      <c r="D326" s="42">
        <v>2.05E-5</v>
      </c>
      <c r="E326" s="49">
        <v>2314.86</v>
      </c>
      <c r="F326" s="65">
        <v>17527.5936</v>
      </c>
      <c r="G326" s="66">
        <v>19842.453600000001</v>
      </c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/>
      <c r="FA326" s="46"/>
      <c r="FB326" s="46"/>
      <c r="FC326" s="46"/>
      <c r="FD326" s="46"/>
      <c r="FE326" s="46"/>
      <c r="FF326" s="46"/>
      <c r="FG326" s="46"/>
      <c r="FH326" s="46"/>
      <c r="FI326" s="46"/>
      <c r="FJ326" s="46"/>
      <c r="FK326" s="46"/>
      <c r="FL326" s="46"/>
      <c r="FM326" s="46"/>
      <c r="FN326" s="46"/>
      <c r="FO326" s="46"/>
      <c r="FP326" s="46"/>
      <c r="FQ326" s="46"/>
      <c r="FR326" s="46"/>
      <c r="FS326" s="46"/>
      <c r="FT326" s="46"/>
      <c r="FU326" s="46"/>
      <c r="FV326" s="46"/>
      <c r="FW326" s="46"/>
      <c r="FX326" s="46"/>
      <c r="FY326" s="46"/>
      <c r="FZ326" s="46"/>
      <c r="GA326" s="46"/>
      <c r="GB326" s="46"/>
      <c r="GC326" s="46"/>
      <c r="GD326" s="46"/>
      <c r="GE326" s="46"/>
      <c r="GF326" s="46"/>
      <c r="GG326" s="46"/>
      <c r="GH326" s="46"/>
      <c r="GI326" s="46"/>
      <c r="GJ326" s="46"/>
      <c r="GK326" s="46"/>
      <c r="GL326" s="46"/>
      <c r="GM326" s="46"/>
      <c r="GN326" s="46"/>
      <c r="GO326" s="46"/>
      <c r="GP326" s="46"/>
      <c r="GQ326" s="46"/>
      <c r="GR326" s="46"/>
      <c r="GS326" s="46"/>
      <c r="GT326" s="46"/>
      <c r="GU326" s="46"/>
      <c r="GV326" s="46"/>
      <c r="GW326" s="46"/>
      <c r="GX326" s="46"/>
      <c r="GY326" s="46"/>
      <c r="GZ326" s="46"/>
      <c r="HA326" s="46"/>
      <c r="HB326" s="46"/>
      <c r="HC326" s="46"/>
      <c r="HD326" s="46"/>
      <c r="HE326" s="46"/>
      <c r="HF326" s="46"/>
      <c r="HG326" s="46"/>
      <c r="HH326" s="46"/>
      <c r="HI326" s="46"/>
      <c r="HJ326" s="46"/>
      <c r="HK326" s="46"/>
      <c r="HL326" s="46"/>
      <c r="HM326" s="46"/>
      <c r="HN326" s="46"/>
      <c r="HO326" s="46"/>
      <c r="HP326" s="46"/>
      <c r="HQ326" s="46"/>
      <c r="HR326" s="46"/>
      <c r="HS326" s="46"/>
      <c r="HT326" s="46"/>
      <c r="HU326" s="46"/>
      <c r="HV326" s="46"/>
      <c r="HW326" s="46"/>
      <c r="HX326" s="46"/>
      <c r="HY326" s="46"/>
      <c r="HZ326" s="46"/>
      <c r="IA326" s="46"/>
      <c r="IB326" s="46"/>
      <c r="IC326" s="46"/>
      <c r="ID326" s="46"/>
      <c r="IE326" s="46"/>
      <c r="IF326" s="46"/>
      <c r="IG326" s="46"/>
      <c r="IH326" s="46"/>
      <c r="II326" s="46"/>
      <c r="IJ326" s="46"/>
      <c r="IK326" s="46"/>
      <c r="IL326" s="46"/>
      <c r="IM326" s="46"/>
      <c r="IN326" s="46"/>
      <c r="IO326" s="46"/>
      <c r="IP326" s="46"/>
      <c r="IQ326" s="46"/>
      <c r="IR326" s="46"/>
      <c r="IS326" s="46"/>
      <c r="IT326" s="46"/>
      <c r="IU326" s="46"/>
      <c r="IV326" s="46"/>
      <c r="IW326" s="46"/>
      <c r="IX326" s="46"/>
      <c r="IY326" s="46"/>
      <c r="IZ326" s="46"/>
      <c r="JA326" s="46"/>
      <c r="JB326" s="46"/>
      <c r="JC326" s="46"/>
      <c r="JD326" s="46"/>
      <c r="JE326" s="46"/>
      <c r="JF326" s="46"/>
      <c r="JG326" s="46"/>
      <c r="JH326" s="46"/>
      <c r="JI326" s="46"/>
      <c r="JJ326" s="46"/>
      <c r="JK326" s="46"/>
      <c r="JL326" s="46"/>
      <c r="JM326" s="46"/>
      <c r="JN326" s="46"/>
      <c r="JO326" s="46"/>
      <c r="JP326" s="46"/>
      <c r="JQ326" s="46"/>
      <c r="JR326" s="46"/>
      <c r="JS326" s="46"/>
      <c r="JT326" s="46"/>
      <c r="JU326" s="46"/>
      <c r="JV326" s="46"/>
      <c r="JW326" s="46"/>
      <c r="JX326" s="46"/>
      <c r="JY326" s="46"/>
      <c r="JZ326" s="46"/>
      <c r="KA326" s="46"/>
      <c r="KB326" s="46"/>
      <c r="KC326" s="46"/>
      <c r="KD326" s="46"/>
      <c r="KE326" s="46"/>
      <c r="KF326" s="46"/>
      <c r="KG326" s="46"/>
      <c r="KH326" s="46"/>
      <c r="KI326" s="46"/>
      <c r="KJ326" s="46"/>
      <c r="KK326" s="46"/>
      <c r="KL326" s="46"/>
      <c r="KM326" s="46"/>
      <c r="KN326" s="46"/>
      <c r="KO326" s="46"/>
      <c r="KP326" s="46"/>
      <c r="KQ326" s="46"/>
      <c r="KR326" s="46"/>
      <c r="KS326" s="46"/>
      <c r="KT326" s="46"/>
      <c r="KU326" s="46"/>
      <c r="KV326" s="46"/>
      <c r="KW326" s="46"/>
      <c r="KX326" s="46"/>
      <c r="KY326" s="46"/>
      <c r="KZ326" s="46"/>
      <c r="LA326" s="46"/>
      <c r="LB326" s="46"/>
      <c r="LC326" s="46"/>
      <c r="LD326" s="46"/>
      <c r="LE326" s="46"/>
      <c r="LF326" s="46"/>
      <c r="LG326" s="46"/>
      <c r="LH326" s="46"/>
      <c r="LI326" s="46"/>
      <c r="LJ326" s="46"/>
      <c r="LK326" s="46"/>
      <c r="LL326" s="46"/>
      <c r="LM326" s="46"/>
      <c r="LN326" s="46"/>
      <c r="LO326" s="46"/>
      <c r="LP326" s="46"/>
      <c r="LQ326" s="46"/>
      <c r="LR326" s="46"/>
      <c r="LS326" s="46"/>
      <c r="LT326" s="46"/>
      <c r="LU326" s="46"/>
      <c r="LV326" s="46"/>
      <c r="LW326" s="46"/>
      <c r="LX326" s="46"/>
      <c r="LY326" s="46"/>
      <c r="LZ326" s="46"/>
      <c r="MA326" s="46"/>
      <c r="MB326" s="46"/>
      <c r="MC326" s="46"/>
      <c r="MD326" s="46"/>
      <c r="ME326" s="46"/>
      <c r="MF326" s="46"/>
      <c r="MG326" s="46"/>
      <c r="MH326" s="46"/>
      <c r="MI326" s="46"/>
      <c r="MJ326" s="46"/>
      <c r="MK326" s="46"/>
      <c r="ML326" s="46"/>
      <c r="MM326" s="46"/>
      <c r="MN326" s="46"/>
      <c r="MO326" s="46"/>
      <c r="MP326" s="46"/>
      <c r="MQ326" s="46"/>
      <c r="MR326" s="46"/>
      <c r="MS326" s="46"/>
      <c r="MT326" s="46"/>
      <c r="MU326" s="46"/>
      <c r="MV326" s="46"/>
      <c r="MW326" s="46"/>
      <c r="MX326" s="46"/>
      <c r="MY326" s="46"/>
      <c r="MZ326" s="46"/>
      <c r="NA326" s="46"/>
      <c r="NB326" s="46"/>
      <c r="NC326" s="46"/>
      <c r="ND326" s="46"/>
      <c r="NE326" s="46"/>
      <c r="NF326" s="46"/>
      <c r="NG326" s="46"/>
      <c r="NH326" s="46"/>
      <c r="NI326" s="46"/>
      <c r="NJ326" s="46"/>
      <c r="NK326" s="46"/>
      <c r="NL326" s="46"/>
      <c r="NM326" s="46"/>
      <c r="NN326" s="46"/>
      <c r="NO326" s="46"/>
      <c r="NP326" s="46"/>
      <c r="NQ326" s="46"/>
      <c r="NR326" s="46"/>
      <c r="NS326" s="46"/>
      <c r="NT326" s="46"/>
      <c r="NU326" s="46"/>
      <c r="NV326" s="46"/>
      <c r="NW326" s="46"/>
      <c r="NX326" s="46"/>
      <c r="NY326" s="46"/>
      <c r="NZ326" s="46"/>
      <c r="OA326" s="46"/>
      <c r="OB326" s="46"/>
      <c r="OC326" s="46"/>
      <c r="OD326" s="46"/>
      <c r="OE326" s="46"/>
      <c r="OF326" s="46"/>
      <c r="OG326" s="46"/>
    </row>
    <row r="327" spans="1:397" s="51" customFormat="1" ht="13.5" x14ac:dyDescent="0.25">
      <c r="A327" s="40" t="s">
        <v>466</v>
      </c>
      <c r="B327" s="41" t="s">
        <v>467</v>
      </c>
      <c r="C327" s="49">
        <v>5232</v>
      </c>
      <c r="D327" s="42">
        <v>6.1E-6</v>
      </c>
      <c r="E327" s="49">
        <v>6451.75</v>
      </c>
      <c r="F327" s="65">
        <v>5219.9664000000002</v>
      </c>
      <c r="G327" s="66">
        <v>11671.716400000001</v>
      </c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/>
      <c r="FA327" s="46"/>
      <c r="FB327" s="46"/>
      <c r="FC327" s="46"/>
      <c r="FD327" s="46"/>
      <c r="FE327" s="46"/>
      <c r="FF327" s="46"/>
      <c r="FG327" s="46"/>
      <c r="FH327" s="46"/>
      <c r="FI327" s="46"/>
      <c r="FJ327" s="46"/>
      <c r="FK327" s="46"/>
      <c r="FL327" s="46"/>
      <c r="FM327" s="46"/>
      <c r="FN327" s="46"/>
      <c r="FO327" s="46"/>
      <c r="FP327" s="46"/>
      <c r="FQ327" s="46"/>
      <c r="FR327" s="46"/>
      <c r="FS327" s="46"/>
      <c r="FT327" s="46"/>
      <c r="FU327" s="46"/>
      <c r="FV327" s="46"/>
      <c r="FW327" s="46"/>
      <c r="FX327" s="46"/>
      <c r="FY327" s="46"/>
      <c r="FZ327" s="46"/>
      <c r="GA327" s="46"/>
      <c r="GB327" s="46"/>
      <c r="GC327" s="46"/>
      <c r="GD327" s="46"/>
      <c r="GE327" s="46"/>
      <c r="GF327" s="46"/>
      <c r="GG327" s="46"/>
      <c r="GH327" s="46"/>
      <c r="GI327" s="46"/>
      <c r="GJ327" s="46"/>
      <c r="GK327" s="46"/>
      <c r="GL327" s="46"/>
      <c r="GM327" s="46"/>
      <c r="GN327" s="46"/>
      <c r="GO327" s="46"/>
      <c r="GP327" s="46"/>
      <c r="GQ327" s="46"/>
      <c r="GR327" s="46"/>
      <c r="GS327" s="46"/>
      <c r="GT327" s="46"/>
      <c r="GU327" s="46"/>
      <c r="GV327" s="46"/>
      <c r="GW327" s="46"/>
      <c r="GX327" s="46"/>
      <c r="GY327" s="46"/>
      <c r="GZ327" s="46"/>
      <c r="HA327" s="46"/>
      <c r="HB327" s="46"/>
      <c r="HC327" s="46"/>
      <c r="HD327" s="46"/>
      <c r="HE327" s="46"/>
      <c r="HF327" s="46"/>
      <c r="HG327" s="46"/>
      <c r="HH327" s="46"/>
      <c r="HI327" s="46"/>
      <c r="HJ327" s="46"/>
      <c r="HK327" s="46"/>
      <c r="HL327" s="46"/>
      <c r="HM327" s="46"/>
      <c r="HN327" s="46"/>
      <c r="HO327" s="46"/>
      <c r="HP327" s="46"/>
      <c r="HQ327" s="46"/>
      <c r="HR327" s="46"/>
      <c r="HS327" s="46"/>
      <c r="HT327" s="46"/>
      <c r="HU327" s="46"/>
      <c r="HV327" s="46"/>
      <c r="HW327" s="46"/>
      <c r="HX327" s="46"/>
      <c r="HY327" s="46"/>
      <c r="HZ327" s="46"/>
      <c r="IA327" s="46"/>
      <c r="IB327" s="46"/>
      <c r="IC327" s="46"/>
      <c r="ID327" s="46"/>
      <c r="IE327" s="46"/>
      <c r="IF327" s="46"/>
      <c r="IG327" s="46"/>
      <c r="IH327" s="46"/>
      <c r="II327" s="46"/>
      <c r="IJ327" s="46"/>
      <c r="IK327" s="46"/>
      <c r="IL327" s="46"/>
      <c r="IM327" s="46"/>
      <c r="IN327" s="46"/>
      <c r="IO327" s="46"/>
      <c r="IP327" s="46"/>
      <c r="IQ327" s="46"/>
      <c r="IR327" s="46"/>
      <c r="IS327" s="46"/>
      <c r="IT327" s="46"/>
      <c r="IU327" s="46"/>
      <c r="IV327" s="46"/>
      <c r="IW327" s="46"/>
      <c r="IX327" s="46"/>
      <c r="IY327" s="46"/>
      <c r="IZ327" s="46"/>
      <c r="JA327" s="46"/>
      <c r="JB327" s="46"/>
      <c r="JC327" s="46"/>
      <c r="JD327" s="46"/>
      <c r="JE327" s="46"/>
      <c r="JF327" s="46"/>
      <c r="JG327" s="46"/>
      <c r="JH327" s="46"/>
      <c r="JI327" s="46"/>
      <c r="JJ327" s="46"/>
      <c r="JK327" s="46"/>
      <c r="JL327" s="46"/>
      <c r="JM327" s="46"/>
      <c r="JN327" s="46"/>
      <c r="JO327" s="46"/>
      <c r="JP327" s="46"/>
      <c r="JQ327" s="46"/>
      <c r="JR327" s="46"/>
      <c r="JS327" s="46"/>
      <c r="JT327" s="46"/>
      <c r="JU327" s="46"/>
      <c r="JV327" s="46"/>
      <c r="JW327" s="46"/>
      <c r="JX327" s="46"/>
      <c r="JY327" s="46"/>
      <c r="JZ327" s="46"/>
      <c r="KA327" s="46"/>
      <c r="KB327" s="46"/>
      <c r="KC327" s="46"/>
      <c r="KD327" s="46"/>
      <c r="KE327" s="46"/>
      <c r="KF327" s="46"/>
      <c r="KG327" s="46"/>
      <c r="KH327" s="46"/>
      <c r="KI327" s="46"/>
      <c r="KJ327" s="46"/>
      <c r="KK327" s="46"/>
      <c r="KL327" s="46"/>
      <c r="KM327" s="46"/>
      <c r="KN327" s="46"/>
      <c r="KO327" s="46"/>
      <c r="KP327" s="46"/>
      <c r="KQ327" s="46"/>
      <c r="KR327" s="46"/>
      <c r="KS327" s="46"/>
      <c r="KT327" s="46"/>
      <c r="KU327" s="46"/>
      <c r="KV327" s="46"/>
      <c r="KW327" s="46"/>
      <c r="KX327" s="46"/>
      <c r="KY327" s="46"/>
      <c r="KZ327" s="46"/>
      <c r="LA327" s="46"/>
      <c r="LB327" s="46"/>
      <c r="LC327" s="46"/>
      <c r="LD327" s="46"/>
      <c r="LE327" s="46"/>
      <c r="LF327" s="46"/>
      <c r="LG327" s="46"/>
      <c r="LH327" s="46"/>
      <c r="LI327" s="46"/>
      <c r="LJ327" s="46"/>
      <c r="LK327" s="46"/>
      <c r="LL327" s="46"/>
      <c r="LM327" s="46"/>
      <c r="LN327" s="46"/>
      <c r="LO327" s="46"/>
      <c r="LP327" s="46"/>
      <c r="LQ327" s="46"/>
      <c r="LR327" s="46"/>
      <c r="LS327" s="46"/>
      <c r="LT327" s="46"/>
      <c r="LU327" s="46"/>
      <c r="LV327" s="46"/>
      <c r="LW327" s="46"/>
      <c r="LX327" s="46"/>
      <c r="LY327" s="46"/>
      <c r="LZ327" s="46"/>
      <c r="MA327" s="46"/>
      <c r="MB327" s="46"/>
      <c r="MC327" s="46"/>
      <c r="MD327" s="46"/>
      <c r="ME327" s="46"/>
      <c r="MF327" s="46"/>
      <c r="MG327" s="46"/>
      <c r="MH327" s="46"/>
      <c r="MI327" s="46"/>
      <c r="MJ327" s="46"/>
      <c r="MK327" s="46"/>
      <c r="ML327" s="46"/>
      <c r="MM327" s="46"/>
      <c r="MN327" s="46"/>
      <c r="MO327" s="46"/>
      <c r="MP327" s="46"/>
      <c r="MQ327" s="46"/>
      <c r="MR327" s="46"/>
      <c r="MS327" s="46"/>
      <c r="MT327" s="46"/>
      <c r="MU327" s="46"/>
      <c r="MV327" s="46"/>
      <c r="MW327" s="46"/>
      <c r="MX327" s="46"/>
      <c r="MY327" s="46"/>
      <c r="MZ327" s="46"/>
      <c r="NA327" s="46"/>
      <c r="NB327" s="46"/>
      <c r="NC327" s="46"/>
      <c r="ND327" s="46"/>
      <c r="NE327" s="46"/>
      <c r="NF327" s="46"/>
      <c r="NG327" s="46"/>
      <c r="NH327" s="46"/>
      <c r="NI327" s="46"/>
      <c r="NJ327" s="46"/>
      <c r="NK327" s="46"/>
      <c r="NL327" s="46"/>
      <c r="NM327" s="46"/>
      <c r="NN327" s="46"/>
      <c r="NO327" s="46"/>
      <c r="NP327" s="46"/>
      <c r="NQ327" s="46"/>
      <c r="NR327" s="46"/>
      <c r="NS327" s="46"/>
      <c r="NT327" s="46"/>
      <c r="NU327" s="46"/>
      <c r="NV327" s="46"/>
      <c r="NW327" s="46"/>
      <c r="NX327" s="46"/>
      <c r="NY327" s="46"/>
      <c r="NZ327" s="46"/>
      <c r="OA327" s="46"/>
      <c r="OB327" s="46"/>
      <c r="OC327" s="46"/>
      <c r="OD327" s="46"/>
      <c r="OE327" s="46"/>
      <c r="OF327" s="46"/>
      <c r="OG327" s="46"/>
    </row>
    <row r="328" spans="1:397" s="51" customFormat="1" ht="13.5" x14ac:dyDescent="0.25">
      <c r="A328" s="40" t="s">
        <v>468</v>
      </c>
      <c r="B328" s="41" t="s">
        <v>469</v>
      </c>
      <c r="C328" s="49">
        <v>46860</v>
      </c>
      <c r="D328" s="42">
        <v>5.4700000000000001E-5</v>
      </c>
      <c r="E328" s="49">
        <v>4505.21</v>
      </c>
      <c r="F328" s="65">
        <v>46752.222000000002</v>
      </c>
      <c r="G328" s="66">
        <v>51257.432000000001</v>
      </c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/>
      <c r="FA328" s="46"/>
      <c r="FB328" s="46"/>
      <c r="FC328" s="46"/>
      <c r="FD328" s="46"/>
      <c r="FE328" s="46"/>
      <c r="FF328" s="46"/>
      <c r="FG328" s="46"/>
      <c r="FH328" s="46"/>
      <c r="FI328" s="46"/>
      <c r="FJ328" s="46"/>
      <c r="FK328" s="46"/>
      <c r="FL328" s="46"/>
      <c r="FM328" s="46"/>
      <c r="FN328" s="46"/>
      <c r="FO328" s="46"/>
      <c r="FP328" s="46"/>
      <c r="FQ328" s="46"/>
      <c r="FR328" s="46"/>
      <c r="FS328" s="46"/>
      <c r="FT328" s="46"/>
      <c r="FU328" s="46"/>
      <c r="FV328" s="46"/>
      <c r="FW328" s="46"/>
      <c r="FX328" s="46"/>
      <c r="FY328" s="46"/>
      <c r="FZ328" s="46"/>
      <c r="GA328" s="46"/>
      <c r="GB328" s="46"/>
      <c r="GC328" s="46"/>
      <c r="GD328" s="46"/>
      <c r="GE328" s="46"/>
      <c r="GF328" s="46"/>
      <c r="GG328" s="46"/>
      <c r="GH328" s="46"/>
      <c r="GI328" s="46"/>
      <c r="GJ328" s="46"/>
      <c r="GK328" s="46"/>
      <c r="GL328" s="46"/>
      <c r="GM328" s="46"/>
      <c r="GN328" s="46"/>
      <c r="GO328" s="46"/>
      <c r="GP328" s="46"/>
      <c r="GQ328" s="46"/>
      <c r="GR328" s="46"/>
      <c r="GS328" s="46"/>
      <c r="GT328" s="46"/>
      <c r="GU328" s="46"/>
      <c r="GV328" s="46"/>
      <c r="GW328" s="46"/>
      <c r="GX328" s="46"/>
      <c r="GY328" s="46"/>
      <c r="GZ328" s="46"/>
      <c r="HA328" s="46"/>
      <c r="HB328" s="46"/>
      <c r="HC328" s="46"/>
      <c r="HD328" s="46"/>
      <c r="HE328" s="46"/>
      <c r="HF328" s="46"/>
      <c r="HG328" s="46"/>
      <c r="HH328" s="46"/>
      <c r="HI328" s="46"/>
      <c r="HJ328" s="46"/>
      <c r="HK328" s="46"/>
      <c r="HL328" s="46"/>
      <c r="HM328" s="46"/>
      <c r="HN328" s="46"/>
      <c r="HO328" s="46"/>
      <c r="HP328" s="46"/>
      <c r="HQ328" s="46"/>
      <c r="HR328" s="46"/>
      <c r="HS328" s="46"/>
      <c r="HT328" s="46"/>
      <c r="HU328" s="46"/>
      <c r="HV328" s="46"/>
      <c r="HW328" s="46"/>
      <c r="HX328" s="46"/>
      <c r="HY328" s="46"/>
      <c r="HZ328" s="46"/>
      <c r="IA328" s="46"/>
      <c r="IB328" s="46"/>
      <c r="IC328" s="46"/>
      <c r="ID328" s="46"/>
      <c r="IE328" s="46"/>
      <c r="IF328" s="46"/>
      <c r="IG328" s="46"/>
      <c r="IH328" s="46"/>
      <c r="II328" s="46"/>
      <c r="IJ328" s="46"/>
      <c r="IK328" s="46"/>
      <c r="IL328" s="46"/>
      <c r="IM328" s="46"/>
      <c r="IN328" s="46"/>
      <c r="IO328" s="46"/>
      <c r="IP328" s="46"/>
      <c r="IQ328" s="46"/>
      <c r="IR328" s="46"/>
      <c r="IS328" s="46"/>
      <c r="IT328" s="46"/>
      <c r="IU328" s="46"/>
      <c r="IV328" s="46"/>
      <c r="IW328" s="46"/>
      <c r="IX328" s="46"/>
      <c r="IY328" s="46"/>
      <c r="IZ328" s="46"/>
      <c r="JA328" s="46"/>
      <c r="JB328" s="46"/>
      <c r="JC328" s="46"/>
      <c r="JD328" s="46"/>
      <c r="JE328" s="46"/>
      <c r="JF328" s="46"/>
      <c r="JG328" s="46"/>
      <c r="JH328" s="46"/>
      <c r="JI328" s="46"/>
      <c r="JJ328" s="46"/>
      <c r="JK328" s="46"/>
      <c r="JL328" s="46"/>
      <c r="JM328" s="46"/>
      <c r="JN328" s="46"/>
      <c r="JO328" s="46"/>
      <c r="JP328" s="46"/>
      <c r="JQ328" s="46"/>
      <c r="JR328" s="46"/>
      <c r="JS328" s="46"/>
      <c r="JT328" s="46"/>
      <c r="JU328" s="46"/>
      <c r="JV328" s="46"/>
      <c r="JW328" s="46"/>
      <c r="JX328" s="46"/>
      <c r="JY328" s="46"/>
      <c r="JZ328" s="46"/>
      <c r="KA328" s="46"/>
      <c r="KB328" s="46"/>
      <c r="KC328" s="46"/>
      <c r="KD328" s="46"/>
      <c r="KE328" s="46"/>
      <c r="KF328" s="46"/>
      <c r="KG328" s="46"/>
      <c r="KH328" s="46"/>
      <c r="KI328" s="46"/>
      <c r="KJ328" s="46"/>
      <c r="KK328" s="46"/>
      <c r="KL328" s="46"/>
      <c r="KM328" s="46"/>
      <c r="KN328" s="46"/>
      <c r="KO328" s="46"/>
      <c r="KP328" s="46"/>
      <c r="KQ328" s="46"/>
      <c r="KR328" s="46"/>
      <c r="KS328" s="46"/>
      <c r="KT328" s="46"/>
      <c r="KU328" s="46"/>
      <c r="KV328" s="46"/>
      <c r="KW328" s="46"/>
      <c r="KX328" s="46"/>
      <c r="KY328" s="46"/>
      <c r="KZ328" s="46"/>
      <c r="LA328" s="46"/>
      <c r="LB328" s="46"/>
      <c r="LC328" s="46"/>
      <c r="LD328" s="46"/>
      <c r="LE328" s="46"/>
      <c r="LF328" s="46"/>
      <c r="LG328" s="46"/>
      <c r="LH328" s="46"/>
      <c r="LI328" s="46"/>
      <c r="LJ328" s="46"/>
      <c r="LK328" s="46"/>
      <c r="LL328" s="46"/>
      <c r="LM328" s="46"/>
      <c r="LN328" s="46"/>
      <c r="LO328" s="46"/>
      <c r="LP328" s="46"/>
      <c r="LQ328" s="46"/>
      <c r="LR328" s="46"/>
      <c r="LS328" s="46"/>
      <c r="LT328" s="46"/>
      <c r="LU328" s="46"/>
      <c r="LV328" s="46"/>
      <c r="LW328" s="46"/>
      <c r="LX328" s="46"/>
      <c r="LY328" s="46"/>
      <c r="LZ328" s="46"/>
      <c r="MA328" s="46"/>
      <c r="MB328" s="46"/>
      <c r="MC328" s="46"/>
      <c r="MD328" s="46"/>
      <c r="ME328" s="46"/>
      <c r="MF328" s="46"/>
      <c r="MG328" s="46"/>
      <c r="MH328" s="46"/>
      <c r="MI328" s="46"/>
      <c r="MJ328" s="46"/>
      <c r="MK328" s="46"/>
      <c r="ML328" s="46"/>
      <c r="MM328" s="46"/>
      <c r="MN328" s="46"/>
      <c r="MO328" s="46"/>
      <c r="MP328" s="46"/>
      <c r="MQ328" s="46"/>
      <c r="MR328" s="46"/>
      <c r="MS328" s="46"/>
      <c r="MT328" s="46"/>
      <c r="MU328" s="46"/>
      <c r="MV328" s="46"/>
      <c r="MW328" s="46"/>
      <c r="MX328" s="46"/>
      <c r="MY328" s="46"/>
      <c r="MZ328" s="46"/>
      <c r="NA328" s="46"/>
      <c r="NB328" s="46"/>
      <c r="NC328" s="46"/>
      <c r="ND328" s="46"/>
      <c r="NE328" s="46"/>
      <c r="NF328" s="46"/>
      <c r="NG328" s="46"/>
      <c r="NH328" s="46"/>
      <c r="NI328" s="46"/>
      <c r="NJ328" s="46"/>
      <c r="NK328" s="46"/>
      <c r="NL328" s="46"/>
      <c r="NM328" s="46"/>
      <c r="NN328" s="46"/>
      <c r="NO328" s="46"/>
      <c r="NP328" s="46"/>
      <c r="NQ328" s="46"/>
      <c r="NR328" s="46"/>
      <c r="NS328" s="46"/>
      <c r="NT328" s="46"/>
      <c r="NU328" s="46"/>
      <c r="NV328" s="46"/>
      <c r="NW328" s="46"/>
      <c r="NX328" s="46"/>
      <c r="NY328" s="46"/>
      <c r="NZ328" s="46"/>
      <c r="OA328" s="46"/>
      <c r="OB328" s="46"/>
      <c r="OC328" s="46"/>
      <c r="OD328" s="46"/>
      <c r="OE328" s="46"/>
      <c r="OF328" s="46"/>
      <c r="OG328" s="46"/>
    </row>
    <row r="329" spans="1:397" s="51" customFormat="1" ht="13.5" x14ac:dyDescent="0.25">
      <c r="A329" s="40" t="s">
        <v>470</v>
      </c>
      <c r="B329" s="41" t="s">
        <v>471</v>
      </c>
      <c r="C329" s="49">
        <v>79764</v>
      </c>
      <c r="D329" s="42">
        <v>9.31E-5</v>
      </c>
      <c r="E329" s="49">
        <v>32780.29</v>
      </c>
      <c r="F329" s="65">
        <v>79580.542799999996</v>
      </c>
      <c r="G329" s="66">
        <v>112360.8328</v>
      </c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46"/>
      <c r="FP329" s="46"/>
      <c r="FQ329" s="46"/>
      <c r="FR329" s="46"/>
      <c r="FS329" s="46"/>
      <c r="FT329" s="46"/>
      <c r="FU329" s="46"/>
      <c r="FV329" s="46"/>
      <c r="FW329" s="46"/>
      <c r="FX329" s="46"/>
      <c r="FY329" s="46"/>
      <c r="FZ329" s="46"/>
      <c r="GA329" s="46"/>
      <c r="GB329" s="46"/>
      <c r="GC329" s="46"/>
      <c r="GD329" s="46"/>
      <c r="GE329" s="46"/>
      <c r="GF329" s="46"/>
      <c r="GG329" s="46"/>
      <c r="GH329" s="46"/>
      <c r="GI329" s="46"/>
      <c r="GJ329" s="46"/>
      <c r="GK329" s="46"/>
      <c r="GL329" s="46"/>
      <c r="GM329" s="46"/>
      <c r="GN329" s="46"/>
      <c r="GO329" s="46"/>
      <c r="GP329" s="46"/>
      <c r="GQ329" s="46"/>
      <c r="GR329" s="46"/>
      <c r="GS329" s="46"/>
      <c r="GT329" s="46"/>
      <c r="GU329" s="46"/>
      <c r="GV329" s="46"/>
      <c r="GW329" s="46"/>
      <c r="GX329" s="46"/>
      <c r="GY329" s="46"/>
      <c r="GZ329" s="46"/>
      <c r="HA329" s="46"/>
      <c r="HB329" s="46"/>
      <c r="HC329" s="46"/>
      <c r="HD329" s="46"/>
      <c r="HE329" s="46"/>
      <c r="HF329" s="46"/>
      <c r="HG329" s="46"/>
      <c r="HH329" s="46"/>
      <c r="HI329" s="46"/>
      <c r="HJ329" s="46"/>
      <c r="HK329" s="46"/>
      <c r="HL329" s="46"/>
      <c r="HM329" s="46"/>
      <c r="HN329" s="46"/>
      <c r="HO329" s="46"/>
      <c r="HP329" s="46"/>
      <c r="HQ329" s="46"/>
      <c r="HR329" s="46"/>
      <c r="HS329" s="46"/>
      <c r="HT329" s="46"/>
      <c r="HU329" s="46"/>
      <c r="HV329" s="46"/>
      <c r="HW329" s="46"/>
      <c r="HX329" s="46"/>
      <c r="HY329" s="46"/>
      <c r="HZ329" s="46"/>
      <c r="IA329" s="46"/>
      <c r="IB329" s="46"/>
      <c r="IC329" s="46"/>
      <c r="ID329" s="46"/>
      <c r="IE329" s="46"/>
      <c r="IF329" s="46"/>
      <c r="IG329" s="46"/>
      <c r="IH329" s="46"/>
      <c r="II329" s="46"/>
      <c r="IJ329" s="46"/>
      <c r="IK329" s="46"/>
      <c r="IL329" s="46"/>
      <c r="IM329" s="46"/>
      <c r="IN329" s="46"/>
      <c r="IO329" s="46"/>
      <c r="IP329" s="46"/>
      <c r="IQ329" s="46"/>
      <c r="IR329" s="46"/>
      <c r="IS329" s="46"/>
      <c r="IT329" s="46"/>
      <c r="IU329" s="46"/>
      <c r="IV329" s="46"/>
      <c r="IW329" s="46"/>
      <c r="IX329" s="46"/>
      <c r="IY329" s="46"/>
      <c r="IZ329" s="46"/>
      <c r="JA329" s="46"/>
      <c r="JB329" s="46"/>
      <c r="JC329" s="46"/>
      <c r="JD329" s="46"/>
      <c r="JE329" s="46"/>
      <c r="JF329" s="46"/>
      <c r="JG329" s="46"/>
      <c r="JH329" s="46"/>
      <c r="JI329" s="46"/>
      <c r="JJ329" s="46"/>
      <c r="JK329" s="46"/>
      <c r="JL329" s="46"/>
      <c r="JM329" s="46"/>
      <c r="JN329" s="46"/>
      <c r="JO329" s="46"/>
      <c r="JP329" s="46"/>
      <c r="JQ329" s="46"/>
      <c r="JR329" s="46"/>
      <c r="JS329" s="46"/>
      <c r="JT329" s="46"/>
      <c r="JU329" s="46"/>
      <c r="JV329" s="46"/>
      <c r="JW329" s="46"/>
      <c r="JX329" s="46"/>
      <c r="JY329" s="46"/>
      <c r="JZ329" s="46"/>
      <c r="KA329" s="46"/>
      <c r="KB329" s="46"/>
      <c r="KC329" s="46"/>
      <c r="KD329" s="46"/>
      <c r="KE329" s="46"/>
      <c r="KF329" s="46"/>
      <c r="KG329" s="46"/>
      <c r="KH329" s="46"/>
      <c r="KI329" s="46"/>
      <c r="KJ329" s="46"/>
      <c r="KK329" s="46"/>
      <c r="KL329" s="46"/>
      <c r="KM329" s="46"/>
      <c r="KN329" s="46"/>
      <c r="KO329" s="46"/>
      <c r="KP329" s="46"/>
      <c r="KQ329" s="46"/>
      <c r="KR329" s="46"/>
      <c r="KS329" s="46"/>
      <c r="KT329" s="46"/>
      <c r="KU329" s="46"/>
      <c r="KV329" s="46"/>
      <c r="KW329" s="46"/>
      <c r="KX329" s="46"/>
      <c r="KY329" s="46"/>
      <c r="KZ329" s="46"/>
      <c r="LA329" s="46"/>
      <c r="LB329" s="46"/>
      <c r="LC329" s="46"/>
      <c r="LD329" s="46"/>
      <c r="LE329" s="46"/>
      <c r="LF329" s="46"/>
      <c r="LG329" s="46"/>
      <c r="LH329" s="46"/>
      <c r="LI329" s="46"/>
      <c r="LJ329" s="46"/>
      <c r="LK329" s="46"/>
      <c r="LL329" s="46"/>
      <c r="LM329" s="46"/>
      <c r="LN329" s="46"/>
      <c r="LO329" s="46"/>
      <c r="LP329" s="46"/>
      <c r="LQ329" s="46"/>
      <c r="LR329" s="46"/>
      <c r="LS329" s="46"/>
      <c r="LT329" s="46"/>
      <c r="LU329" s="46"/>
      <c r="LV329" s="46"/>
      <c r="LW329" s="46"/>
      <c r="LX329" s="46"/>
      <c r="LY329" s="46"/>
      <c r="LZ329" s="46"/>
      <c r="MA329" s="46"/>
      <c r="MB329" s="46"/>
      <c r="MC329" s="46"/>
      <c r="MD329" s="46"/>
      <c r="ME329" s="46"/>
      <c r="MF329" s="46"/>
      <c r="MG329" s="46"/>
      <c r="MH329" s="46"/>
      <c r="MI329" s="46"/>
      <c r="MJ329" s="46"/>
      <c r="MK329" s="46"/>
      <c r="ML329" s="46"/>
      <c r="MM329" s="46"/>
      <c r="MN329" s="46"/>
      <c r="MO329" s="46"/>
      <c r="MP329" s="46"/>
      <c r="MQ329" s="46"/>
      <c r="MR329" s="46"/>
      <c r="MS329" s="46"/>
      <c r="MT329" s="46"/>
      <c r="MU329" s="46"/>
      <c r="MV329" s="46"/>
      <c r="MW329" s="46"/>
      <c r="MX329" s="46"/>
      <c r="MY329" s="46"/>
      <c r="MZ329" s="46"/>
      <c r="NA329" s="46"/>
      <c r="NB329" s="46"/>
      <c r="NC329" s="46"/>
      <c r="ND329" s="46"/>
      <c r="NE329" s="46"/>
      <c r="NF329" s="46"/>
      <c r="NG329" s="46"/>
      <c r="NH329" s="46"/>
      <c r="NI329" s="46"/>
      <c r="NJ329" s="46"/>
      <c r="NK329" s="46"/>
      <c r="NL329" s="46"/>
      <c r="NM329" s="46"/>
      <c r="NN329" s="46"/>
      <c r="NO329" s="46"/>
      <c r="NP329" s="46"/>
      <c r="NQ329" s="46"/>
      <c r="NR329" s="46"/>
      <c r="NS329" s="46"/>
      <c r="NT329" s="46"/>
      <c r="NU329" s="46"/>
      <c r="NV329" s="46"/>
      <c r="NW329" s="46"/>
      <c r="NX329" s="46"/>
      <c r="NY329" s="46"/>
      <c r="NZ329" s="46"/>
      <c r="OA329" s="46"/>
      <c r="OB329" s="46"/>
      <c r="OC329" s="46"/>
      <c r="OD329" s="46"/>
      <c r="OE329" s="46"/>
      <c r="OF329" s="46"/>
      <c r="OG329" s="46"/>
    </row>
    <row r="330" spans="1:397" s="51" customFormat="1" ht="13.5" x14ac:dyDescent="0.25">
      <c r="A330" s="40" t="s">
        <v>77</v>
      </c>
      <c r="B330" s="41" t="s">
        <v>78</v>
      </c>
      <c r="C330" s="49">
        <v>31884</v>
      </c>
      <c r="D330" s="42">
        <v>3.7200000000000003E-5</v>
      </c>
      <c r="E330" s="49">
        <v>1423.94</v>
      </c>
      <c r="F330" s="65">
        <v>31810.666800000003</v>
      </c>
      <c r="G330" s="66">
        <v>33234.606800000001</v>
      </c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/>
      <c r="FA330" s="46"/>
      <c r="FB330" s="46"/>
      <c r="FC330" s="46"/>
      <c r="FD330" s="46"/>
      <c r="FE330" s="46"/>
      <c r="FF330" s="46"/>
      <c r="FG330" s="46"/>
      <c r="FH330" s="46"/>
      <c r="FI330" s="46"/>
      <c r="FJ330" s="46"/>
      <c r="FK330" s="46"/>
      <c r="FL330" s="46"/>
      <c r="FM330" s="46"/>
      <c r="FN330" s="46"/>
      <c r="FO330" s="46"/>
      <c r="FP330" s="46"/>
      <c r="FQ330" s="46"/>
      <c r="FR330" s="46"/>
      <c r="FS330" s="46"/>
      <c r="FT330" s="46"/>
      <c r="FU330" s="46"/>
      <c r="FV330" s="46"/>
      <c r="FW330" s="46"/>
      <c r="FX330" s="46"/>
      <c r="FY330" s="46"/>
      <c r="FZ330" s="46"/>
      <c r="GA330" s="46"/>
      <c r="GB330" s="46"/>
      <c r="GC330" s="46"/>
      <c r="GD330" s="46"/>
      <c r="GE330" s="46"/>
      <c r="GF330" s="46"/>
      <c r="GG330" s="46"/>
      <c r="GH330" s="46"/>
      <c r="GI330" s="46"/>
      <c r="GJ330" s="46"/>
      <c r="GK330" s="46"/>
      <c r="GL330" s="46"/>
      <c r="GM330" s="46"/>
      <c r="GN330" s="46"/>
      <c r="GO330" s="46"/>
      <c r="GP330" s="46"/>
      <c r="GQ330" s="46"/>
      <c r="GR330" s="46"/>
      <c r="GS330" s="46"/>
      <c r="GT330" s="46"/>
      <c r="GU330" s="46"/>
      <c r="GV330" s="46"/>
      <c r="GW330" s="46"/>
      <c r="GX330" s="46"/>
      <c r="GY330" s="46"/>
      <c r="GZ330" s="46"/>
      <c r="HA330" s="46"/>
      <c r="HB330" s="46"/>
      <c r="HC330" s="46"/>
      <c r="HD330" s="46"/>
      <c r="HE330" s="46"/>
      <c r="HF330" s="46"/>
      <c r="HG330" s="46"/>
      <c r="HH330" s="46"/>
      <c r="HI330" s="46"/>
      <c r="HJ330" s="46"/>
      <c r="HK330" s="46"/>
      <c r="HL330" s="46"/>
      <c r="HM330" s="46"/>
      <c r="HN330" s="46"/>
      <c r="HO330" s="46"/>
      <c r="HP330" s="46"/>
      <c r="HQ330" s="46"/>
      <c r="HR330" s="46"/>
      <c r="HS330" s="46"/>
      <c r="HT330" s="46"/>
      <c r="HU330" s="46"/>
      <c r="HV330" s="46"/>
      <c r="HW330" s="46"/>
      <c r="HX330" s="46"/>
      <c r="HY330" s="46"/>
      <c r="HZ330" s="46"/>
      <c r="IA330" s="46"/>
      <c r="IB330" s="46"/>
      <c r="IC330" s="46"/>
      <c r="ID330" s="46"/>
      <c r="IE330" s="46"/>
      <c r="IF330" s="46"/>
      <c r="IG330" s="46"/>
      <c r="IH330" s="46"/>
      <c r="II330" s="46"/>
      <c r="IJ330" s="46"/>
      <c r="IK330" s="46"/>
      <c r="IL330" s="46"/>
      <c r="IM330" s="46"/>
      <c r="IN330" s="46"/>
      <c r="IO330" s="46"/>
      <c r="IP330" s="46"/>
      <c r="IQ330" s="46"/>
      <c r="IR330" s="46"/>
      <c r="IS330" s="46"/>
      <c r="IT330" s="46"/>
      <c r="IU330" s="46"/>
      <c r="IV330" s="46"/>
      <c r="IW330" s="46"/>
      <c r="IX330" s="46"/>
      <c r="IY330" s="46"/>
      <c r="IZ330" s="46"/>
      <c r="JA330" s="46"/>
      <c r="JB330" s="46"/>
      <c r="JC330" s="46"/>
      <c r="JD330" s="46"/>
      <c r="JE330" s="46"/>
      <c r="JF330" s="46"/>
      <c r="JG330" s="46"/>
      <c r="JH330" s="46"/>
      <c r="JI330" s="46"/>
      <c r="JJ330" s="46"/>
      <c r="JK330" s="46"/>
      <c r="JL330" s="46"/>
      <c r="JM330" s="46"/>
      <c r="JN330" s="46"/>
      <c r="JO330" s="46"/>
      <c r="JP330" s="46"/>
      <c r="JQ330" s="46"/>
      <c r="JR330" s="46"/>
      <c r="JS330" s="46"/>
      <c r="JT330" s="46"/>
      <c r="JU330" s="46"/>
      <c r="JV330" s="46"/>
      <c r="JW330" s="46"/>
      <c r="JX330" s="46"/>
      <c r="JY330" s="46"/>
      <c r="JZ330" s="46"/>
      <c r="KA330" s="46"/>
      <c r="KB330" s="46"/>
      <c r="KC330" s="46"/>
      <c r="KD330" s="46"/>
      <c r="KE330" s="46"/>
      <c r="KF330" s="46"/>
      <c r="KG330" s="46"/>
      <c r="KH330" s="46"/>
      <c r="KI330" s="46"/>
      <c r="KJ330" s="46"/>
      <c r="KK330" s="46"/>
      <c r="KL330" s="46"/>
      <c r="KM330" s="46"/>
      <c r="KN330" s="46"/>
      <c r="KO330" s="46"/>
      <c r="KP330" s="46"/>
      <c r="KQ330" s="46"/>
      <c r="KR330" s="46"/>
      <c r="KS330" s="46"/>
      <c r="KT330" s="46"/>
      <c r="KU330" s="46"/>
      <c r="KV330" s="46"/>
      <c r="KW330" s="46"/>
      <c r="KX330" s="46"/>
      <c r="KY330" s="46"/>
      <c r="KZ330" s="46"/>
      <c r="LA330" s="46"/>
      <c r="LB330" s="46"/>
      <c r="LC330" s="46"/>
      <c r="LD330" s="46"/>
      <c r="LE330" s="46"/>
      <c r="LF330" s="46"/>
      <c r="LG330" s="46"/>
      <c r="LH330" s="46"/>
      <c r="LI330" s="46"/>
      <c r="LJ330" s="46"/>
      <c r="LK330" s="46"/>
      <c r="LL330" s="46"/>
      <c r="LM330" s="46"/>
      <c r="LN330" s="46"/>
      <c r="LO330" s="46"/>
      <c r="LP330" s="46"/>
      <c r="LQ330" s="46"/>
      <c r="LR330" s="46"/>
      <c r="LS330" s="46"/>
      <c r="LT330" s="46"/>
      <c r="LU330" s="46"/>
      <c r="LV330" s="46"/>
      <c r="LW330" s="46"/>
      <c r="LX330" s="46"/>
      <c r="LY330" s="46"/>
      <c r="LZ330" s="46"/>
      <c r="MA330" s="46"/>
      <c r="MB330" s="46"/>
      <c r="MC330" s="46"/>
      <c r="MD330" s="46"/>
      <c r="ME330" s="46"/>
      <c r="MF330" s="46"/>
      <c r="MG330" s="46"/>
      <c r="MH330" s="46"/>
      <c r="MI330" s="46"/>
      <c r="MJ330" s="46"/>
      <c r="MK330" s="46"/>
      <c r="ML330" s="46"/>
      <c r="MM330" s="46"/>
      <c r="MN330" s="46"/>
      <c r="MO330" s="46"/>
      <c r="MP330" s="46"/>
      <c r="MQ330" s="46"/>
      <c r="MR330" s="46"/>
      <c r="MS330" s="46"/>
      <c r="MT330" s="46"/>
      <c r="MU330" s="46"/>
      <c r="MV330" s="46"/>
      <c r="MW330" s="46"/>
      <c r="MX330" s="46"/>
      <c r="MY330" s="46"/>
      <c r="MZ330" s="46"/>
      <c r="NA330" s="46"/>
      <c r="NB330" s="46"/>
      <c r="NC330" s="46"/>
      <c r="ND330" s="46"/>
      <c r="NE330" s="46"/>
      <c r="NF330" s="46"/>
      <c r="NG330" s="46"/>
      <c r="NH330" s="46"/>
      <c r="NI330" s="46"/>
      <c r="NJ330" s="46"/>
      <c r="NK330" s="46"/>
      <c r="NL330" s="46"/>
      <c r="NM330" s="46"/>
      <c r="NN330" s="46"/>
      <c r="NO330" s="46"/>
      <c r="NP330" s="46"/>
      <c r="NQ330" s="46"/>
      <c r="NR330" s="46"/>
      <c r="NS330" s="46"/>
      <c r="NT330" s="46"/>
      <c r="NU330" s="46"/>
      <c r="NV330" s="46"/>
      <c r="NW330" s="46"/>
      <c r="NX330" s="46"/>
      <c r="NY330" s="46"/>
      <c r="NZ330" s="46"/>
      <c r="OA330" s="46"/>
      <c r="OB330" s="46"/>
      <c r="OC330" s="46"/>
      <c r="OD330" s="46"/>
      <c r="OE330" s="46"/>
      <c r="OF330" s="46"/>
      <c r="OG330" s="46"/>
    </row>
    <row r="331" spans="1:397" s="51" customFormat="1" ht="13.5" x14ac:dyDescent="0.25">
      <c r="A331" s="40" t="s">
        <v>79</v>
      </c>
      <c r="B331" s="41" t="s">
        <v>80</v>
      </c>
      <c r="C331" s="49">
        <v>777768</v>
      </c>
      <c r="D331" s="42">
        <v>9.0799999999999995E-4</v>
      </c>
      <c r="E331" s="49">
        <v>31025.18</v>
      </c>
      <c r="F331" s="65">
        <v>775979.13360000006</v>
      </c>
      <c r="G331" s="66">
        <v>807004.31360000011</v>
      </c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  <c r="FI331" s="46"/>
      <c r="FJ331" s="46"/>
      <c r="FK331" s="46"/>
      <c r="FL331" s="46"/>
      <c r="FM331" s="46"/>
      <c r="FN331" s="46"/>
      <c r="FO331" s="46"/>
      <c r="FP331" s="46"/>
      <c r="FQ331" s="46"/>
      <c r="FR331" s="46"/>
      <c r="FS331" s="46"/>
      <c r="FT331" s="46"/>
      <c r="FU331" s="46"/>
      <c r="FV331" s="46"/>
      <c r="FW331" s="46"/>
      <c r="FX331" s="46"/>
      <c r="FY331" s="46"/>
      <c r="FZ331" s="46"/>
      <c r="GA331" s="46"/>
      <c r="GB331" s="46"/>
      <c r="GC331" s="46"/>
      <c r="GD331" s="46"/>
      <c r="GE331" s="46"/>
      <c r="GF331" s="46"/>
      <c r="GG331" s="46"/>
      <c r="GH331" s="46"/>
      <c r="GI331" s="46"/>
      <c r="GJ331" s="46"/>
      <c r="GK331" s="46"/>
      <c r="GL331" s="46"/>
      <c r="GM331" s="46"/>
      <c r="GN331" s="46"/>
      <c r="GO331" s="46"/>
      <c r="GP331" s="46"/>
      <c r="GQ331" s="46"/>
      <c r="GR331" s="46"/>
      <c r="GS331" s="46"/>
      <c r="GT331" s="46"/>
      <c r="GU331" s="46"/>
      <c r="GV331" s="46"/>
      <c r="GW331" s="46"/>
      <c r="GX331" s="46"/>
      <c r="GY331" s="46"/>
      <c r="GZ331" s="46"/>
      <c r="HA331" s="46"/>
      <c r="HB331" s="46"/>
      <c r="HC331" s="46"/>
      <c r="HD331" s="46"/>
      <c r="HE331" s="46"/>
      <c r="HF331" s="46"/>
      <c r="HG331" s="46"/>
      <c r="HH331" s="46"/>
      <c r="HI331" s="46"/>
      <c r="HJ331" s="46"/>
      <c r="HK331" s="46"/>
      <c r="HL331" s="46"/>
      <c r="HM331" s="46"/>
      <c r="HN331" s="46"/>
      <c r="HO331" s="46"/>
      <c r="HP331" s="46"/>
      <c r="HQ331" s="46"/>
      <c r="HR331" s="46"/>
      <c r="HS331" s="46"/>
      <c r="HT331" s="46"/>
      <c r="HU331" s="46"/>
      <c r="HV331" s="46"/>
      <c r="HW331" s="46"/>
      <c r="HX331" s="46"/>
      <c r="HY331" s="46"/>
      <c r="HZ331" s="46"/>
      <c r="IA331" s="46"/>
      <c r="IB331" s="46"/>
      <c r="IC331" s="46"/>
      <c r="ID331" s="46"/>
      <c r="IE331" s="46"/>
      <c r="IF331" s="46"/>
      <c r="IG331" s="46"/>
      <c r="IH331" s="46"/>
      <c r="II331" s="46"/>
      <c r="IJ331" s="46"/>
      <c r="IK331" s="46"/>
      <c r="IL331" s="46"/>
      <c r="IM331" s="46"/>
      <c r="IN331" s="46"/>
      <c r="IO331" s="46"/>
      <c r="IP331" s="46"/>
      <c r="IQ331" s="46"/>
      <c r="IR331" s="46"/>
      <c r="IS331" s="46"/>
      <c r="IT331" s="46"/>
      <c r="IU331" s="46"/>
      <c r="IV331" s="46"/>
      <c r="IW331" s="46"/>
      <c r="IX331" s="46"/>
      <c r="IY331" s="46"/>
      <c r="IZ331" s="46"/>
      <c r="JA331" s="46"/>
      <c r="JB331" s="46"/>
      <c r="JC331" s="46"/>
      <c r="JD331" s="46"/>
      <c r="JE331" s="46"/>
      <c r="JF331" s="46"/>
      <c r="JG331" s="46"/>
      <c r="JH331" s="46"/>
      <c r="JI331" s="46"/>
      <c r="JJ331" s="46"/>
      <c r="JK331" s="46"/>
      <c r="JL331" s="46"/>
      <c r="JM331" s="46"/>
      <c r="JN331" s="46"/>
      <c r="JO331" s="46"/>
      <c r="JP331" s="46"/>
      <c r="JQ331" s="46"/>
      <c r="JR331" s="46"/>
      <c r="JS331" s="46"/>
      <c r="JT331" s="46"/>
      <c r="JU331" s="46"/>
      <c r="JV331" s="46"/>
      <c r="JW331" s="46"/>
      <c r="JX331" s="46"/>
      <c r="JY331" s="46"/>
      <c r="JZ331" s="46"/>
      <c r="KA331" s="46"/>
      <c r="KB331" s="46"/>
      <c r="KC331" s="46"/>
      <c r="KD331" s="46"/>
      <c r="KE331" s="46"/>
      <c r="KF331" s="46"/>
      <c r="KG331" s="46"/>
      <c r="KH331" s="46"/>
      <c r="KI331" s="46"/>
      <c r="KJ331" s="46"/>
      <c r="KK331" s="46"/>
      <c r="KL331" s="46"/>
      <c r="KM331" s="46"/>
      <c r="KN331" s="46"/>
      <c r="KO331" s="46"/>
      <c r="KP331" s="46"/>
      <c r="KQ331" s="46"/>
      <c r="KR331" s="46"/>
      <c r="KS331" s="46"/>
      <c r="KT331" s="46"/>
      <c r="KU331" s="46"/>
      <c r="KV331" s="46"/>
      <c r="KW331" s="46"/>
      <c r="KX331" s="46"/>
      <c r="KY331" s="46"/>
      <c r="KZ331" s="46"/>
      <c r="LA331" s="46"/>
      <c r="LB331" s="46"/>
      <c r="LC331" s="46"/>
      <c r="LD331" s="46"/>
      <c r="LE331" s="46"/>
      <c r="LF331" s="46"/>
      <c r="LG331" s="46"/>
      <c r="LH331" s="46"/>
      <c r="LI331" s="46"/>
      <c r="LJ331" s="46"/>
      <c r="LK331" s="46"/>
      <c r="LL331" s="46"/>
      <c r="LM331" s="46"/>
      <c r="LN331" s="46"/>
      <c r="LO331" s="46"/>
      <c r="LP331" s="46"/>
      <c r="LQ331" s="46"/>
      <c r="LR331" s="46"/>
      <c r="LS331" s="46"/>
      <c r="LT331" s="46"/>
      <c r="LU331" s="46"/>
      <c r="LV331" s="46"/>
      <c r="LW331" s="46"/>
      <c r="LX331" s="46"/>
      <c r="LY331" s="46"/>
      <c r="LZ331" s="46"/>
      <c r="MA331" s="46"/>
      <c r="MB331" s="46"/>
      <c r="MC331" s="46"/>
      <c r="MD331" s="46"/>
      <c r="ME331" s="46"/>
      <c r="MF331" s="46"/>
      <c r="MG331" s="46"/>
      <c r="MH331" s="46"/>
      <c r="MI331" s="46"/>
      <c r="MJ331" s="46"/>
      <c r="MK331" s="46"/>
      <c r="ML331" s="46"/>
      <c r="MM331" s="46"/>
      <c r="MN331" s="46"/>
      <c r="MO331" s="46"/>
      <c r="MP331" s="46"/>
      <c r="MQ331" s="46"/>
      <c r="MR331" s="46"/>
      <c r="MS331" s="46"/>
      <c r="MT331" s="46"/>
      <c r="MU331" s="46"/>
      <c r="MV331" s="46"/>
      <c r="MW331" s="46"/>
      <c r="MX331" s="46"/>
      <c r="MY331" s="46"/>
      <c r="MZ331" s="46"/>
      <c r="NA331" s="46"/>
      <c r="NB331" s="46"/>
      <c r="NC331" s="46"/>
      <c r="ND331" s="46"/>
      <c r="NE331" s="46"/>
      <c r="NF331" s="46"/>
      <c r="NG331" s="46"/>
      <c r="NH331" s="46"/>
      <c r="NI331" s="46"/>
      <c r="NJ331" s="46"/>
      <c r="NK331" s="46"/>
      <c r="NL331" s="46"/>
      <c r="NM331" s="46"/>
      <c r="NN331" s="46"/>
      <c r="NO331" s="46"/>
      <c r="NP331" s="46"/>
      <c r="NQ331" s="46"/>
      <c r="NR331" s="46"/>
      <c r="NS331" s="46"/>
      <c r="NT331" s="46"/>
      <c r="NU331" s="46"/>
      <c r="NV331" s="46"/>
      <c r="NW331" s="46"/>
      <c r="NX331" s="46"/>
      <c r="NY331" s="46"/>
      <c r="NZ331" s="46"/>
      <c r="OA331" s="46"/>
      <c r="OB331" s="46"/>
      <c r="OC331" s="46"/>
      <c r="OD331" s="46"/>
      <c r="OE331" s="46"/>
      <c r="OF331" s="46"/>
      <c r="OG331" s="46"/>
    </row>
    <row r="332" spans="1:397" s="51" customFormat="1" ht="13.5" x14ac:dyDescent="0.25">
      <c r="A332" s="40" t="s">
        <v>81</v>
      </c>
      <c r="B332" s="41" t="s">
        <v>472</v>
      </c>
      <c r="C332" s="49">
        <v>10536</v>
      </c>
      <c r="D332" s="42">
        <v>1.2300000000000001E-5</v>
      </c>
      <c r="E332" s="49">
        <v>0</v>
      </c>
      <c r="F332" s="65">
        <v>10511.7672</v>
      </c>
      <c r="G332" s="66">
        <v>10511.7672</v>
      </c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/>
      <c r="FA332" s="46"/>
      <c r="FB332" s="46"/>
      <c r="FC332" s="46"/>
      <c r="FD332" s="46"/>
      <c r="FE332" s="46"/>
      <c r="FF332" s="46"/>
      <c r="FG332" s="46"/>
      <c r="FH332" s="46"/>
      <c r="FI332" s="46"/>
      <c r="FJ332" s="46"/>
      <c r="FK332" s="46"/>
      <c r="FL332" s="46"/>
      <c r="FM332" s="46"/>
      <c r="FN332" s="46"/>
      <c r="FO332" s="46"/>
      <c r="FP332" s="46"/>
      <c r="FQ332" s="46"/>
      <c r="FR332" s="46"/>
      <c r="FS332" s="46"/>
      <c r="FT332" s="46"/>
      <c r="FU332" s="46"/>
      <c r="FV332" s="46"/>
      <c r="FW332" s="46"/>
      <c r="FX332" s="46"/>
      <c r="FY332" s="46"/>
      <c r="FZ332" s="46"/>
      <c r="GA332" s="46"/>
      <c r="GB332" s="46"/>
      <c r="GC332" s="46"/>
      <c r="GD332" s="46"/>
      <c r="GE332" s="46"/>
      <c r="GF332" s="46"/>
      <c r="GG332" s="46"/>
      <c r="GH332" s="46"/>
      <c r="GI332" s="46"/>
      <c r="GJ332" s="46"/>
      <c r="GK332" s="46"/>
      <c r="GL332" s="46"/>
      <c r="GM332" s="46"/>
      <c r="GN332" s="46"/>
      <c r="GO332" s="46"/>
      <c r="GP332" s="46"/>
      <c r="GQ332" s="46"/>
      <c r="GR332" s="46"/>
      <c r="GS332" s="46"/>
      <c r="GT332" s="46"/>
      <c r="GU332" s="46"/>
      <c r="GV332" s="46"/>
      <c r="GW332" s="46"/>
      <c r="GX332" s="46"/>
      <c r="GY332" s="46"/>
      <c r="GZ332" s="46"/>
      <c r="HA332" s="46"/>
      <c r="HB332" s="46"/>
      <c r="HC332" s="46"/>
      <c r="HD332" s="46"/>
      <c r="HE332" s="46"/>
      <c r="HF332" s="46"/>
      <c r="HG332" s="46"/>
      <c r="HH332" s="46"/>
      <c r="HI332" s="46"/>
      <c r="HJ332" s="46"/>
      <c r="HK332" s="46"/>
      <c r="HL332" s="46"/>
      <c r="HM332" s="46"/>
      <c r="HN332" s="46"/>
      <c r="HO332" s="46"/>
      <c r="HP332" s="46"/>
      <c r="HQ332" s="46"/>
      <c r="HR332" s="46"/>
      <c r="HS332" s="46"/>
      <c r="HT332" s="46"/>
      <c r="HU332" s="46"/>
      <c r="HV332" s="46"/>
      <c r="HW332" s="46"/>
      <c r="HX332" s="46"/>
      <c r="HY332" s="46"/>
      <c r="HZ332" s="46"/>
      <c r="IA332" s="46"/>
      <c r="IB332" s="46"/>
      <c r="IC332" s="46"/>
      <c r="ID332" s="46"/>
      <c r="IE332" s="46"/>
      <c r="IF332" s="46"/>
      <c r="IG332" s="46"/>
      <c r="IH332" s="46"/>
      <c r="II332" s="46"/>
      <c r="IJ332" s="46"/>
      <c r="IK332" s="46"/>
      <c r="IL332" s="46"/>
      <c r="IM332" s="46"/>
      <c r="IN332" s="46"/>
      <c r="IO332" s="46"/>
      <c r="IP332" s="46"/>
      <c r="IQ332" s="46"/>
      <c r="IR332" s="46"/>
      <c r="IS332" s="46"/>
      <c r="IT332" s="46"/>
      <c r="IU332" s="46"/>
      <c r="IV332" s="46"/>
      <c r="IW332" s="46"/>
      <c r="IX332" s="46"/>
      <c r="IY332" s="46"/>
      <c r="IZ332" s="46"/>
      <c r="JA332" s="46"/>
      <c r="JB332" s="46"/>
      <c r="JC332" s="46"/>
      <c r="JD332" s="46"/>
      <c r="JE332" s="46"/>
      <c r="JF332" s="46"/>
      <c r="JG332" s="46"/>
      <c r="JH332" s="46"/>
      <c r="JI332" s="46"/>
      <c r="JJ332" s="46"/>
      <c r="JK332" s="46"/>
      <c r="JL332" s="46"/>
      <c r="JM332" s="46"/>
      <c r="JN332" s="46"/>
      <c r="JO332" s="46"/>
      <c r="JP332" s="46"/>
      <c r="JQ332" s="46"/>
      <c r="JR332" s="46"/>
      <c r="JS332" s="46"/>
      <c r="JT332" s="46"/>
      <c r="JU332" s="46"/>
      <c r="JV332" s="46"/>
      <c r="JW332" s="46"/>
      <c r="JX332" s="46"/>
      <c r="JY332" s="46"/>
      <c r="JZ332" s="46"/>
      <c r="KA332" s="46"/>
      <c r="KB332" s="46"/>
      <c r="KC332" s="46"/>
      <c r="KD332" s="46"/>
      <c r="KE332" s="46"/>
      <c r="KF332" s="46"/>
      <c r="KG332" s="46"/>
      <c r="KH332" s="46"/>
      <c r="KI332" s="46"/>
      <c r="KJ332" s="46"/>
      <c r="KK332" s="46"/>
      <c r="KL332" s="46"/>
      <c r="KM332" s="46"/>
      <c r="KN332" s="46"/>
      <c r="KO332" s="46"/>
      <c r="KP332" s="46"/>
      <c r="KQ332" s="46"/>
      <c r="KR332" s="46"/>
      <c r="KS332" s="46"/>
      <c r="KT332" s="46"/>
      <c r="KU332" s="46"/>
      <c r="KV332" s="46"/>
      <c r="KW332" s="46"/>
      <c r="KX332" s="46"/>
      <c r="KY332" s="46"/>
      <c r="KZ332" s="46"/>
      <c r="LA332" s="46"/>
      <c r="LB332" s="46"/>
      <c r="LC332" s="46"/>
      <c r="LD332" s="46"/>
      <c r="LE332" s="46"/>
      <c r="LF332" s="46"/>
      <c r="LG332" s="46"/>
      <c r="LH332" s="46"/>
      <c r="LI332" s="46"/>
      <c r="LJ332" s="46"/>
      <c r="LK332" s="46"/>
      <c r="LL332" s="46"/>
      <c r="LM332" s="46"/>
      <c r="LN332" s="46"/>
      <c r="LO332" s="46"/>
      <c r="LP332" s="46"/>
      <c r="LQ332" s="46"/>
      <c r="LR332" s="46"/>
      <c r="LS332" s="46"/>
      <c r="LT332" s="46"/>
      <c r="LU332" s="46"/>
      <c r="LV332" s="46"/>
      <c r="LW332" s="46"/>
      <c r="LX332" s="46"/>
      <c r="LY332" s="46"/>
      <c r="LZ332" s="46"/>
      <c r="MA332" s="46"/>
      <c r="MB332" s="46"/>
      <c r="MC332" s="46"/>
      <c r="MD332" s="46"/>
      <c r="ME332" s="46"/>
      <c r="MF332" s="46"/>
      <c r="MG332" s="46"/>
      <c r="MH332" s="46"/>
      <c r="MI332" s="46"/>
      <c r="MJ332" s="46"/>
      <c r="MK332" s="46"/>
      <c r="ML332" s="46"/>
      <c r="MM332" s="46"/>
      <c r="MN332" s="46"/>
      <c r="MO332" s="46"/>
      <c r="MP332" s="46"/>
      <c r="MQ332" s="46"/>
      <c r="MR332" s="46"/>
      <c r="MS332" s="46"/>
      <c r="MT332" s="46"/>
      <c r="MU332" s="46"/>
      <c r="MV332" s="46"/>
      <c r="MW332" s="46"/>
      <c r="MX332" s="46"/>
      <c r="MY332" s="46"/>
      <c r="MZ332" s="46"/>
      <c r="NA332" s="46"/>
      <c r="NB332" s="46"/>
      <c r="NC332" s="46"/>
      <c r="ND332" s="46"/>
      <c r="NE332" s="46"/>
      <c r="NF332" s="46"/>
      <c r="NG332" s="46"/>
      <c r="NH332" s="46"/>
      <c r="NI332" s="46"/>
      <c r="NJ332" s="46"/>
      <c r="NK332" s="46"/>
      <c r="NL332" s="46"/>
      <c r="NM332" s="46"/>
      <c r="NN332" s="46"/>
      <c r="NO332" s="46"/>
      <c r="NP332" s="46"/>
      <c r="NQ332" s="46"/>
      <c r="NR332" s="46"/>
      <c r="NS332" s="46"/>
      <c r="NT332" s="46"/>
      <c r="NU332" s="46"/>
      <c r="NV332" s="46"/>
      <c r="NW332" s="46"/>
      <c r="NX332" s="46"/>
      <c r="NY332" s="46"/>
      <c r="NZ332" s="46"/>
      <c r="OA332" s="46"/>
      <c r="OB332" s="46"/>
      <c r="OC332" s="46"/>
      <c r="OD332" s="46"/>
      <c r="OE332" s="46"/>
      <c r="OF332" s="46"/>
      <c r="OG332" s="46"/>
    </row>
    <row r="333" spans="1:397" s="51" customFormat="1" ht="13.5" x14ac:dyDescent="0.25">
      <c r="A333" s="40" t="s">
        <v>83</v>
      </c>
      <c r="B333" s="41" t="s">
        <v>84</v>
      </c>
      <c r="C333" s="49">
        <v>276</v>
      </c>
      <c r="D333" s="42">
        <v>2.9999999999999999E-7</v>
      </c>
      <c r="E333" s="49">
        <v>0</v>
      </c>
      <c r="F333" s="65">
        <v>275.36520000000002</v>
      </c>
      <c r="G333" s="66">
        <v>275.36520000000002</v>
      </c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/>
      <c r="FA333" s="46"/>
      <c r="FB333" s="46"/>
      <c r="FC333" s="46"/>
      <c r="FD333" s="46"/>
      <c r="FE333" s="46"/>
      <c r="FF333" s="46"/>
      <c r="FG333" s="46"/>
      <c r="FH333" s="46"/>
      <c r="FI333" s="46"/>
      <c r="FJ333" s="46"/>
      <c r="FK333" s="46"/>
      <c r="FL333" s="46"/>
      <c r="FM333" s="46"/>
      <c r="FN333" s="46"/>
      <c r="FO333" s="46"/>
      <c r="FP333" s="46"/>
      <c r="FQ333" s="46"/>
      <c r="FR333" s="46"/>
      <c r="FS333" s="46"/>
      <c r="FT333" s="46"/>
      <c r="FU333" s="46"/>
      <c r="FV333" s="46"/>
      <c r="FW333" s="46"/>
      <c r="FX333" s="46"/>
      <c r="FY333" s="46"/>
      <c r="FZ333" s="46"/>
      <c r="GA333" s="46"/>
      <c r="GB333" s="46"/>
      <c r="GC333" s="46"/>
      <c r="GD333" s="46"/>
      <c r="GE333" s="46"/>
      <c r="GF333" s="46"/>
      <c r="GG333" s="46"/>
      <c r="GH333" s="46"/>
      <c r="GI333" s="46"/>
      <c r="GJ333" s="46"/>
      <c r="GK333" s="46"/>
      <c r="GL333" s="46"/>
      <c r="GM333" s="46"/>
      <c r="GN333" s="46"/>
      <c r="GO333" s="46"/>
      <c r="GP333" s="46"/>
      <c r="GQ333" s="46"/>
      <c r="GR333" s="46"/>
      <c r="GS333" s="46"/>
      <c r="GT333" s="46"/>
      <c r="GU333" s="46"/>
      <c r="GV333" s="46"/>
      <c r="GW333" s="46"/>
      <c r="GX333" s="46"/>
      <c r="GY333" s="46"/>
      <c r="GZ333" s="46"/>
      <c r="HA333" s="46"/>
      <c r="HB333" s="46"/>
      <c r="HC333" s="46"/>
      <c r="HD333" s="46"/>
      <c r="HE333" s="46"/>
      <c r="HF333" s="46"/>
      <c r="HG333" s="46"/>
      <c r="HH333" s="46"/>
      <c r="HI333" s="46"/>
      <c r="HJ333" s="46"/>
      <c r="HK333" s="46"/>
      <c r="HL333" s="46"/>
      <c r="HM333" s="46"/>
      <c r="HN333" s="46"/>
      <c r="HO333" s="46"/>
      <c r="HP333" s="46"/>
      <c r="HQ333" s="46"/>
      <c r="HR333" s="46"/>
      <c r="HS333" s="46"/>
      <c r="HT333" s="46"/>
      <c r="HU333" s="46"/>
      <c r="HV333" s="46"/>
      <c r="HW333" s="46"/>
      <c r="HX333" s="46"/>
      <c r="HY333" s="46"/>
      <c r="HZ333" s="46"/>
      <c r="IA333" s="46"/>
      <c r="IB333" s="46"/>
      <c r="IC333" s="46"/>
      <c r="ID333" s="46"/>
      <c r="IE333" s="46"/>
      <c r="IF333" s="46"/>
      <c r="IG333" s="46"/>
      <c r="IH333" s="46"/>
      <c r="II333" s="46"/>
      <c r="IJ333" s="46"/>
      <c r="IK333" s="46"/>
      <c r="IL333" s="46"/>
      <c r="IM333" s="46"/>
      <c r="IN333" s="46"/>
      <c r="IO333" s="46"/>
      <c r="IP333" s="46"/>
      <c r="IQ333" s="46"/>
      <c r="IR333" s="46"/>
      <c r="IS333" s="46"/>
      <c r="IT333" s="46"/>
      <c r="IU333" s="46"/>
      <c r="IV333" s="46"/>
      <c r="IW333" s="46"/>
      <c r="IX333" s="46"/>
      <c r="IY333" s="46"/>
      <c r="IZ333" s="46"/>
      <c r="JA333" s="46"/>
      <c r="JB333" s="46"/>
      <c r="JC333" s="46"/>
      <c r="JD333" s="46"/>
      <c r="JE333" s="46"/>
      <c r="JF333" s="46"/>
      <c r="JG333" s="46"/>
      <c r="JH333" s="46"/>
      <c r="JI333" s="46"/>
      <c r="JJ333" s="46"/>
      <c r="JK333" s="46"/>
      <c r="JL333" s="46"/>
      <c r="JM333" s="46"/>
      <c r="JN333" s="46"/>
      <c r="JO333" s="46"/>
      <c r="JP333" s="46"/>
      <c r="JQ333" s="46"/>
      <c r="JR333" s="46"/>
      <c r="JS333" s="46"/>
      <c r="JT333" s="46"/>
      <c r="JU333" s="46"/>
      <c r="JV333" s="46"/>
      <c r="JW333" s="46"/>
      <c r="JX333" s="46"/>
      <c r="JY333" s="46"/>
      <c r="JZ333" s="46"/>
      <c r="KA333" s="46"/>
      <c r="KB333" s="46"/>
      <c r="KC333" s="46"/>
      <c r="KD333" s="46"/>
      <c r="KE333" s="46"/>
      <c r="KF333" s="46"/>
      <c r="KG333" s="46"/>
      <c r="KH333" s="46"/>
      <c r="KI333" s="46"/>
      <c r="KJ333" s="46"/>
      <c r="KK333" s="46"/>
      <c r="KL333" s="46"/>
      <c r="KM333" s="46"/>
      <c r="KN333" s="46"/>
      <c r="KO333" s="46"/>
      <c r="KP333" s="46"/>
      <c r="KQ333" s="46"/>
      <c r="KR333" s="46"/>
      <c r="KS333" s="46"/>
      <c r="KT333" s="46"/>
      <c r="KU333" s="46"/>
      <c r="KV333" s="46"/>
      <c r="KW333" s="46"/>
      <c r="KX333" s="46"/>
      <c r="KY333" s="46"/>
      <c r="KZ333" s="46"/>
      <c r="LA333" s="46"/>
      <c r="LB333" s="46"/>
      <c r="LC333" s="46"/>
      <c r="LD333" s="46"/>
      <c r="LE333" s="46"/>
      <c r="LF333" s="46"/>
      <c r="LG333" s="46"/>
      <c r="LH333" s="46"/>
      <c r="LI333" s="46"/>
      <c r="LJ333" s="46"/>
      <c r="LK333" s="46"/>
      <c r="LL333" s="46"/>
      <c r="LM333" s="46"/>
      <c r="LN333" s="46"/>
      <c r="LO333" s="46"/>
      <c r="LP333" s="46"/>
      <c r="LQ333" s="46"/>
      <c r="LR333" s="46"/>
      <c r="LS333" s="46"/>
      <c r="LT333" s="46"/>
      <c r="LU333" s="46"/>
      <c r="LV333" s="46"/>
      <c r="LW333" s="46"/>
      <c r="LX333" s="46"/>
      <c r="LY333" s="46"/>
      <c r="LZ333" s="46"/>
      <c r="MA333" s="46"/>
      <c r="MB333" s="46"/>
      <c r="MC333" s="46"/>
      <c r="MD333" s="46"/>
      <c r="ME333" s="46"/>
      <c r="MF333" s="46"/>
      <c r="MG333" s="46"/>
      <c r="MH333" s="46"/>
      <c r="MI333" s="46"/>
      <c r="MJ333" s="46"/>
      <c r="MK333" s="46"/>
      <c r="ML333" s="46"/>
      <c r="MM333" s="46"/>
      <c r="MN333" s="46"/>
      <c r="MO333" s="46"/>
      <c r="MP333" s="46"/>
      <c r="MQ333" s="46"/>
      <c r="MR333" s="46"/>
      <c r="MS333" s="46"/>
      <c r="MT333" s="46"/>
      <c r="MU333" s="46"/>
      <c r="MV333" s="46"/>
      <c r="MW333" s="46"/>
      <c r="MX333" s="46"/>
      <c r="MY333" s="46"/>
      <c r="MZ333" s="46"/>
      <c r="NA333" s="46"/>
      <c r="NB333" s="46"/>
      <c r="NC333" s="46"/>
      <c r="ND333" s="46"/>
      <c r="NE333" s="46"/>
      <c r="NF333" s="46"/>
      <c r="NG333" s="46"/>
      <c r="NH333" s="46"/>
      <c r="NI333" s="46"/>
      <c r="NJ333" s="46"/>
      <c r="NK333" s="46"/>
      <c r="NL333" s="46"/>
      <c r="NM333" s="46"/>
      <c r="NN333" s="46"/>
      <c r="NO333" s="46"/>
      <c r="NP333" s="46"/>
      <c r="NQ333" s="46"/>
      <c r="NR333" s="46"/>
      <c r="NS333" s="46"/>
      <c r="NT333" s="46"/>
      <c r="NU333" s="46"/>
      <c r="NV333" s="46"/>
      <c r="NW333" s="46"/>
      <c r="NX333" s="46"/>
      <c r="NY333" s="46"/>
      <c r="NZ333" s="46"/>
      <c r="OA333" s="46"/>
      <c r="OB333" s="46"/>
      <c r="OC333" s="46"/>
      <c r="OD333" s="46"/>
      <c r="OE333" s="46"/>
      <c r="OF333" s="46"/>
      <c r="OG333" s="46"/>
    </row>
    <row r="334" spans="1:397" s="51" customFormat="1" ht="13.5" x14ac:dyDescent="0.25">
      <c r="A334" s="40" t="s">
        <v>473</v>
      </c>
      <c r="B334" s="41" t="s">
        <v>474</v>
      </c>
      <c r="C334" s="49">
        <v>47472</v>
      </c>
      <c r="D334" s="42">
        <v>5.5399999999999998E-5</v>
      </c>
      <c r="E334" s="49">
        <v>7994.9699999999993</v>
      </c>
      <c r="F334" s="65">
        <v>47362.814400000003</v>
      </c>
      <c r="G334" s="66">
        <v>55357.784400000004</v>
      </c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/>
      <c r="FA334" s="46"/>
      <c r="FB334" s="46"/>
      <c r="FC334" s="46"/>
      <c r="FD334" s="46"/>
      <c r="FE334" s="46"/>
      <c r="FF334" s="46"/>
      <c r="FG334" s="46"/>
      <c r="FH334" s="46"/>
      <c r="FI334" s="46"/>
      <c r="FJ334" s="46"/>
      <c r="FK334" s="46"/>
      <c r="FL334" s="46"/>
      <c r="FM334" s="46"/>
      <c r="FN334" s="46"/>
      <c r="FO334" s="46"/>
      <c r="FP334" s="46"/>
      <c r="FQ334" s="46"/>
      <c r="FR334" s="46"/>
      <c r="FS334" s="46"/>
      <c r="FT334" s="46"/>
      <c r="FU334" s="46"/>
      <c r="FV334" s="46"/>
      <c r="FW334" s="46"/>
      <c r="FX334" s="46"/>
      <c r="FY334" s="46"/>
      <c r="FZ334" s="46"/>
      <c r="GA334" s="46"/>
      <c r="GB334" s="46"/>
      <c r="GC334" s="46"/>
      <c r="GD334" s="46"/>
      <c r="GE334" s="46"/>
      <c r="GF334" s="46"/>
      <c r="GG334" s="46"/>
      <c r="GH334" s="46"/>
      <c r="GI334" s="46"/>
      <c r="GJ334" s="46"/>
      <c r="GK334" s="46"/>
      <c r="GL334" s="46"/>
      <c r="GM334" s="46"/>
      <c r="GN334" s="46"/>
      <c r="GO334" s="46"/>
      <c r="GP334" s="46"/>
      <c r="GQ334" s="46"/>
      <c r="GR334" s="46"/>
      <c r="GS334" s="46"/>
      <c r="GT334" s="46"/>
      <c r="GU334" s="46"/>
      <c r="GV334" s="46"/>
      <c r="GW334" s="46"/>
      <c r="GX334" s="46"/>
      <c r="GY334" s="46"/>
      <c r="GZ334" s="46"/>
      <c r="HA334" s="46"/>
      <c r="HB334" s="46"/>
      <c r="HC334" s="46"/>
      <c r="HD334" s="46"/>
      <c r="HE334" s="46"/>
      <c r="HF334" s="46"/>
      <c r="HG334" s="46"/>
      <c r="HH334" s="46"/>
      <c r="HI334" s="46"/>
      <c r="HJ334" s="46"/>
      <c r="HK334" s="46"/>
      <c r="HL334" s="46"/>
      <c r="HM334" s="46"/>
      <c r="HN334" s="46"/>
      <c r="HO334" s="46"/>
      <c r="HP334" s="46"/>
      <c r="HQ334" s="46"/>
      <c r="HR334" s="46"/>
      <c r="HS334" s="46"/>
      <c r="HT334" s="46"/>
      <c r="HU334" s="46"/>
      <c r="HV334" s="46"/>
      <c r="HW334" s="46"/>
      <c r="HX334" s="46"/>
      <c r="HY334" s="46"/>
      <c r="HZ334" s="46"/>
      <c r="IA334" s="46"/>
      <c r="IB334" s="46"/>
      <c r="IC334" s="46"/>
      <c r="ID334" s="46"/>
      <c r="IE334" s="46"/>
      <c r="IF334" s="46"/>
      <c r="IG334" s="46"/>
      <c r="IH334" s="46"/>
      <c r="II334" s="46"/>
      <c r="IJ334" s="46"/>
      <c r="IK334" s="46"/>
      <c r="IL334" s="46"/>
      <c r="IM334" s="46"/>
      <c r="IN334" s="46"/>
      <c r="IO334" s="46"/>
      <c r="IP334" s="46"/>
      <c r="IQ334" s="46"/>
      <c r="IR334" s="46"/>
      <c r="IS334" s="46"/>
      <c r="IT334" s="46"/>
      <c r="IU334" s="46"/>
      <c r="IV334" s="46"/>
      <c r="IW334" s="46"/>
      <c r="IX334" s="46"/>
      <c r="IY334" s="46"/>
      <c r="IZ334" s="46"/>
      <c r="JA334" s="46"/>
      <c r="JB334" s="46"/>
      <c r="JC334" s="46"/>
      <c r="JD334" s="46"/>
      <c r="JE334" s="46"/>
      <c r="JF334" s="46"/>
      <c r="JG334" s="46"/>
      <c r="JH334" s="46"/>
      <c r="JI334" s="46"/>
      <c r="JJ334" s="46"/>
      <c r="JK334" s="46"/>
      <c r="JL334" s="46"/>
      <c r="JM334" s="46"/>
      <c r="JN334" s="46"/>
      <c r="JO334" s="46"/>
      <c r="JP334" s="46"/>
      <c r="JQ334" s="46"/>
      <c r="JR334" s="46"/>
      <c r="JS334" s="46"/>
      <c r="JT334" s="46"/>
      <c r="JU334" s="46"/>
      <c r="JV334" s="46"/>
      <c r="JW334" s="46"/>
      <c r="JX334" s="46"/>
      <c r="JY334" s="46"/>
      <c r="JZ334" s="46"/>
      <c r="KA334" s="46"/>
      <c r="KB334" s="46"/>
      <c r="KC334" s="46"/>
      <c r="KD334" s="46"/>
      <c r="KE334" s="46"/>
      <c r="KF334" s="46"/>
      <c r="KG334" s="46"/>
      <c r="KH334" s="46"/>
      <c r="KI334" s="46"/>
      <c r="KJ334" s="46"/>
      <c r="KK334" s="46"/>
      <c r="KL334" s="46"/>
      <c r="KM334" s="46"/>
      <c r="KN334" s="46"/>
      <c r="KO334" s="46"/>
      <c r="KP334" s="46"/>
      <c r="KQ334" s="46"/>
      <c r="KR334" s="46"/>
      <c r="KS334" s="46"/>
      <c r="KT334" s="46"/>
      <c r="KU334" s="46"/>
      <c r="KV334" s="46"/>
      <c r="KW334" s="46"/>
      <c r="KX334" s="46"/>
      <c r="KY334" s="46"/>
      <c r="KZ334" s="46"/>
      <c r="LA334" s="46"/>
      <c r="LB334" s="46"/>
      <c r="LC334" s="46"/>
      <c r="LD334" s="46"/>
      <c r="LE334" s="46"/>
      <c r="LF334" s="46"/>
      <c r="LG334" s="46"/>
      <c r="LH334" s="46"/>
      <c r="LI334" s="46"/>
      <c r="LJ334" s="46"/>
      <c r="LK334" s="46"/>
      <c r="LL334" s="46"/>
      <c r="LM334" s="46"/>
      <c r="LN334" s="46"/>
      <c r="LO334" s="46"/>
      <c r="LP334" s="46"/>
      <c r="LQ334" s="46"/>
      <c r="LR334" s="46"/>
      <c r="LS334" s="46"/>
      <c r="LT334" s="46"/>
      <c r="LU334" s="46"/>
      <c r="LV334" s="46"/>
      <c r="LW334" s="46"/>
      <c r="LX334" s="46"/>
      <c r="LY334" s="46"/>
      <c r="LZ334" s="46"/>
      <c r="MA334" s="46"/>
      <c r="MB334" s="46"/>
      <c r="MC334" s="46"/>
      <c r="MD334" s="46"/>
      <c r="ME334" s="46"/>
      <c r="MF334" s="46"/>
      <c r="MG334" s="46"/>
      <c r="MH334" s="46"/>
      <c r="MI334" s="46"/>
      <c r="MJ334" s="46"/>
      <c r="MK334" s="46"/>
      <c r="ML334" s="46"/>
      <c r="MM334" s="46"/>
      <c r="MN334" s="46"/>
      <c r="MO334" s="46"/>
      <c r="MP334" s="46"/>
      <c r="MQ334" s="46"/>
      <c r="MR334" s="46"/>
      <c r="MS334" s="46"/>
      <c r="MT334" s="46"/>
      <c r="MU334" s="46"/>
      <c r="MV334" s="46"/>
      <c r="MW334" s="46"/>
      <c r="MX334" s="46"/>
      <c r="MY334" s="46"/>
      <c r="MZ334" s="46"/>
      <c r="NA334" s="46"/>
      <c r="NB334" s="46"/>
      <c r="NC334" s="46"/>
      <c r="ND334" s="46"/>
      <c r="NE334" s="46"/>
      <c r="NF334" s="46"/>
      <c r="NG334" s="46"/>
      <c r="NH334" s="46"/>
      <c r="NI334" s="46"/>
      <c r="NJ334" s="46"/>
      <c r="NK334" s="46"/>
      <c r="NL334" s="46"/>
      <c r="NM334" s="46"/>
      <c r="NN334" s="46"/>
      <c r="NO334" s="46"/>
      <c r="NP334" s="46"/>
      <c r="NQ334" s="46"/>
      <c r="NR334" s="46"/>
      <c r="NS334" s="46"/>
      <c r="NT334" s="46"/>
      <c r="NU334" s="46"/>
      <c r="NV334" s="46"/>
      <c r="NW334" s="46"/>
      <c r="NX334" s="46"/>
      <c r="NY334" s="46"/>
      <c r="NZ334" s="46"/>
      <c r="OA334" s="46"/>
      <c r="OB334" s="46"/>
      <c r="OC334" s="46"/>
      <c r="OD334" s="46"/>
      <c r="OE334" s="46"/>
      <c r="OF334" s="46"/>
      <c r="OG334" s="46"/>
    </row>
    <row r="335" spans="1:397" s="51" customFormat="1" ht="13.5" x14ac:dyDescent="0.25">
      <c r="A335" s="40" t="s">
        <v>85</v>
      </c>
      <c r="B335" s="41" t="s">
        <v>86</v>
      </c>
      <c r="C335" s="49">
        <v>16116</v>
      </c>
      <c r="D335" s="42">
        <v>1.88E-5</v>
      </c>
      <c r="E335" s="49">
        <v>3574.27</v>
      </c>
      <c r="F335" s="65">
        <v>16078.933200000001</v>
      </c>
      <c r="G335" s="66">
        <v>19653.2032</v>
      </c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/>
      <c r="FA335" s="46"/>
      <c r="FB335" s="46"/>
      <c r="FC335" s="46"/>
      <c r="FD335" s="46"/>
      <c r="FE335" s="46"/>
      <c r="FF335" s="46"/>
      <c r="FG335" s="46"/>
      <c r="FH335" s="46"/>
      <c r="FI335" s="46"/>
      <c r="FJ335" s="46"/>
      <c r="FK335" s="46"/>
      <c r="FL335" s="46"/>
      <c r="FM335" s="46"/>
      <c r="FN335" s="46"/>
      <c r="FO335" s="46"/>
      <c r="FP335" s="46"/>
      <c r="FQ335" s="46"/>
      <c r="FR335" s="46"/>
      <c r="FS335" s="46"/>
      <c r="FT335" s="46"/>
      <c r="FU335" s="46"/>
      <c r="FV335" s="46"/>
      <c r="FW335" s="46"/>
      <c r="FX335" s="46"/>
      <c r="FY335" s="46"/>
      <c r="FZ335" s="46"/>
      <c r="GA335" s="46"/>
      <c r="GB335" s="46"/>
      <c r="GC335" s="46"/>
      <c r="GD335" s="46"/>
      <c r="GE335" s="46"/>
      <c r="GF335" s="46"/>
      <c r="GG335" s="46"/>
      <c r="GH335" s="46"/>
      <c r="GI335" s="46"/>
      <c r="GJ335" s="46"/>
      <c r="GK335" s="46"/>
      <c r="GL335" s="46"/>
      <c r="GM335" s="46"/>
      <c r="GN335" s="46"/>
      <c r="GO335" s="46"/>
      <c r="GP335" s="46"/>
      <c r="GQ335" s="46"/>
      <c r="GR335" s="46"/>
      <c r="GS335" s="46"/>
      <c r="GT335" s="46"/>
      <c r="GU335" s="46"/>
      <c r="GV335" s="46"/>
      <c r="GW335" s="46"/>
      <c r="GX335" s="46"/>
      <c r="GY335" s="46"/>
      <c r="GZ335" s="46"/>
      <c r="HA335" s="46"/>
      <c r="HB335" s="46"/>
      <c r="HC335" s="46"/>
      <c r="HD335" s="46"/>
      <c r="HE335" s="46"/>
      <c r="HF335" s="46"/>
      <c r="HG335" s="46"/>
      <c r="HH335" s="46"/>
      <c r="HI335" s="46"/>
      <c r="HJ335" s="46"/>
      <c r="HK335" s="46"/>
      <c r="HL335" s="46"/>
      <c r="HM335" s="46"/>
      <c r="HN335" s="46"/>
      <c r="HO335" s="46"/>
      <c r="HP335" s="46"/>
      <c r="HQ335" s="46"/>
      <c r="HR335" s="46"/>
      <c r="HS335" s="46"/>
      <c r="HT335" s="46"/>
      <c r="HU335" s="46"/>
      <c r="HV335" s="46"/>
      <c r="HW335" s="46"/>
      <c r="HX335" s="46"/>
      <c r="HY335" s="46"/>
      <c r="HZ335" s="46"/>
      <c r="IA335" s="46"/>
      <c r="IB335" s="46"/>
      <c r="IC335" s="46"/>
      <c r="ID335" s="46"/>
      <c r="IE335" s="46"/>
      <c r="IF335" s="46"/>
      <c r="IG335" s="46"/>
      <c r="IH335" s="46"/>
      <c r="II335" s="46"/>
      <c r="IJ335" s="46"/>
      <c r="IK335" s="46"/>
      <c r="IL335" s="46"/>
      <c r="IM335" s="46"/>
      <c r="IN335" s="46"/>
      <c r="IO335" s="46"/>
      <c r="IP335" s="46"/>
      <c r="IQ335" s="46"/>
      <c r="IR335" s="46"/>
      <c r="IS335" s="46"/>
      <c r="IT335" s="46"/>
      <c r="IU335" s="46"/>
      <c r="IV335" s="46"/>
      <c r="IW335" s="46"/>
      <c r="IX335" s="46"/>
      <c r="IY335" s="46"/>
      <c r="IZ335" s="46"/>
      <c r="JA335" s="46"/>
      <c r="JB335" s="46"/>
      <c r="JC335" s="46"/>
      <c r="JD335" s="46"/>
      <c r="JE335" s="46"/>
      <c r="JF335" s="46"/>
      <c r="JG335" s="46"/>
      <c r="JH335" s="46"/>
      <c r="JI335" s="46"/>
      <c r="JJ335" s="46"/>
      <c r="JK335" s="46"/>
      <c r="JL335" s="46"/>
      <c r="JM335" s="46"/>
      <c r="JN335" s="46"/>
      <c r="JO335" s="46"/>
      <c r="JP335" s="46"/>
      <c r="JQ335" s="46"/>
      <c r="JR335" s="46"/>
      <c r="JS335" s="46"/>
      <c r="JT335" s="46"/>
      <c r="JU335" s="46"/>
      <c r="JV335" s="46"/>
      <c r="JW335" s="46"/>
      <c r="JX335" s="46"/>
      <c r="JY335" s="46"/>
      <c r="JZ335" s="46"/>
      <c r="KA335" s="46"/>
      <c r="KB335" s="46"/>
      <c r="KC335" s="46"/>
      <c r="KD335" s="46"/>
      <c r="KE335" s="46"/>
      <c r="KF335" s="46"/>
      <c r="KG335" s="46"/>
      <c r="KH335" s="46"/>
      <c r="KI335" s="46"/>
      <c r="KJ335" s="46"/>
      <c r="KK335" s="46"/>
      <c r="KL335" s="46"/>
      <c r="KM335" s="46"/>
      <c r="KN335" s="46"/>
      <c r="KO335" s="46"/>
      <c r="KP335" s="46"/>
      <c r="KQ335" s="46"/>
      <c r="KR335" s="46"/>
      <c r="KS335" s="46"/>
      <c r="KT335" s="46"/>
      <c r="KU335" s="46"/>
      <c r="KV335" s="46"/>
      <c r="KW335" s="46"/>
      <c r="KX335" s="46"/>
      <c r="KY335" s="46"/>
      <c r="KZ335" s="46"/>
      <c r="LA335" s="46"/>
      <c r="LB335" s="46"/>
      <c r="LC335" s="46"/>
      <c r="LD335" s="46"/>
      <c r="LE335" s="46"/>
      <c r="LF335" s="46"/>
      <c r="LG335" s="46"/>
      <c r="LH335" s="46"/>
      <c r="LI335" s="46"/>
      <c r="LJ335" s="46"/>
      <c r="LK335" s="46"/>
      <c r="LL335" s="46"/>
      <c r="LM335" s="46"/>
      <c r="LN335" s="46"/>
      <c r="LO335" s="46"/>
      <c r="LP335" s="46"/>
      <c r="LQ335" s="46"/>
      <c r="LR335" s="46"/>
      <c r="LS335" s="46"/>
      <c r="LT335" s="46"/>
      <c r="LU335" s="46"/>
      <c r="LV335" s="46"/>
      <c r="LW335" s="46"/>
      <c r="LX335" s="46"/>
      <c r="LY335" s="46"/>
      <c r="LZ335" s="46"/>
      <c r="MA335" s="46"/>
      <c r="MB335" s="46"/>
      <c r="MC335" s="46"/>
      <c r="MD335" s="46"/>
      <c r="ME335" s="46"/>
      <c r="MF335" s="46"/>
      <c r="MG335" s="46"/>
      <c r="MH335" s="46"/>
      <c r="MI335" s="46"/>
      <c r="MJ335" s="46"/>
      <c r="MK335" s="46"/>
      <c r="ML335" s="46"/>
      <c r="MM335" s="46"/>
      <c r="MN335" s="46"/>
      <c r="MO335" s="46"/>
      <c r="MP335" s="46"/>
      <c r="MQ335" s="46"/>
      <c r="MR335" s="46"/>
      <c r="MS335" s="46"/>
      <c r="MT335" s="46"/>
      <c r="MU335" s="46"/>
      <c r="MV335" s="46"/>
      <c r="MW335" s="46"/>
      <c r="MX335" s="46"/>
      <c r="MY335" s="46"/>
      <c r="MZ335" s="46"/>
      <c r="NA335" s="46"/>
      <c r="NB335" s="46"/>
      <c r="NC335" s="46"/>
      <c r="ND335" s="46"/>
      <c r="NE335" s="46"/>
      <c r="NF335" s="46"/>
      <c r="NG335" s="46"/>
      <c r="NH335" s="46"/>
      <c r="NI335" s="46"/>
      <c r="NJ335" s="46"/>
      <c r="NK335" s="46"/>
      <c r="NL335" s="46"/>
      <c r="NM335" s="46"/>
      <c r="NN335" s="46"/>
      <c r="NO335" s="46"/>
      <c r="NP335" s="46"/>
      <c r="NQ335" s="46"/>
      <c r="NR335" s="46"/>
      <c r="NS335" s="46"/>
      <c r="NT335" s="46"/>
      <c r="NU335" s="46"/>
      <c r="NV335" s="46"/>
      <c r="NW335" s="46"/>
      <c r="NX335" s="46"/>
      <c r="NY335" s="46"/>
      <c r="NZ335" s="46"/>
      <c r="OA335" s="46"/>
      <c r="OB335" s="46"/>
      <c r="OC335" s="46"/>
      <c r="OD335" s="46"/>
      <c r="OE335" s="46"/>
      <c r="OF335" s="46"/>
      <c r="OG335" s="46"/>
    </row>
    <row r="336" spans="1:397" s="51" customFormat="1" ht="13.5" x14ac:dyDescent="0.25">
      <c r="A336" s="40" t="s">
        <v>475</v>
      </c>
      <c r="B336" s="41" t="s">
        <v>476</v>
      </c>
      <c r="C336" s="49">
        <v>40440</v>
      </c>
      <c r="D336" s="42">
        <v>4.7200000000000002E-5</v>
      </c>
      <c r="E336" s="49">
        <v>0</v>
      </c>
      <c r="F336" s="65">
        <v>40346.988000000005</v>
      </c>
      <c r="G336" s="66">
        <v>40346.988000000005</v>
      </c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/>
      <c r="FA336" s="46"/>
      <c r="FB336" s="46"/>
      <c r="FC336" s="46"/>
      <c r="FD336" s="46"/>
      <c r="FE336" s="46"/>
      <c r="FF336" s="46"/>
      <c r="FG336" s="46"/>
      <c r="FH336" s="46"/>
      <c r="FI336" s="46"/>
      <c r="FJ336" s="46"/>
      <c r="FK336" s="46"/>
      <c r="FL336" s="46"/>
      <c r="FM336" s="46"/>
      <c r="FN336" s="46"/>
      <c r="FO336" s="46"/>
      <c r="FP336" s="46"/>
      <c r="FQ336" s="46"/>
      <c r="FR336" s="46"/>
      <c r="FS336" s="46"/>
      <c r="FT336" s="46"/>
      <c r="FU336" s="46"/>
      <c r="FV336" s="46"/>
      <c r="FW336" s="46"/>
      <c r="FX336" s="46"/>
      <c r="FY336" s="46"/>
      <c r="FZ336" s="46"/>
      <c r="GA336" s="46"/>
      <c r="GB336" s="46"/>
      <c r="GC336" s="46"/>
      <c r="GD336" s="46"/>
      <c r="GE336" s="46"/>
      <c r="GF336" s="46"/>
      <c r="GG336" s="46"/>
      <c r="GH336" s="46"/>
      <c r="GI336" s="46"/>
      <c r="GJ336" s="46"/>
      <c r="GK336" s="46"/>
      <c r="GL336" s="46"/>
      <c r="GM336" s="46"/>
      <c r="GN336" s="46"/>
      <c r="GO336" s="46"/>
      <c r="GP336" s="46"/>
      <c r="GQ336" s="46"/>
      <c r="GR336" s="46"/>
      <c r="GS336" s="46"/>
      <c r="GT336" s="46"/>
      <c r="GU336" s="46"/>
      <c r="GV336" s="46"/>
      <c r="GW336" s="46"/>
      <c r="GX336" s="46"/>
      <c r="GY336" s="46"/>
      <c r="GZ336" s="46"/>
      <c r="HA336" s="46"/>
      <c r="HB336" s="46"/>
      <c r="HC336" s="46"/>
      <c r="HD336" s="46"/>
      <c r="HE336" s="46"/>
      <c r="HF336" s="46"/>
      <c r="HG336" s="46"/>
      <c r="HH336" s="46"/>
      <c r="HI336" s="46"/>
      <c r="HJ336" s="46"/>
      <c r="HK336" s="46"/>
      <c r="HL336" s="46"/>
      <c r="HM336" s="46"/>
      <c r="HN336" s="46"/>
      <c r="HO336" s="46"/>
      <c r="HP336" s="46"/>
      <c r="HQ336" s="46"/>
      <c r="HR336" s="46"/>
      <c r="HS336" s="46"/>
      <c r="HT336" s="46"/>
      <c r="HU336" s="46"/>
      <c r="HV336" s="46"/>
      <c r="HW336" s="46"/>
      <c r="HX336" s="46"/>
      <c r="HY336" s="46"/>
      <c r="HZ336" s="46"/>
      <c r="IA336" s="46"/>
      <c r="IB336" s="46"/>
      <c r="IC336" s="46"/>
      <c r="ID336" s="46"/>
      <c r="IE336" s="46"/>
      <c r="IF336" s="46"/>
      <c r="IG336" s="46"/>
      <c r="IH336" s="46"/>
      <c r="II336" s="46"/>
      <c r="IJ336" s="46"/>
      <c r="IK336" s="46"/>
      <c r="IL336" s="46"/>
      <c r="IM336" s="46"/>
      <c r="IN336" s="46"/>
      <c r="IO336" s="46"/>
      <c r="IP336" s="46"/>
      <c r="IQ336" s="46"/>
      <c r="IR336" s="46"/>
      <c r="IS336" s="46"/>
      <c r="IT336" s="46"/>
      <c r="IU336" s="46"/>
      <c r="IV336" s="46"/>
      <c r="IW336" s="46"/>
      <c r="IX336" s="46"/>
      <c r="IY336" s="46"/>
      <c r="IZ336" s="46"/>
      <c r="JA336" s="46"/>
      <c r="JB336" s="46"/>
      <c r="JC336" s="46"/>
      <c r="JD336" s="46"/>
      <c r="JE336" s="46"/>
      <c r="JF336" s="46"/>
      <c r="JG336" s="46"/>
      <c r="JH336" s="46"/>
      <c r="JI336" s="46"/>
      <c r="JJ336" s="46"/>
      <c r="JK336" s="46"/>
      <c r="JL336" s="46"/>
      <c r="JM336" s="46"/>
      <c r="JN336" s="46"/>
      <c r="JO336" s="46"/>
      <c r="JP336" s="46"/>
      <c r="JQ336" s="46"/>
      <c r="JR336" s="46"/>
      <c r="JS336" s="46"/>
      <c r="JT336" s="46"/>
      <c r="JU336" s="46"/>
      <c r="JV336" s="46"/>
      <c r="JW336" s="46"/>
      <c r="JX336" s="46"/>
      <c r="JY336" s="46"/>
      <c r="JZ336" s="46"/>
      <c r="KA336" s="46"/>
      <c r="KB336" s="46"/>
      <c r="KC336" s="46"/>
      <c r="KD336" s="46"/>
      <c r="KE336" s="46"/>
      <c r="KF336" s="46"/>
      <c r="KG336" s="46"/>
      <c r="KH336" s="46"/>
      <c r="KI336" s="46"/>
      <c r="KJ336" s="46"/>
      <c r="KK336" s="46"/>
      <c r="KL336" s="46"/>
      <c r="KM336" s="46"/>
      <c r="KN336" s="46"/>
      <c r="KO336" s="46"/>
      <c r="KP336" s="46"/>
      <c r="KQ336" s="46"/>
      <c r="KR336" s="46"/>
      <c r="KS336" s="46"/>
      <c r="KT336" s="46"/>
      <c r="KU336" s="46"/>
      <c r="KV336" s="46"/>
      <c r="KW336" s="46"/>
      <c r="KX336" s="46"/>
      <c r="KY336" s="46"/>
      <c r="KZ336" s="46"/>
      <c r="LA336" s="46"/>
      <c r="LB336" s="46"/>
      <c r="LC336" s="46"/>
      <c r="LD336" s="46"/>
      <c r="LE336" s="46"/>
      <c r="LF336" s="46"/>
      <c r="LG336" s="46"/>
      <c r="LH336" s="46"/>
      <c r="LI336" s="46"/>
      <c r="LJ336" s="46"/>
      <c r="LK336" s="46"/>
      <c r="LL336" s="46"/>
      <c r="LM336" s="46"/>
      <c r="LN336" s="46"/>
      <c r="LO336" s="46"/>
      <c r="LP336" s="46"/>
      <c r="LQ336" s="46"/>
      <c r="LR336" s="46"/>
      <c r="LS336" s="46"/>
      <c r="LT336" s="46"/>
      <c r="LU336" s="46"/>
      <c r="LV336" s="46"/>
      <c r="LW336" s="46"/>
      <c r="LX336" s="46"/>
      <c r="LY336" s="46"/>
      <c r="LZ336" s="46"/>
      <c r="MA336" s="46"/>
      <c r="MB336" s="46"/>
      <c r="MC336" s="46"/>
      <c r="MD336" s="46"/>
      <c r="ME336" s="46"/>
      <c r="MF336" s="46"/>
      <c r="MG336" s="46"/>
      <c r="MH336" s="46"/>
      <c r="MI336" s="46"/>
      <c r="MJ336" s="46"/>
      <c r="MK336" s="46"/>
      <c r="ML336" s="46"/>
      <c r="MM336" s="46"/>
      <c r="MN336" s="46"/>
      <c r="MO336" s="46"/>
      <c r="MP336" s="46"/>
      <c r="MQ336" s="46"/>
      <c r="MR336" s="46"/>
      <c r="MS336" s="46"/>
      <c r="MT336" s="46"/>
      <c r="MU336" s="46"/>
      <c r="MV336" s="46"/>
      <c r="MW336" s="46"/>
      <c r="MX336" s="46"/>
      <c r="MY336" s="46"/>
      <c r="MZ336" s="46"/>
      <c r="NA336" s="46"/>
      <c r="NB336" s="46"/>
      <c r="NC336" s="46"/>
      <c r="ND336" s="46"/>
      <c r="NE336" s="46"/>
      <c r="NF336" s="46"/>
      <c r="NG336" s="46"/>
      <c r="NH336" s="46"/>
      <c r="NI336" s="46"/>
      <c r="NJ336" s="46"/>
      <c r="NK336" s="46"/>
      <c r="NL336" s="46"/>
      <c r="NM336" s="46"/>
      <c r="NN336" s="46"/>
      <c r="NO336" s="46"/>
      <c r="NP336" s="46"/>
      <c r="NQ336" s="46"/>
      <c r="NR336" s="46"/>
      <c r="NS336" s="46"/>
      <c r="NT336" s="46"/>
      <c r="NU336" s="46"/>
      <c r="NV336" s="46"/>
      <c r="NW336" s="46"/>
      <c r="NX336" s="46"/>
      <c r="NY336" s="46"/>
      <c r="NZ336" s="46"/>
      <c r="OA336" s="46"/>
      <c r="OB336" s="46"/>
      <c r="OC336" s="46"/>
      <c r="OD336" s="46"/>
      <c r="OE336" s="46"/>
      <c r="OF336" s="46"/>
      <c r="OG336" s="46"/>
    </row>
    <row r="337" spans="1:397" s="51" customFormat="1" ht="13.5" x14ac:dyDescent="0.25">
      <c r="A337" s="40" t="s">
        <v>87</v>
      </c>
      <c r="B337" s="41" t="s">
        <v>88</v>
      </c>
      <c r="C337" s="49">
        <v>0</v>
      </c>
      <c r="D337" s="42">
        <v>0</v>
      </c>
      <c r="E337" s="49">
        <v>2799.56</v>
      </c>
      <c r="F337" s="65">
        <v>0</v>
      </c>
      <c r="G337" s="66">
        <v>2799.56</v>
      </c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/>
      <c r="FA337" s="46"/>
      <c r="FB337" s="46"/>
      <c r="FC337" s="46"/>
      <c r="FD337" s="46"/>
      <c r="FE337" s="46"/>
      <c r="FF337" s="46"/>
      <c r="FG337" s="46"/>
      <c r="FH337" s="46"/>
      <c r="FI337" s="46"/>
      <c r="FJ337" s="46"/>
      <c r="FK337" s="46"/>
      <c r="FL337" s="46"/>
      <c r="FM337" s="46"/>
      <c r="FN337" s="46"/>
      <c r="FO337" s="46"/>
      <c r="FP337" s="46"/>
      <c r="FQ337" s="46"/>
      <c r="FR337" s="46"/>
      <c r="FS337" s="46"/>
      <c r="FT337" s="46"/>
      <c r="FU337" s="46"/>
      <c r="FV337" s="46"/>
      <c r="FW337" s="46"/>
      <c r="FX337" s="46"/>
      <c r="FY337" s="46"/>
      <c r="FZ337" s="46"/>
      <c r="GA337" s="46"/>
      <c r="GB337" s="46"/>
      <c r="GC337" s="46"/>
      <c r="GD337" s="46"/>
      <c r="GE337" s="46"/>
      <c r="GF337" s="46"/>
      <c r="GG337" s="46"/>
      <c r="GH337" s="46"/>
      <c r="GI337" s="46"/>
      <c r="GJ337" s="46"/>
      <c r="GK337" s="46"/>
      <c r="GL337" s="46"/>
      <c r="GM337" s="46"/>
      <c r="GN337" s="46"/>
      <c r="GO337" s="46"/>
      <c r="GP337" s="46"/>
      <c r="GQ337" s="46"/>
      <c r="GR337" s="46"/>
      <c r="GS337" s="46"/>
      <c r="GT337" s="46"/>
      <c r="GU337" s="46"/>
      <c r="GV337" s="46"/>
      <c r="GW337" s="46"/>
      <c r="GX337" s="46"/>
      <c r="GY337" s="46"/>
      <c r="GZ337" s="46"/>
      <c r="HA337" s="46"/>
      <c r="HB337" s="46"/>
      <c r="HC337" s="46"/>
      <c r="HD337" s="46"/>
      <c r="HE337" s="46"/>
      <c r="HF337" s="46"/>
      <c r="HG337" s="46"/>
      <c r="HH337" s="46"/>
      <c r="HI337" s="46"/>
      <c r="HJ337" s="46"/>
      <c r="HK337" s="46"/>
      <c r="HL337" s="46"/>
      <c r="HM337" s="46"/>
      <c r="HN337" s="46"/>
      <c r="HO337" s="46"/>
      <c r="HP337" s="46"/>
      <c r="HQ337" s="46"/>
      <c r="HR337" s="46"/>
      <c r="HS337" s="46"/>
      <c r="HT337" s="46"/>
      <c r="HU337" s="46"/>
      <c r="HV337" s="46"/>
      <c r="HW337" s="46"/>
      <c r="HX337" s="46"/>
      <c r="HY337" s="46"/>
      <c r="HZ337" s="46"/>
      <c r="IA337" s="46"/>
      <c r="IB337" s="46"/>
      <c r="IC337" s="46"/>
      <c r="ID337" s="46"/>
      <c r="IE337" s="46"/>
      <c r="IF337" s="46"/>
      <c r="IG337" s="46"/>
      <c r="IH337" s="46"/>
      <c r="II337" s="46"/>
      <c r="IJ337" s="46"/>
      <c r="IK337" s="46"/>
      <c r="IL337" s="46"/>
      <c r="IM337" s="46"/>
      <c r="IN337" s="46"/>
      <c r="IO337" s="46"/>
      <c r="IP337" s="46"/>
      <c r="IQ337" s="46"/>
      <c r="IR337" s="46"/>
      <c r="IS337" s="46"/>
      <c r="IT337" s="46"/>
      <c r="IU337" s="46"/>
      <c r="IV337" s="46"/>
      <c r="IW337" s="46"/>
      <c r="IX337" s="46"/>
      <c r="IY337" s="46"/>
      <c r="IZ337" s="46"/>
      <c r="JA337" s="46"/>
      <c r="JB337" s="46"/>
      <c r="JC337" s="46"/>
      <c r="JD337" s="46"/>
      <c r="JE337" s="46"/>
      <c r="JF337" s="46"/>
      <c r="JG337" s="46"/>
      <c r="JH337" s="46"/>
      <c r="JI337" s="46"/>
      <c r="JJ337" s="46"/>
      <c r="JK337" s="46"/>
      <c r="JL337" s="46"/>
      <c r="JM337" s="46"/>
      <c r="JN337" s="46"/>
      <c r="JO337" s="46"/>
      <c r="JP337" s="46"/>
      <c r="JQ337" s="46"/>
      <c r="JR337" s="46"/>
      <c r="JS337" s="46"/>
      <c r="JT337" s="46"/>
      <c r="JU337" s="46"/>
      <c r="JV337" s="46"/>
      <c r="JW337" s="46"/>
      <c r="JX337" s="46"/>
      <c r="JY337" s="46"/>
      <c r="JZ337" s="46"/>
      <c r="KA337" s="46"/>
      <c r="KB337" s="46"/>
      <c r="KC337" s="46"/>
      <c r="KD337" s="46"/>
      <c r="KE337" s="46"/>
      <c r="KF337" s="46"/>
      <c r="KG337" s="46"/>
      <c r="KH337" s="46"/>
      <c r="KI337" s="46"/>
      <c r="KJ337" s="46"/>
      <c r="KK337" s="46"/>
      <c r="KL337" s="46"/>
      <c r="KM337" s="46"/>
      <c r="KN337" s="46"/>
      <c r="KO337" s="46"/>
      <c r="KP337" s="46"/>
      <c r="KQ337" s="46"/>
      <c r="KR337" s="46"/>
      <c r="KS337" s="46"/>
      <c r="KT337" s="46"/>
      <c r="KU337" s="46"/>
      <c r="KV337" s="46"/>
      <c r="KW337" s="46"/>
      <c r="KX337" s="46"/>
      <c r="KY337" s="46"/>
      <c r="KZ337" s="46"/>
      <c r="LA337" s="46"/>
      <c r="LB337" s="46"/>
      <c r="LC337" s="46"/>
      <c r="LD337" s="46"/>
      <c r="LE337" s="46"/>
      <c r="LF337" s="46"/>
      <c r="LG337" s="46"/>
      <c r="LH337" s="46"/>
      <c r="LI337" s="46"/>
      <c r="LJ337" s="46"/>
      <c r="LK337" s="46"/>
      <c r="LL337" s="46"/>
      <c r="LM337" s="46"/>
      <c r="LN337" s="46"/>
      <c r="LO337" s="46"/>
      <c r="LP337" s="46"/>
      <c r="LQ337" s="46"/>
      <c r="LR337" s="46"/>
      <c r="LS337" s="46"/>
      <c r="LT337" s="46"/>
      <c r="LU337" s="46"/>
      <c r="LV337" s="46"/>
      <c r="LW337" s="46"/>
      <c r="LX337" s="46"/>
      <c r="LY337" s="46"/>
      <c r="LZ337" s="46"/>
      <c r="MA337" s="46"/>
      <c r="MB337" s="46"/>
      <c r="MC337" s="46"/>
      <c r="MD337" s="46"/>
      <c r="ME337" s="46"/>
      <c r="MF337" s="46"/>
      <c r="MG337" s="46"/>
      <c r="MH337" s="46"/>
      <c r="MI337" s="46"/>
      <c r="MJ337" s="46"/>
      <c r="MK337" s="46"/>
      <c r="ML337" s="46"/>
      <c r="MM337" s="46"/>
      <c r="MN337" s="46"/>
      <c r="MO337" s="46"/>
      <c r="MP337" s="46"/>
      <c r="MQ337" s="46"/>
      <c r="MR337" s="46"/>
      <c r="MS337" s="46"/>
      <c r="MT337" s="46"/>
      <c r="MU337" s="46"/>
      <c r="MV337" s="46"/>
      <c r="MW337" s="46"/>
      <c r="MX337" s="46"/>
      <c r="MY337" s="46"/>
      <c r="MZ337" s="46"/>
      <c r="NA337" s="46"/>
      <c r="NB337" s="46"/>
      <c r="NC337" s="46"/>
      <c r="ND337" s="46"/>
      <c r="NE337" s="46"/>
      <c r="NF337" s="46"/>
      <c r="NG337" s="46"/>
      <c r="NH337" s="46"/>
      <c r="NI337" s="46"/>
      <c r="NJ337" s="46"/>
      <c r="NK337" s="46"/>
      <c r="NL337" s="46"/>
      <c r="NM337" s="46"/>
      <c r="NN337" s="46"/>
      <c r="NO337" s="46"/>
      <c r="NP337" s="46"/>
      <c r="NQ337" s="46"/>
      <c r="NR337" s="46"/>
      <c r="NS337" s="46"/>
      <c r="NT337" s="46"/>
      <c r="NU337" s="46"/>
      <c r="NV337" s="46"/>
      <c r="NW337" s="46"/>
      <c r="NX337" s="46"/>
      <c r="NY337" s="46"/>
      <c r="NZ337" s="46"/>
      <c r="OA337" s="46"/>
      <c r="OB337" s="46"/>
      <c r="OC337" s="46"/>
      <c r="OD337" s="46"/>
      <c r="OE337" s="46"/>
      <c r="OF337" s="46"/>
      <c r="OG337" s="46"/>
    </row>
    <row r="338" spans="1:397" s="51" customFormat="1" ht="13.5" x14ac:dyDescent="0.25">
      <c r="A338" s="40" t="s">
        <v>90</v>
      </c>
      <c r="B338" s="41" t="s">
        <v>91</v>
      </c>
      <c r="C338" s="49">
        <v>49776</v>
      </c>
      <c r="D338" s="42">
        <v>5.8100000000000003E-5</v>
      </c>
      <c r="E338" s="49">
        <v>3143.34</v>
      </c>
      <c r="F338" s="65">
        <v>49661.515200000002</v>
      </c>
      <c r="G338" s="66">
        <v>52804.855200000005</v>
      </c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/>
      <c r="FA338" s="46"/>
      <c r="FB338" s="46"/>
      <c r="FC338" s="46"/>
      <c r="FD338" s="46"/>
      <c r="FE338" s="46"/>
      <c r="FF338" s="46"/>
      <c r="FG338" s="46"/>
      <c r="FH338" s="46"/>
      <c r="FI338" s="46"/>
      <c r="FJ338" s="46"/>
      <c r="FK338" s="46"/>
      <c r="FL338" s="46"/>
      <c r="FM338" s="46"/>
      <c r="FN338" s="46"/>
      <c r="FO338" s="46"/>
      <c r="FP338" s="46"/>
      <c r="FQ338" s="46"/>
      <c r="FR338" s="46"/>
      <c r="FS338" s="46"/>
      <c r="FT338" s="46"/>
      <c r="FU338" s="46"/>
      <c r="FV338" s="46"/>
      <c r="FW338" s="46"/>
      <c r="FX338" s="46"/>
      <c r="FY338" s="46"/>
      <c r="FZ338" s="46"/>
      <c r="GA338" s="46"/>
      <c r="GB338" s="46"/>
      <c r="GC338" s="46"/>
      <c r="GD338" s="46"/>
      <c r="GE338" s="46"/>
      <c r="GF338" s="46"/>
      <c r="GG338" s="46"/>
      <c r="GH338" s="46"/>
      <c r="GI338" s="46"/>
      <c r="GJ338" s="46"/>
      <c r="GK338" s="46"/>
      <c r="GL338" s="46"/>
      <c r="GM338" s="46"/>
      <c r="GN338" s="46"/>
      <c r="GO338" s="46"/>
      <c r="GP338" s="46"/>
      <c r="GQ338" s="46"/>
      <c r="GR338" s="46"/>
      <c r="GS338" s="46"/>
      <c r="GT338" s="46"/>
      <c r="GU338" s="46"/>
      <c r="GV338" s="46"/>
      <c r="GW338" s="46"/>
      <c r="GX338" s="46"/>
      <c r="GY338" s="46"/>
      <c r="GZ338" s="46"/>
      <c r="HA338" s="46"/>
      <c r="HB338" s="46"/>
      <c r="HC338" s="46"/>
      <c r="HD338" s="46"/>
      <c r="HE338" s="46"/>
      <c r="HF338" s="46"/>
      <c r="HG338" s="46"/>
      <c r="HH338" s="46"/>
      <c r="HI338" s="46"/>
      <c r="HJ338" s="46"/>
      <c r="HK338" s="46"/>
      <c r="HL338" s="46"/>
      <c r="HM338" s="46"/>
      <c r="HN338" s="46"/>
      <c r="HO338" s="46"/>
      <c r="HP338" s="46"/>
      <c r="HQ338" s="46"/>
      <c r="HR338" s="46"/>
      <c r="HS338" s="46"/>
      <c r="HT338" s="46"/>
      <c r="HU338" s="46"/>
      <c r="HV338" s="46"/>
      <c r="HW338" s="46"/>
      <c r="HX338" s="46"/>
      <c r="HY338" s="46"/>
      <c r="HZ338" s="46"/>
      <c r="IA338" s="46"/>
      <c r="IB338" s="46"/>
      <c r="IC338" s="46"/>
      <c r="ID338" s="46"/>
      <c r="IE338" s="46"/>
      <c r="IF338" s="46"/>
      <c r="IG338" s="46"/>
      <c r="IH338" s="46"/>
      <c r="II338" s="46"/>
      <c r="IJ338" s="46"/>
      <c r="IK338" s="46"/>
      <c r="IL338" s="46"/>
      <c r="IM338" s="46"/>
      <c r="IN338" s="46"/>
      <c r="IO338" s="46"/>
      <c r="IP338" s="46"/>
      <c r="IQ338" s="46"/>
      <c r="IR338" s="46"/>
      <c r="IS338" s="46"/>
      <c r="IT338" s="46"/>
      <c r="IU338" s="46"/>
      <c r="IV338" s="46"/>
      <c r="IW338" s="46"/>
      <c r="IX338" s="46"/>
      <c r="IY338" s="46"/>
      <c r="IZ338" s="46"/>
      <c r="JA338" s="46"/>
      <c r="JB338" s="46"/>
      <c r="JC338" s="46"/>
      <c r="JD338" s="46"/>
      <c r="JE338" s="46"/>
      <c r="JF338" s="46"/>
      <c r="JG338" s="46"/>
      <c r="JH338" s="46"/>
      <c r="JI338" s="46"/>
      <c r="JJ338" s="46"/>
      <c r="JK338" s="46"/>
      <c r="JL338" s="46"/>
      <c r="JM338" s="46"/>
      <c r="JN338" s="46"/>
      <c r="JO338" s="46"/>
      <c r="JP338" s="46"/>
      <c r="JQ338" s="46"/>
      <c r="JR338" s="46"/>
      <c r="JS338" s="46"/>
      <c r="JT338" s="46"/>
      <c r="JU338" s="46"/>
      <c r="JV338" s="46"/>
      <c r="JW338" s="46"/>
      <c r="JX338" s="46"/>
      <c r="JY338" s="46"/>
      <c r="JZ338" s="46"/>
      <c r="KA338" s="46"/>
      <c r="KB338" s="46"/>
      <c r="KC338" s="46"/>
      <c r="KD338" s="46"/>
      <c r="KE338" s="46"/>
      <c r="KF338" s="46"/>
      <c r="KG338" s="46"/>
      <c r="KH338" s="46"/>
      <c r="KI338" s="46"/>
      <c r="KJ338" s="46"/>
      <c r="KK338" s="46"/>
      <c r="KL338" s="46"/>
      <c r="KM338" s="46"/>
      <c r="KN338" s="46"/>
      <c r="KO338" s="46"/>
      <c r="KP338" s="46"/>
      <c r="KQ338" s="46"/>
      <c r="KR338" s="46"/>
      <c r="KS338" s="46"/>
      <c r="KT338" s="46"/>
      <c r="KU338" s="46"/>
      <c r="KV338" s="46"/>
      <c r="KW338" s="46"/>
      <c r="KX338" s="46"/>
      <c r="KY338" s="46"/>
      <c r="KZ338" s="46"/>
      <c r="LA338" s="46"/>
      <c r="LB338" s="46"/>
      <c r="LC338" s="46"/>
      <c r="LD338" s="46"/>
      <c r="LE338" s="46"/>
      <c r="LF338" s="46"/>
      <c r="LG338" s="46"/>
      <c r="LH338" s="46"/>
      <c r="LI338" s="46"/>
      <c r="LJ338" s="46"/>
      <c r="LK338" s="46"/>
      <c r="LL338" s="46"/>
      <c r="LM338" s="46"/>
      <c r="LN338" s="46"/>
      <c r="LO338" s="46"/>
      <c r="LP338" s="46"/>
      <c r="LQ338" s="46"/>
      <c r="LR338" s="46"/>
      <c r="LS338" s="46"/>
      <c r="LT338" s="46"/>
      <c r="LU338" s="46"/>
      <c r="LV338" s="46"/>
      <c r="LW338" s="46"/>
      <c r="LX338" s="46"/>
      <c r="LY338" s="46"/>
      <c r="LZ338" s="46"/>
      <c r="MA338" s="46"/>
      <c r="MB338" s="46"/>
      <c r="MC338" s="46"/>
      <c r="MD338" s="46"/>
      <c r="ME338" s="46"/>
      <c r="MF338" s="46"/>
      <c r="MG338" s="46"/>
      <c r="MH338" s="46"/>
      <c r="MI338" s="46"/>
      <c r="MJ338" s="46"/>
      <c r="MK338" s="46"/>
      <c r="ML338" s="46"/>
      <c r="MM338" s="46"/>
      <c r="MN338" s="46"/>
      <c r="MO338" s="46"/>
      <c r="MP338" s="46"/>
      <c r="MQ338" s="46"/>
      <c r="MR338" s="46"/>
      <c r="MS338" s="46"/>
      <c r="MT338" s="46"/>
      <c r="MU338" s="46"/>
      <c r="MV338" s="46"/>
      <c r="MW338" s="46"/>
      <c r="MX338" s="46"/>
      <c r="MY338" s="46"/>
      <c r="MZ338" s="46"/>
      <c r="NA338" s="46"/>
      <c r="NB338" s="46"/>
      <c r="NC338" s="46"/>
      <c r="ND338" s="46"/>
      <c r="NE338" s="46"/>
      <c r="NF338" s="46"/>
      <c r="NG338" s="46"/>
      <c r="NH338" s="46"/>
      <c r="NI338" s="46"/>
      <c r="NJ338" s="46"/>
      <c r="NK338" s="46"/>
      <c r="NL338" s="46"/>
      <c r="NM338" s="46"/>
      <c r="NN338" s="46"/>
      <c r="NO338" s="46"/>
      <c r="NP338" s="46"/>
      <c r="NQ338" s="46"/>
      <c r="NR338" s="46"/>
      <c r="NS338" s="46"/>
      <c r="NT338" s="46"/>
      <c r="NU338" s="46"/>
      <c r="NV338" s="46"/>
      <c r="NW338" s="46"/>
      <c r="NX338" s="46"/>
      <c r="NY338" s="46"/>
      <c r="NZ338" s="46"/>
      <c r="OA338" s="46"/>
      <c r="OB338" s="46"/>
      <c r="OC338" s="46"/>
      <c r="OD338" s="46"/>
      <c r="OE338" s="46"/>
      <c r="OF338" s="46"/>
      <c r="OG338" s="46"/>
    </row>
    <row r="339" spans="1:397" s="51" customFormat="1" ht="13.5" x14ac:dyDescent="0.25">
      <c r="A339" s="40" t="s">
        <v>477</v>
      </c>
      <c r="B339" s="41" t="s">
        <v>478</v>
      </c>
      <c r="C339" s="49">
        <v>87468</v>
      </c>
      <c r="D339" s="42">
        <v>1.021E-4</v>
      </c>
      <c r="E339" s="49">
        <v>9148.7200000000012</v>
      </c>
      <c r="F339" s="65">
        <v>87266.823600000003</v>
      </c>
      <c r="G339" s="66">
        <v>96415.543600000005</v>
      </c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/>
      <c r="FA339" s="46"/>
      <c r="FB339" s="46"/>
      <c r="FC339" s="46"/>
      <c r="FD339" s="46"/>
      <c r="FE339" s="46"/>
      <c r="FF339" s="46"/>
      <c r="FG339" s="46"/>
      <c r="FH339" s="46"/>
      <c r="FI339" s="46"/>
      <c r="FJ339" s="46"/>
      <c r="FK339" s="46"/>
      <c r="FL339" s="46"/>
      <c r="FM339" s="46"/>
      <c r="FN339" s="46"/>
      <c r="FO339" s="46"/>
      <c r="FP339" s="46"/>
      <c r="FQ339" s="46"/>
      <c r="FR339" s="46"/>
      <c r="FS339" s="46"/>
      <c r="FT339" s="46"/>
      <c r="FU339" s="46"/>
      <c r="FV339" s="46"/>
      <c r="FW339" s="46"/>
      <c r="FX339" s="46"/>
      <c r="FY339" s="46"/>
      <c r="FZ339" s="46"/>
      <c r="GA339" s="46"/>
      <c r="GB339" s="46"/>
      <c r="GC339" s="46"/>
      <c r="GD339" s="46"/>
      <c r="GE339" s="46"/>
      <c r="GF339" s="46"/>
      <c r="GG339" s="46"/>
      <c r="GH339" s="46"/>
      <c r="GI339" s="46"/>
      <c r="GJ339" s="46"/>
      <c r="GK339" s="46"/>
      <c r="GL339" s="46"/>
      <c r="GM339" s="46"/>
      <c r="GN339" s="46"/>
      <c r="GO339" s="46"/>
      <c r="GP339" s="46"/>
      <c r="GQ339" s="46"/>
      <c r="GR339" s="46"/>
      <c r="GS339" s="46"/>
      <c r="GT339" s="46"/>
      <c r="GU339" s="46"/>
      <c r="GV339" s="46"/>
      <c r="GW339" s="46"/>
      <c r="GX339" s="46"/>
      <c r="GY339" s="46"/>
      <c r="GZ339" s="46"/>
      <c r="HA339" s="46"/>
      <c r="HB339" s="46"/>
      <c r="HC339" s="46"/>
      <c r="HD339" s="46"/>
      <c r="HE339" s="46"/>
      <c r="HF339" s="46"/>
      <c r="HG339" s="46"/>
      <c r="HH339" s="46"/>
      <c r="HI339" s="46"/>
      <c r="HJ339" s="46"/>
      <c r="HK339" s="46"/>
      <c r="HL339" s="46"/>
      <c r="HM339" s="46"/>
      <c r="HN339" s="46"/>
      <c r="HO339" s="46"/>
      <c r="HP339" s="46"/>
      <c r="HQ339" s="46"/>
      <c r="HR339" s="46"/>
      <c r="HS339" s="46"/>
      <c r="HT339" s="46"/>
      <c r="HU339" s="46"/>
      <c r="HV339" s="46"/>
      <c r="HW339" s="46"/>
      <c r="HX339" s="46"/>
      <c r="HY339" s="46"/>
      <c r="HZ339" s="46"/>
      <c r="IA339" s="46"/>
      <c r="IB339" s="46"/>
      <c r="IC339" s="46"/>
      <c r="ID339" s="46"/>
      <c r="IE339" s="46"/>
      <c r="IF339" s="46"/>
      <c r="IG339" s="46"/>
      <c r="IH339" s="46"/>
      <c r="II339" s="46"/>
      <c r="IJ339" s="46"/>
      <c r="IK339" s="46"/>
      <c r="IL339" s="46"/>
      <c r="IM339" s="46"/>
      <c r="IN339" s="46"/>
      <c r="IO339" s="46"/>
      <c r="IP339" s="46"/>
      <c r="IQ339" s="46"/>
      <c r="IR339" s="46"/>
      <c r="IS339" s="46"/>
      <c r="IT339" s="46"/>
      <c r="IU339" s="46"/>
      <c r="IV339" s="46"/>
      <c r="IW339" s="46"/>
      <c r="IX339" s="46"/>
      <c r="IY339" s="46"/>
      <c r="IZ339" s="46"/>
      <c r="JA339" s="46"/>
      <c r="JB339" s="46"/>
      <c r="JC339" s="46"/>
      <c r="JD339" s="46"/>
      <c r="JE339" s="46"/>
      <c r="JF339" s="46"/>
      <c r="JG339" s="46"/>
      <c r="JH339" s="46"/>
      <c r="JI339" s="46"/>
      <c r="JJ339" s="46"/>
      <c r="JK339" s="46"/>
      <c r="JL339" s="46"/>
      <c r="JM339" s="46"/>
      <c r="JN339" s="46"/>
      <c r="JO339" s="46"/>
      <c r="JP339" s="46"/>
      <c r="JQ339" s="46"/>
      <c r="JR339" s="46"/>
      <c r="JS339" s="46"/>
      <c r="JT339" s="46"/>
      <c r="JU339" s="46"/>
      <c r="JV339" s="46"/>
      <c r="JW339" s="46"/>
      <c r="JX339" s="46"/>
      <c r="JY339" s="46"/>
      <c r="JZ339" s="46"/>
      <c r="KA339" s="46"/>
      <c r="KB339" s="46"/>
      <c r="KC339" s="46"/>
      <c r="KD339" s="46"/>
      <c r="KE339" s="46"/>
      <c r="KF339" s="46"/>
      <c r="KG339" s="46"/>
      <c r="KH339" s="46"/>
      <c r="KI339" s="46"/>
      <c r="KJ339" s="46"/>
      <c r="KK339" s="46"/>
      <c r="KL339" s="46"/>
      <c r="KM339" s="46"/>
      <c r="KN339" s="46"/>
      <c r="KO339" s="46"/>
      <c r="KP339" s="46"/>
      <c r="KQ339" s="46"/>
      <c r="KR339" s="46"/>
      <c r="KS339" s="46"/>
      <c r="KT339" s="46"/>
      <c r="KU339" s="46"/>
      <c r="KV339" s="46"/>
      <c r="KW339" s="46"/>
      <c r="KX339" s="46"/>
      <c r="KY339" s="46"/>
      <c r="KZ339" s="46"/>
      <c r="LA339" s="46"/>
      <c r="LB339" s="46"/>
      <c r="LC339" s="46"/>
      <c r="LD339" s="46"/>
      <c r="LE339" s="46"/>
      <c r="LF339" s="46"/>
      <c r="LG339" s="46"/>
      <c r="LH339" s="46"/>
      <c r="LI339" s="46"/>
      <c r="LJ339" s="46"/>
      <c r="LK339" s="46"/>
      <c r="LL339" s="46"/>
      <c r="LM339" s="46"/>
      <c r="LN339" s="46"/>
      <c r="LO339" s="46"/>
      <c r="LP339" s="46"/>
      <c r="LQ339" s="46"/>
      <c r="LR339" s="46"/>
      <c r="LS339" s="46"/>
      <c r="LT339" s="46"/>
      <c r="LU339" s="46"/>
      <c r="LV339" s="46"/>
      <c r="LW339" s="46"/>
      <c r="LX339" s="46"/>
      <c r="LY339" s="46"/>
      <c r="LZ339" s="46"/>
      <c r="MA339" s="46"/>
      <c r="MB339" s="46"/>
      <c r="MC339" s="46"/>
      <c r="MD339" s="46"/>
      <c r="ME339" s="46"/>
      <c r="MF339" s="46"/>
      <c r="MG339" s="46"/>
      <c r="MH339" s="46"/>
      <c r="MI339" s="46"/>
      <c r="MJ339" s="46"/>
      <c r="MK339" s="46"/>
      <c r="ML339" s="46"/>
      <c r="MM339" s="46"/>
      <c r="MN339" s="46"/>
      <c r="MO339" s="46"/>
      <c r="MP339" s="46"/>
      <c r="MQ339" s="46"/>
      <c r="MR339" s="46"/>
      <c r="MS339" s="46"/>
      <c r="MT339" s="46"/>
      <c r="MU339" s="46"/>
      <c r="MV339" s="46"/>
      <c r="MW339" s="46"/>
      <c r="MX339" s="46"/>
      <c r="MY339" s="46"/>
      <c r="MZ339" s="46"/>
      <c r="NA339" s="46"/>
      <c r="NB339" s="46"/>
      <c r="NC339" s="46"/>
      <c r="ND339" s="46"/>
      <c r="NE339" s="46"/>
      <c r="NF339" s="46"/>
      <c r="NG339" s="46"/>
      <c r="NH339" s="46"/>
      <c r="NI339" s="46"/>
      <c r="NJ339" s="46"/>
      <c r="NK339" s="46"/>
      <c r="NL339" s="46"/>
      <c r="NM339" s="46"/>
      <c r="NN339" s="46"/>
      <c r="NO339" s="46"/>
      <c r="NP339" s="46"/>
      <c r="NQ339" s="46"/>
      <c r="NR339" s="46"/>
      <c r="NS339" s="46"/>
      <c r="NT339" s="46"/>
      <c r="NU339" s="46"/>
      <c r="NV339" s="46"/>
      <c r="NW339" s="46"/>
      <c r="NX339" s="46"/>
      <c r="NY339" s="46"/>
      <c r="NZ339" s="46"/>
      <c r="OA339" s="46"/>
      <c r="OB339" s="46"/>
      <c r="OC339" s="46"/>
      <c r="OD339" s="46"/>
      <c r="OE339" s="46"/>
      <c r="OF339" s="46"/>
      <c r="OG339" s="46"/>
    </row>
    <row r="340" spans="1:397" s="51" customFormat="1" ht="13.5" x14ac:dyDescent="0.25">
      <c r="A340" s="40" t="s">
        <v>92</v>
      </c>
      <c r="B340" s="41" t="s">
        <v>93</v>
      </c>
      <c r="C340" s="49">
        <v>294672</v>
      </c>
      <c r="D340" s="42">
        <v>3.4400000000000001E-4</v>
      </c>
      <c r="E340" s="49">
        <v>29919.479999999996</v>
      </c>
      <c r="F340" s="65">
        <v>293994.25440000003</v>
      </c>
      <c r="G340" s="66">
        <v>323913.73440000002</v>
      </c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/>
      <c r="FA340" s="46"/>
      <c r="FB340" s="46"/>
      <c r="FC340" s="46"/>
      <c r="FD340" s="46"/>
      <c r="FE340" s="46"/>
      <c r="FF340" s="46"/>
      <c r="FG340" s="46"/>
      <c r="FH340" s="46"/>
      <c r="FI340" s="46"/>
      <c r="FJ340" s="46"/>
      <c r="FK340" s="46"/>
      <c r="FL340" s="46"/>
      <c r="FM340" s="46"/>
      <c r="FN340" s="46"/>
      <c r="FO340" s="46"/>
      <c r="FP340" s="46"/>
      <c r="FQ340" s="46"/>
      <c r="FR340" s="46"/>
      <c r="FS340" s="46"/>
      <c r="FT340" s="46"/>
      <c r="FU340" s="46"/>
      <c r="FV340" s="46"/>
      <c r="FW340" s="46"/>
      <c r="FX340" s="46"/>
      <c r="FY340" s="46"/>
      <c r="FZ340" s="46"/>
      <c r="GA340" s="46"/>
      <c r="GB340" s="46"/>
      <c r="GC340" s="46"/>
      <c r="GD340" s="46"/>
      <c r="GE340" s="46"/>
      <c r="GF340" s="46"/>
      <c r="GG340" s="46"/>
      <c r="GH340" s="46"/>
      <c r="GI340" s="46"/>
      <c r="GJ340" s="46"/>
      <c r="GK340" s="46"/>
      <c r="GL340" s="46"/>
      <c r="GM340" s="46"/>
      <c r="GN340" s="46"/>
      <c r="GO340" s="46"/>
      <c r="GP340" s="46"/>
      <c r="GQ340" s="46"/>
      <c r="GR340" s="46"/>
      <c r="GS340" s="46"/>
      <c r="GT340" s="46"/>
      <c r="GU340" s="46"/>
      <c r="GV340" s="46"/>
      <c r="GW340" s="46"/>
      <c r="GX340" s="46"/>
      <c r="GY340" s="46"/>
      <c r="GZ340" s="46"/>
      <c r="HA340" s="46"/>
      <c r="HB340" s="46"/>
      <c r="HC340" s="46"/>
      <c r="HD340" s="46"/>
      <c r="HE340" s="46"/>
      <c r="HF340" s="46"/>
      <c r="HG340" s="46"/>
      <c r="HH340" s="46"/>
      <c r="HI340" s="46"/>
      <c r="HJ340" s="46"/>
      <c r="HK340" s="46"/>
      <c r="HL340" s="46"/>
      <c r="HM340" s="46"/>
      <c r="HN340" s="46"/>
      <c r="HO340" s="46"/>
      <c r="HP340" s="46"/>
      <c r="HQ340" s="46"/>
      <c r="HR340" s="46"/>
      <c r="HS340" s="46"/>
      <c r="HT340" s="46"/>
      <c r="HU340" s="46"/>
      <c r="HV340" s="46"/>
      <c r="HW340" s="46"/>
      <c r="HX340" s="46"/>
      <c r="HY340" s="46"/>
      <c r="HZ340" s="46"/>
      <c r="IA340" s="46"/>
      <c r="IB340" s="46"/>
      <c r="IC340" s="46"/>
      <c r="ID340" s="46"/>
      <c r="IE340" s="46"/>
      <c r="IF340" s="46"/>
      <c r="IG340" s="46"/>
      <c r="IH340" s="46"/>
      <c r="II340" s="46"/>
      <c r="IJ340" s="46"/>
      <c r="IK340" s="46"/>
      <c r="IL340" s="46"/>
      <c r="IM340" s="46"/>
      <c r="IN340" s="46"/>
      <c r="IO340" s="46"/>
      <c r="IP340" s="46"/>
      <c r="IQ340" s="46"/>
      <c r="IR340" s="46"/>
      <c r="IS340" s="46"/>
      <c r="IT340" s="46"/>
      <c r="IU340" s="46"/>
      <c r="IV340" s="46"/>
      <c r="IW340" s="46"/>
      <c r="IX340" s="46"/>
      <c r="IY340" s="46"/>
      <c r="IZ340" s="46"/>
      <c r="JA340" s="46"/>
      <c r="JB340" s="46"/>
      <c r="JC340" s="46"/>
      <c r="JD340" s="46"/>
      <c r="JE340" s="46"/>
      <c r="JF340" s="46"/>
      <c r="JG340" s="46"/>
      <c r="JH340" s="46"/>
      <c r="JI340" s="46"/>
      <c r="JJ340" s="46"/>
      <c r="JK340" s="46"/>
      <c r="JL340" s="46"/>
      <c r="JM340" s="46"/>
      <c r="JN340" s="46"/>
      <c r="JO340" s="46"/>
      <c r="JP340" s="46"/>
      <c r="JQ340" s="46"/>
      <c r="JR340" s="46"/>
      <c r="JS340" s="46"/>
      <c r="JT340" s="46"/>
      <c r="JU340" s="46"/>
      <c r="JV340" s="46"/>
      <c r="JW340" s="46"/>
      <c r="JX340" s="46"/>
      <c r="JY340" s="46"/>
      <c r="JZ340" s="46"/>
      <c r="KA340" s="46"/>
      <c r="KB340" s="46"/>
      <c r="KC340" s="46"/>
      <c r="KD340" s="46"/>
      <c r="KE340" s="46"/>
      <c r="KF340" s="46"/>
      <c r="KG340" s="46"/>
      <c r="KH340" s="46"/>
      <c r="KI340" s="46"/>
      <c r="KJ340" s="46"/>
      <c r="KK340" s="46"/>
      <c r="KL340" s="46"/>
      <c r="KM340" s="46"/>
      <c r="KN340" s="46"/>
      <c r="KO340" s="46"/>
      <c r="KP340" s="46"/>
      <c r="KQ340" s="46"/>
      <c r="KR340" s="46"/>
      <c r="KS340" s="46"/>
      <c r="KT340" s="46"/>
      <c r="KU340" s="46"/>
      <c r="KV340" s="46"/>
      <c r="KW340" s="46"/>
      <c r="KX340" s="46"/>
      <c r="KY340" s="46"/>
      <c r="KZ340" s="46"/>
      <c r="LA340" s="46"/>
      <c r="LB340" s="46"/>
      <c r="LC340" s="46"/>
      <c r="LD340" s="46"/>
      <c r="LE340" s="46"/>
      <c r="LF340" s="46"/>
      <c r="LG340" s="46"/>
      <c r="LH340" s="46"/>
      <c r="LI340" s="46"/>
      <c r="LJ340" s="46"/>
      <c r="LK340" s="46"/>
      <c r="LL340" s="46"/>
      <c r="LM340" s="46"/>
      <c r="LN340" s="46"/>
      <c r="LO340" s="46"/>
      <c r="LP340" s="46"/>
      <c r="LQ340" s="46"/>
      <c r="LR340" s="46"/>
      <c r="LS340" s="46"/>
      <c r="LT340" s="46"/>
      <c r="LU340" s="46"/>
      <c r="LV340" s="46"/>
      <c r="LW340" s="46"/>
      <c r="LX340" s="46"/>
      <c r="LY340" s="46"/>
      <c r="LZ340" s="46"/>
      <c r="MA340" s="46"/>
      <c r="MB340" s="46"/>
      <c r="MC340" s="46"/>
      <c r="MD340" s="46"/>
      <c r="ME340" s="46"/>
      <c r="MF340" s="46"/>
      <c r="MG340" s="46"/>
      <c r="MH340" s="46"/>
      <c r="MI340" s="46"/>
      <c r="MJ340" s="46"/>
      <c r="MK340" s="46"/>
      <c r="ML340" s="46"/>
      <c r="MM340" s="46"/>
      <c r="MN340" s="46"/>
      <c r="MO340" s="46"/>
      <c r="MP340" s="46"/>
      <c r="MQ340" s="46"/>
      <c r="MR340" s="46"/>
      <c r="MS340" s="46"/>
      <c r="MT340" s="46"/>
      <c r="MU340" s="46"/>
      <c r="MV340" s="46"/>
      <c r="MW340" s="46"/>
      <c r="MX340" s="46"/>
      <c r="MY340" s="46"/>
      <c r="MZ340" s="46"/>
      <c r="NA340" s="46"/>
      <c r="NB340" s="46"/>
      <c r="NC340" s="46"/>
      <c r="ND340" s="46"/>
      <c r="NE340" s="46"/>
      <c r="NF340" s="46"/>
      <c r="NG340" s="46"/>
      <c r="NH340" s="46"/>
      <c r="NI340" s="46"/>
      <c r="NJ340" s="46"/>
      <c r="NK340" s="46"/>
      <c r="NL340" s="46"/>
      <c r="NM340" s="46"/>
      <c r="NN340" s="46"/>
      <c r="NO340" s="46"/>
      <c r="NP340" s="46"/>
      <c r="NQ340" s="46"/>
      <c r="NR340" s="46"/>
      <c r="NS340" s="46"/>
      <c r="NT340" s="46"/>
      <c r="NU340" s="46"/>
      <c r="NV340" s="46"/>
      <c r="NW340" s="46"/>
      <c r="NX340" s="46"/>
      <c r="NY340" s="46"/>
      <c r="NZ340" s="46"/>
      <c r="OA340" s="46"/>
      <c r="OB340" s="46"/>
      <c r="OC340" s="46"/>
      <c r="OD340" s="46"/>
      <c r="OE340" s="46"/>
      <c r="OF340" s="46"/>
      <c r="OG340" s="46"/>
    </row>
    <row r="341" spans="1:397" s="51" customFormat="1" ht="13.5" x14ac:dyDescent="0.25">
      <c r="A341" s="40" t="s">
        <v>94</v>
      </c>
      <c r="B341" s="41" t="s">
        <v>95</v>
      </c>
      <c r="C341" s="49">
        <v>8916</v>
      </c>
      <c r="D341" s="42">
        <v>1.04E-5</v>
      </c>
      <c r="E341" s="49">
        <v>6487.17</v>
      </c>
      <c r="F341" s="65">
        <v>8895.4932000000008</v>
      </c>
      <c r="G341" s="66">
        <v>15382.663200000001</v>
      </c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/>
      <c r="FA341" s="46"/>
      <c r="FB341" s="46"/>
      <c r="FC341" s="46"/>
      <c r="FD341" s="46"/>
      <c r="FE341" s="46"/>
      <c r="FF341" s="46"/>
      <c r="FG341" s="46"/>
      <c r="FH341" s="46"/>
      <c r="FI341" s="46"/>
      <c r="FJ341" s="46"/>
      <c r="FK341" s="46"/>
      <c r="FL341" s="46"/>
      <c r="FM341" s="46"/>
      <c r="FN341" s="46"/>
      <c r="FO341" s="46"/>
      <c r="FP341" s="46"/>
      <c r="FQ341" s="46"/>
      <c r="FR341" s="46"/>
      <c r="FS341" s="46"/>
      <c r="FT341" s="46"/>
      <c r="FU341" s="46"/>
      <c r="FV341" s="46"/>
      <c r="FW341" s="46"/>
      <c r="FX341" s="46"/>
      <c r="FY341" s="46"/>
      <c r="FZ341" s="46"/>
      <c r="GA341" s="46"/>
      <c r="GB341" s="46"/>
      <c r="GC341" s="46"/>
      <c r="GD341" s="46"/>
      <c r="GE341" s="46"/>
      <c r="GF341" s="46"/>
      <c r="GG341" s="46"/>
      <c r="GH341" s="46"/>
      <c r="GI341" s="46"/>
      <c r="GJ341" s="46"/>
      <c r="GK341" s="46"/>
      <c r="GL341" s="46"/>
      <c r="GM341" s="46"/>
      <c r="GN341" s="46"/>
      <c r="GO341" s="46"/>
      <c r="GP341" s="46"/>
      <c r="GQ341" s="46"/>
      <c r="GR341" s="46"/>
      <c r="GS341" s="46"/>
      <c r="GT341" s="46"/>
      <c r="GU341" s="46"/>
      <c r="GV341" s="46"/>
      <c r="GW341" s="46"/>
      <c r="GX341" s="46"/>
      <c r="GY341" s="46"/>
      <c r="GZ341" s="46"/>
      <c r="HA341" s="46"/>
      <c r="HB341" s="46"/>
      <c r="HC341" s="46"/>
      <c r="HD341" s="46"/>
      <c r="HE341" s="46"/>
      <c r="HF341" s="46"/>
      <c r="HG341" s="46"/>
      <c r="HH341" s="46"/>
      <c r="HI341" s="46"/>
      <c r="HJ341" s="46"/>
      <c r="HK341" s="46"/>
      <c r="HL341" s="46"/>
      <c r="HM341" s="46"/>
      <c r="HN341" s="46"/>
      <c r="HO341" s="46"/>
      <c r="HP341" s="46"/>
      <c r="HQ341" s="46"/>
      <c r="HR341" s="46"/>
      <c r="HS341" s="46"/>
      <c r="HT341" s="46"/>
      <c r="HU341" s="46"/>
      <c r="HV341" s="46"/>
      <c r="HW341" s="46"/>
      <c r="HX341" s="46"/>
      <c r="HY341" s="46"/>
      <c r="HZ341" s="46"/>
      <c r="IA341" s="46"/>
      <c r="IB341" s="46"/>
      <c r="IC341" s="46"/>
      <c r="ID341" s="46"/>
      <c r="IE341" s="46"/>
      <c r="IF341" s="46"/>
      <c r="IG341" s="46"/>
      <c r="IH341" s="46"/>
      <c r="II341" s="46"/>
      <c r="IJ341" s="46"/>
      <c r="IK341" s="46"/>
      <c r="IL341" s="46"/>
      <c r="IM341" s="46"/>
      <c r="IN341" s="46"/>
      <c r="IO341" s="46"/>
      <c r="IP341" s="46"/>
      <c r="IQ341" s="46"/>
      <c r="IR341" s="46"/>
      <c r="IS341" s="46"/>
      <c r="IT341" s="46"/>
      <c r="IU341" s="46"/>
      <c r="IV341" s="46"/>
      <c r="IW341" s="46"/>
      <c r="IX341" s="46"/>
      <c r="IY341" s="46"/>
      <c r="IZ341" s="46"/>
      <c r="JA341" s="46"/>
      <c r="JB341" s="46"/>
      <c r="JC341" s="46"/>
      <c r="JD341" s="46"/>
      <c r="JE341" s="46"/>
      <c r="JF341" s="46"/>
      <c r="JG341" s="46"/>
      <c r="JH341" s="46"/>
      <c r="JI341" s="46"/>
      <c r="JJ341" s="46"/>
      <c r="JK341" s="46"/>
      <c r="JL341" s="46"/>
      <c r="JM341" s="46"/>
      <c r="JN341" s="46"/>
      <c r="JO341" s="46"/>
      <c r="JP341" s="46"/>
      <c r="JQ341" s="46"/>
      <c r="JR341" s="46"/>
      <c r="JS341" s="46"/>
      <c r="JT341" s="46"/>
      <c r="JU341" s="46"/>
      <c r="JV341" s="46"/>
      <c r="JW341" s="46"/>
      <c r="JX341" s="46"/>
      <c r="JY341" s="46"/>
      <c r="JZ341" s="46"/>
      <c r="KA341" s="46"/>
      <c r="KB341" s="46"/>
      <c r="KC341" s="46"/>
      <c r="KD341" s="46"/>
      <c r="KE341" s="46"/>
      <c r="KF341" s="46"/>
      <c r="KG341" s="46"/>
      <c r="KH341" s="46"/>
      <c r="KI341" s="46"/>
      <c r="KJ341" s="46"/>
      <c r="KK341" s="46"/>
      <c r="KL341" s="46"/>
      <c r="KM341" s="46"/>
      <c r="KN341" s="46"/>
      <c r="KO341" s="46"/>
      <c r="KP341" s="46"/>
      <c r="KQ341" s="46"/>
      <c r="KR341" s="46"/>
      <c r="KS341" s="46"/>
      <c r="KT341" s="46"/>
      <c r="KU341" s="46"/>
      <c r="KV341" s="46"/>
      <c r="KW341" s="46"/>
      <c r="KX341" s="46"/>
      <c r="KY341" s="46"/>
      <c r="KZ341" s="46"/>
      <c r="LA341" s="46"/>
      <c r="LB341" s="46"/>
      <c r="LC341" s="46"/>
      <c r="LD341" s="46"/>
      <c r="LE341" s="46"/>
      <c r="LF341" s="46"/>
      <c r="LG341" s="46"/>
      <c r="LH341" s="46"/>
      <c r="LI341" s="46"/>
      <c r="LJ341" s="46"/>
      <c r="LK341" s="46"/>
      <c r="LL341" s="46"/>
      <c r="LM341" s="46"/>
      <c r="LN341" s="46"/>
      <c r="LO341" s="46"/>
      <c r="LP341" s="46"/>
      <c r="LQ341" s="46"/>
      <c r="LR341" s="46"/>
      <c r="LS341" s="46"/>
      <c r="LT341" s="46"/>
      <c r="LU341" s="46"/>
      <c r="LV341" s="46"/>
      <c r="LW341" s="46"/>
      <c r="LX341" s="46"/>
      <c r="LY341" s="46"/>
      <c r="LZ341" s="46"/>
      <c r="MA341" s="46"/>
      <c r="MB341" s="46"/>
      <c r="MC341" s="46"/>
      <c r="MD341" s="46"/>
      <c r="ME341" s="46"/>
      <c r="MF341" s="46"/>
      <c r="MG341" s="46"/>
      <c r="MH341" s="46"/>
      <c r="MI341" s="46"/>
      <c r="MJ341" s="46"/>
      <c r="MK341" s="46"/>
      <c r="ML341" s="46"/>
      <c r="MM341" s="46"/>
      <c r="MN341" s="46"/>
      <c r="MO341" s="46"/>
      <c r="MP341" s="46"/>
      <c r="MQ341" s="46"/>
      <c r="MR341" s="46"/>
      <c r="MS341" s="46"/>
      <c r="MT341" s="46"/>
      <c r="MU341" s="46"/>
      <c r="MV341" s="46"/>
      <c r="MW341" s="46"/>
      <c r="MX341" s="46"/>
      <c r="MY341" s="46"/>
      <c r="MZ341" s="46"/>
      <c r="NA341" s="46"/>
      <c r="NB341" s="46"/>
      <c r="NC341" s="46"/>
      <c r="ND341" s="46"/>
      <c r="NE341" s="46"/>
      <c r="NF341" s="46"/>
      <c r="NG341" s="46"/>
      <c r="NH341" s="46"/>
      <c r="NI341" s="46"/>
      <c r="NJ341" s="46"/>
      <c r="NK341" s="46"/>
      <c r="NL341" s="46"/>
      <c r="NM341" s="46"/>
      <c r="NN341" s="46"/>
      <c r="NO341" s="46"/>
      <c r="NP341" s="46"/>
      <c r="NQ341" s="46"/>
      <c r="NR341" s="46"/>
      <c r="NS341" s="46"/>
      <c r="NT341" s="46"/>
      <c r="NU341" s="46"/>
      <c r="NV341" s="46"/>
      <c r="NW341" s="46"/>
      <c r="NX341" s="46"/>
      <c r="NY341" s="46"/>
      <c r="NZ341" s="46"/>
      <c r="OA341" s="46"/>
      <c r="OB341" s="46"/>
      <c r="OC341" s="46"/>
      <c r="OD341" s="46"/>
      <c r="OE341" s="46"/>
      <c r="OF341" s="46"/>
      <c r="OG341" s="46"/>
    </row>
    <row r="342" spans="1:397" s="51" customFormat="1" ht="13.5" x14ac:dyDescent="0.25">
      <c r="A342" s="40" t="s">
        <v>96</v>
      </c>
      <c r="B342" s="41" t="s">
        <v>97</v>
      </c>
      <c r="C342" s="49">
        <v>67668</v>
      </c>
      <c r="D342" s="42">
        <v>7.8999999999999996E-5</v>
      </c>
      <c r="E342" s="49">
        <v>10118.040000000001</v>
      </c>
      <c r="F342" s="65">
        <v>67512.363599999997</v>
      </c>
      <c r="G342" s="66">
        <v>77630.403599999991</v>
      </c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/>
      <c r="FA342" s="46"/>
      <c r="FB342" s="46"/>
      <c r="FC342" s="46"/>
      <c r="FD342" s="46"/>
      <c r="FE342" s="46"/>
      <c r="FF342" s="46"/>
      <c r="FG342" s="46"/>
      <c r="FH342" s="46"/>
      <c r="FI342" s="46"/>
      <c r="FJ342" s="46"/>
      <c r="FK342" s="46"/>
      <c r="FL342" s="46"/>
      <c r="FM342" s="46"/>
      <c r="FN342" s="46"/>
      <c r="FO342" s="46"/>
      <c r="FP342" s="46"/>
      <c r="FQ342" s="46"/>
      <c r="FR342" s="46"/>
      <c r="FS342" s="46"/>
      <c r="FT342" s="46"/>
      <c r="FU342" s="46"/>
      <c r="FV342" s="46"/>
      <c r="FW342" s="46"/>
      <c r="FX342" s="46"/>
      <c r="FY342" s="46"/>
      <c r="FZ342" s="46"/>
      <c r="GA342" s="46"/>
      <c r="GB342" s="46"/>
      <c r="GC342" s="46"/>
      <c r="GD342" s="46"/>
      <c r="GE342" s="46"/>
      <c r="GF342" s="46"/>
      <c r="GG342" s="46"/>
      <c r="GH342" s="46"/>
      <c r="GI342" s="46"/>
      <c r="GJ342" s="46"/>
      <c r="GK342" s="46"/>
      <c r="GL342" s="46"/>
      <c r="GM342" s="46"/>
      <c r="GN342" s="46"/>
      <c r="GO342" s="46"/>
      <c r="GP342" s="46"/>
      <c r="GQ342" s="46"/>
      <c r="GR342" s="46"/>
      <c r="GS342" s="46"/>
      <c r="GT342" s="46"/>
      <c r="GU342" s="46"/>
      <c r="GV342" s="46"/>
      <c r="GW342" s="46"/>
      <c r="GX342" s="46"/>
      <c r="GY342" s="46"/>
      <c r="GZ342" s="46"/>
      <c r="HA342" s="46"/>
      <c r="HB342" s="46"/>
      <c r="HC342" s="46"/>
      <c r="HD342" s="46"/>
      <c r="HE342" s="46"/>
      <c r="HF342" s="46"/>
      <c r="HG342" s="46"/>
      <c r="HH342" s="46"/>
      <c r="HI342" s="46"/>
      <c r="HJ342" s="46"/>
      <c r="HK342" s="46"/>
      <c r="HL342" s="46"/>
      <c r="HM342" s="46"/>
      <c r="HN342" s="46"/>
      <c r="HO342" s="46"/>
      <c r="HP342" s="46"/>
      <c r="HQ342" s="46"/>
      <c r="HR342" s="46"/>
      <c r="HS342" s="46"/>
      <c r="HT342" s="46"/>
      <c r="HU342" s="46"/>
      <c r="HV342" s="46"/>
      <c r="HW342" s="46"/>
      <c r="HX342" s="46"/>
      <c r="HY342" s="46"/>
      <c r="HZ342" s="46"/>
      <c r="IA342" s="46"/>
      <c r="IB342" s="46"/>
      <c r="IC342" s="46"/>
      <c r="ID342" s="46"/>
      <c r="IE342" s="46"/>
      <c r="IF342" s="46"/>
      <c r="IG342" s="46"/>
      <c r="IH342" s="46"/>
      <c r="II342" s="46"/>
      <c r="IJ342" s="46"/>
      <c r="IK342" s="46"/>
      <c r="IL342" s="46"/>
      <c r="IM342" s="46"/>
      <c r="IN342" s="46"/>
      <c r="IO342" s="46"/>
      <c r="IP342" s="46"/>
      <c r="IQ342" s="46"/>
      <c r="IR342" s="46"/>
      <c r="IS342" s="46"/>
      <c r="IT342" s="46"/>
      <c r="IU342" s="46"/>
      <c r="IV342" s="46"/>
      <c r="IW342" s="46"/>
      <c r="IX342" s="46"/>
      <c r="IY342" s="46"/>
      <c r="IZ342" s="46"/>
      <c r="JA342" s="46"/>
      <c r="JB342" s="46"/>
      <c r="JC342" s="46"/>
      <c r="JD342" s="46"/>
      <c r="JE342" s="46"/>
      <c r="JF342" s="46"/>
      <c r="JG342" s="46"/>
      <c r="JH342" s="46"/>
      <c r="JI342" s="46"/>
      <c r="JJ342" s="46"/>
      <c r="JK342" s="46"/>
      <c r="JL342" s="46"/>
      <c r="JM342" s="46"/>
      <c r="JN342" s="46"/>
      <c r="JO342" s="46"/>
      <c r="JP342" s="46"/>
      <c r="JQ342" s="46"/>
      <c r="JR342" s="46"/>
      <c r="JS342" s="46"/>
      <c r="JT342" s="46"/>
      <c r="JU342" s="46"/>
      <c r="JV342" s="46"/>
      <c r="JW342" s="46"/>
      <c r="JX342" s="46"/>
      <c r="JY342" s="46"/>
      <c r="JZ342" s="46"/>
      <c r="KA342" s="46"/>
      <c r="KB342" s="46"/>
      <c r="KC342" s="46"/>
      <c r="KD342" s="46"/>
      <c r="KE342" s="46"/>
      <c r="KF342" s="46"/>
      <c r="KG342" s="46"/>
      <c r="KH342" s="46"/>
      <c r="KI342" s="46"/>
      <c r="KJ342" s="46"/>
      <c r="KK342" s="46"/>
      <c r="KL342" s="46"/>
      <c r="KM342" s="46"/>
      <c r="KN342" s="46"/>
      <c r="KO342" s="46"/>
      <c r="KP342" s="46"/>
      <c r="KQ342" s="46"/>
      <c r="KR342" s="46"/>
      <c r="KS342" s="46"/>
      <c r="KT342" s="46"/>
      <c r="KU342" s="46"/>
      <c r="KV342" s="46"/>
      <c r="KW342" s="46"/>
      <c r="KX342" s="46"/>
      <c r="KY342" s="46"/>
      <c r="KZ342" s="46"/>
      <c r="LA342" s="46"/>
      <c r="LB342" s="46"/>
      <c r="LC342" s="46"/>
      <c r="LD342" s="46"/>
      <c r="LE342" s="46"/>
      <c r="LF342" s="46"/>
      <c r="LG342" s="46"/>
      <c r="LH342" s="46"/>
      <c r="LI342" s="46"/>
      <c r="LJ342" s="46"/>
      <c r="LK342" s="46"/>
      <c r="LL342" s="46"/>
      <c r="LM342" s="46"/>
      <c r="LN342" s="46"/>
      <c r="LO342" s="46"/>
      <c r="LP342" s="46"/>
      <c r="LQ342" s="46"/>
      <c r="LR342" s="46"/>
      <c r="LS342" s="46"/>
      <c r="LT342" s="46"/>
      <c r="LU342" s="46"/>
      <c r="LV342" s="46"/>
      <c r="LW342" s="46"/>
      <c r="LX342" s="46"/>
      <c r="LY342" s="46"/>
      <c r="LZ342" s="46"/>
      <c r="MA342" s="46"/>
      <c r="MB342" s="46"/>
      <c r="MC342" s="46"/>
      <c r="MD342" s="46"/>
      <c r="ME342" s="46"/>
      <c r="MF342" s="46"/>
      <c r="MG342" s="46"/>
      <c r="MH342" s="46"/>
      <c r="MI342" s="46"/>
      <c r="MJ342" s="46"/>
      <c r="MK342" s="46"/>
      <c r="ML342" s="46"/>
      <c r="MM342" s="46"/>
      <c r="MN342" s="46"/>
      <c r="MO342" s="46"/>
      <c r="MP342" s="46"/>
      <c r="MQ342" s="46"/>
      <c r="MR342" s="46"/>
      <c r="MS342" s="46"/>
      <c r="MT342" s="46"/>
      <c r="MU342" s="46"/>
      <c r="MV342" s="46"/>
      <c r="MW342" s="46"/>
      <c r="MX342" s="46"/>
      <c r="MY342" s="46"/>
      <c r="MZ342" s="46"/>
      <c r="NA342" s="46"/>
      <c r="NB342" s="46"/>
      <c r="NC342" s="46"/>
      <c r="ND342" s="46"/>
      <c r="NE342" s="46"/>
      <c r="NF342" s="46"/>
      <c r="NG342" s="46"/>
      <c r="NH342" s="46"/>
      <c r="NI342" s="46"/>
      <c r="NJ342" s="46"/>
      <c r="NK342" s="46"/>
      <c r="NL342" s="46"/>
      <c r="NM342" s="46"/>
      <c r="NN342" s="46"/>
      <c r="NO342" s="46"/>
      <c r="NP342" s="46"/>
      <c r="NQ342" s="46"/>
      <c r="NR342" s="46"/>
      <c r="NS342" s="46"/>
      <c r="NT342" s="46"/>
      <c r="NU342" s="46"/>
      <c r="NV342" s="46"/>
      <c r="NW342" s="46"/>
      <c r="NX342" s="46"/>
      <c r="NY342" s="46"/>
      <c r="NZ342" s="46"/>
      <c r="OA342" s="46"/>
      <c r="OB342" s="46"/>
      <c r="OC342" s="46"/>
      <c r="OD342" s="46"/>
      <c r="OE342" s="46"/>
      <c r="OF342" s="46"/>
      <c r="OG342" s="46"/>
    </row>
    <row r="343" spans="1:397" s="51" customFormat="1" ht="13.5" x14ac:dyDescent="0.25">
      <c r="A343" s="40" t="s">
        <v>98</v>
      </c>
      <c r="B343" s="41" t="s">
        <v>99</v>
      </c>
      <c r="C343" s="49">
        <v>25872</v>
      </c>
      <c r="D343" s="42">
        <v>3.0199999999999999E-5</v>
      </c>
      <c r="E343" s="49">
        <v>1499.36</v>
      </c>
      <c r="F343" s="65">
        <v>25812.4944</v>
      </c>
      <c r="G343" s="66">
        <v>27311.8544</v>
      </c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/>
      <c r="FA343" s="46"/>
      <c r="FB343" s="46"/>
      <c r="FC343" s="46"/>
      <c r="FD343" s="46"/>
      <c r="FE343" s="46"/>
      <c r="FF343" s="46"/>
      <c r="FG343" s="46"/>
      <c r="FH343" s="46"/>
      <c r="FI343" s="46"/>
      <c r="FJ343" s="46"/>
      <c r="FK343" s="46"/>
      <c r="FL343" s="46"/>
      <c r="FM343" s="46"/>
      <c r="FN343" s="46"/>
      <c r="FO343" s="46"/>
      <c r="FP343" s="46"/>
      <c r="FQ343" s="46"/>
      <c r="FR343" s="46"/>
      <c r="FS343" s="46"/>
      <c r="FT343" s="46"/>
      <c r="FU343" s="46"/>
      <c r="FV343" s="46"/>
      <c r="FW343" s="46"/>
      <c r="FX343" s="46"/>
      <c r="FY343" s="46"/>
      <c r="FZ343" s="46"/>
      <c r="GA343" s="46"/>
      <c r="GB343" s="46"/>
      <c r="GC343" s="46"/>
      <c r="GD343" s="46"/>
      <c r="GE343" s="46"/>
      <c r="GF343" s="46"/>
      <c r="GG343" s="46"/>
      <c r="GH343" s="46"/>
      <c r="GI343" s="46"/>
      <c r="GJ343" s="46"/>
      <c r="GK343" s="46"/>
      <c r="GL343" s="46"/>
      <c r="GM343" s="46"/>
      <c r="GN343" s="46"/>
      <c r="GO343" s="46"/>
      <c r="GP343" s="46"/>
      <c r="GQ343" s="46"/>
      <c r="GR343" s="46"/>
      <c r="GS343" s="46"/>
      <c r="GT343" s="46"/>
      <c r="GU343" s="46"/>
      <c r="GV343" s="46"/>
      <c r="GW343" s="46"/>
      <c r="GX343" s="46"/>
      <c r="GY343" s="46"/>
      <c r="GZ343" s="46"/>
      <c r="HA343" s="46"/>
      <c r="HB343" s="46"/>
      <c r="HC343" s="46"/>
      <c r="HD343" s="46"/>
      <c r="HE343" s="46"/>
      <c r="HF343" s="46"/>
      <c r="HG343" s="46"/>
      <c r="HH343" s="46"/>
      <c r="HI343" s="46"/>
      <c r="HJ343" s="46"/>
      <c r="HK343" s="46"/>
      <c r="HL343" s="46"/>
      <c r="HM343" s="46"/>
      <c r="HN343" s="46"/>
      <c r="HO343" s="46"/>
      <c r="HP343" s="46"/>
      <c r="HQ343" s="46"/>
      <c r="HR343" s="46"/>
      <c r="HS343" s="46"/>
      <c r="HT343" s="46"/>
      <c r="HU343" s="46"/>
      <c r="HV343" s="46"/>
      <c r="HW343" s="46"/>
      <c r="HX343" s="46"/>
      <c r="HY343" s="46"/>
      <c r="HZ343" s="46"/>
      <c r="IA343" s="46"/>
      <c r="IB343" s="46"/>
      <c r="IC343" s="46"/>
      <c r="ID343" s="46"/>
      <c r="IE343" s="46"/>
      <c r="IF343" s="46"/>
      <c r="IG343" s="46"/>
      <c r="IH343" s="46"/>
      <c r="II343" s="46"/>
      <c r="IJ343" s="46"/>
      <c r="IK343" s="46"/>
      <c r="IL343" s="46"/>
      <c r="IM343" s="46"/>
      <c r="IN343" s="46"/>
      <c r="IO343" s="46"/>
      <c r="IP343" s="46"/>
      <c r="IQ343" s="46"/>
      <c r="IR343" s="46"/>
      <c r="IS343" s="46"/>
      <c r="IT343" s="46"/>
      <c r="IU343" s="46"/>
      <c r="IV343" s="46"/>
      <c r="IW343" s="46"/>
      <c r="IX343" s="46"/>
      <c r="IY343" s="46"/>
      <c r="IZ343" s="46"/>
      <c r="JA343" s="46"/>
      <c r="JB343" s="46"/>
      <c r="JC343" s="46"/>
      <c r="JD343" s="46"/>
      <c r="JE343" s="46"/>
      <c r="JF343" s="46"/>
      <c r="JG343" s="46"/>
      <c r="JH343" s="46"/>
      <c r="JI343" s="46"/>
      <c r="JJ343" s="46"/>
      <c r="JK343" s="46"/>
      <c r="JL343" s="46"/>
      <c r="JM343" s="46"/>
      <c r="JN343" s="46"/>
      <c r="JO343" s="46"/>
      <c r="JP343" s="46"/>
      <c r="JQ343" s="46"/>
      <c r="JR343" s="46"/>
      <c r="JS343" s="46"/>
      <c r="JT343" s="46"/>
      <c r="JU343" s="46"/>
      <c r="JV343" s="46"/>
      <c r="JW343" s="46"/>
      <c r="JX343" s="46"/>
      <c r="JY343" s="46"/>
      <c r="JZ343" s="46"/>
      <c r="KA343" s="46"/>
      <c r="KB343" s="46"/>
      <c r="KC343" s="46"/>
      <c r="KD343" s="46"/>
      <c r="KE343" s="46"/>
      <c r="KF343" s="46"/>
      <c r="KG343" s="46"/>
      <c r="KH343" s="46"/>
      <c r="KI343" s="46"/>
      <c r="KJ343" s="46"/>
      <c r="KK343" s="46"/>
      <c r="KL343" s="46"/>
      <c r="KM343" s="46"/>
      <c r="KN343" s="46"/>
      <c r="KO343" s="46"/>
      <c r="KP343" s="46"/>
      <c r="KQ343" s="46"/>
      <c r="KR343" s="46"/>
      <c r="KS343" s="46"/>
      <c r="KT343" s="46"/>
      <c r="KU343" s="46"/>
      <c r="KV343" s="46"/>
      <c r="KW343" s="46"/>
      <c r="KX343" s="46"/>
      <c r="KY343" s="46"/>
      <c r="KZ343" s="46"/>
      <c r="LA343" s="46"/>
      <c r="LB343" s="46"/>
      <c r="LC343" s="46"/>
      <c r="LD343" s="46"/>
      <c r="LE343" s="46"/>
      <c r="LF343" s="46"/>
      <c r="LG343" s="46"/>
      <c r="LH343" s="46"/>
      <c r="LI343" s="46"/>
      <c r="LJ343" s="46"/>
      <c r="LK343" s="46"/>
      <c r="LL343" s="46"/>
      <c r="LM343" s="46"/>
      <c r="LN343" s="46"/>
      <c r="LO343" s="46"/>
      <c r="LP343" s="46"/>
      <c r="LQ343" s="46"/>
      <c r="LR343" s="46"/>
      <c r="LS343" s="46"/>
      <c r="LT343" s="46"/>
      <c r="LU343" s="46"/>
      <c r="LV343" s="46"/>
      <c r="LW343" s="46"/>
      <c r="LX343" s="46"/>
      <c r="LY343" s="46"/>
      <c r="LZ343" s="46"/>
      <c r="MA343" s="46"/>
      <c r="MB343" s="46"/>
      <c r="MC343" s="46"/>
      <c r="MD343" s="46"/>
      <c r="ME343" s="46"/>
      <c r="MF343" s="46"/>
      <c r="MG343" s="46"/>
      <c r="MH343" s="46"/>
      <c r="MI343" s="46"/>
      <c r="MJ343" s="46"/>
      <c r="MK343" s="46"/>
      <c r="ML343" s="46"/>
      <c r="MM343" s="46"/>
      <c r="MN343" s="46"/>
      <c r="MO343" s="46"/>
      <c r="MP343" s="46"/>
      <c r="MQ343" s="46"/>
      <c r="MR343" s="46"/>
      <c r="MS343" s="46"/>
      <c r="MT343" s="46"/>
      <c r="MU343" s="46"/>
      <c r="MV343" s="46"/>
      <c r="MW343" s="46"/>
      <c r="MX343" s="46"/>
      <c r="MY343" s="46"/>
      <c r="MZ343" s="46"/>
      <c r="NA343" s="46"/>
      <c r="NB343" s="46"/>
      <c r="NC343" s="46"/>
      <c r="ND343" s="46"/>
      <c r="NE343" s="46"/>
      <c r="NF343" s="46"/>
      <c r="NG343" s="46"/>
      <c r="NH343" s="46"/>
      <c r="NI343" s="46"/>
      <c r="NJ343" s="46"/>
      <c r="NK343" s="46"/>
      <c r="NL343" s="46"/>
      <c r="NM343" s="46"/>
      <c r="NN343" s="46"/>
      <c r="NO343" s="46"/>
      <c r="NP343" s="46"/>
      <c r="NQ343" s="46"/>
      <c r="NR343" s="46"/>
      <c r="NS343" s="46"/>
      <c r="NT343" s="46"/>
      <c r="NU343" s="46"/>
      <c r="NV343" s="46"/>
      <c r="NW343" s="46"/>
      <c r="NX343" s="46"/>
      <c r="NY343" s="46"/>
      <c r="NZ343" s="46"/>
      <c r="OA343" s="46"/>
      <c r="OB343" s="46"/>
      <c r="OC343" s="46"/>
      <c r="OD343" s="46"/>
      <c r="OE343" s="46"/>
      <c r="OF343" s="46"/>
      <c r="OG343" s="46"/>
    </row>
    <row r="344" spans="1:397" s="51" customFormat="1" ht="13.5" x14ac:dyDescent="0.25">
      <c r="A344" s="40" t="s">
        <v>100</v>
      </c>
      <c r="B344" s="41" t="s">
        <v>101</v>
      </c>
      <c r="C344" s="49">
        <v>23136</v>
      </c>
      <c r="D344" s="42">
        <v>2.6999999999999999E-5</v>
      </c>
      <c r="E344" s="49">
        <v>1660.64</v>
      </c>
      <c r="F344" s="65">
        <v>23082.787200000002</v>
      </c>
      <c r="G344" s="66">
        <v>24743.427200000002</v>
      </c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/>
      <c r="FA344" s="46"/>
      <c r="FB344" s="46"/>
      <c r="FC344" s="46"/>
      <c r="FD344" s="46"/>
      <c r="FE344" s="46"/>
      <c r="FF344" s="46"/>
      <c r="FG344" s="46"/>
      <c r="FH344" s="46"/>
      <c r="FI344" s="46"/>
      <c r="FJ344" s="46"/>
      <c r="FK344" s="46"/>
      <c r="FL344" s="46"/>
      <c r="FM344" s="46"/>
      <c r="FN344" s="46"/>
      <c r="FO344" s="46"/>
      <c r="FP344" s="46"/>
      <c r="FQ344" s="46"/>
      <c r="FR344" s="46"/>
      <c r="FS344" s="46"/>
      <c r="FT344" s="46"/>
      <c r="FU344" s="46"/>
      <c r="FV344" s="46"/>
      <c r="FW344" s="46"/>
      <c r="FX344" s="46"/>
      <c r="FY344" s="46"/>
      <c r="FZ344" s="46"/>
      <c r="GA344" s="46"/>
      <c r="GB344" s="46"/>
      <c r="GC344" s="46"/>
      <c r="GD344" s="46"/>
      <c r="GE344" s="46"/>
      <c r="GF344" s="46"/>
      <c r="GG344" s="46"/>
      <c r="GH344" s="46"/>
      <c r="GI344" s="46"/>
      <c r="GJ344" s="46"/>
      <c r="GK344" s="46"/>
      <c r="GL344" s="46"/>
      <c r="GM344" s="46"/>
      <c r="GN344" s="46"/>
      <c r="GO344" s="46"/>
      <c r="GP344" s="46"/>
      <c r="GQ344" s="46"/>
      <c r="GR344" s="46"/>
      <c r="GS344" s="46"/>
      <c r="GT344" s="46"/>
      <c r="GU344" s="46"/>
      <c r="GV344" s="46"/>
      <c r="GW344" s="46"/>
      <c r="GX344" s="46"/>
      <c r="GY344" s="46"/>
      <c r="GZ344" s="46"/>
      <c r="HA344" s="46"/>
      <c r="HB344" s="46"/>
      <c r="HC344" s="46"/>
      <c r="HD344" s="46"/>
      <c r="HE344" s="46"/>
      <c r="HF344" s="46"/>
      <c r="HG344" s="46"/>
      <c r="HH344" s="46"/>
      <c r="HI344" s="46"/>
      <c r="HJ344" s="46"/>
      <c r="HK344" s="46"/>
      <c r="HL344" s="46"/>
      <c r="HM344" s="46"/>
      <c r="HN344" s="46"/>
      <c r="HO344" s="46"/>
      <c r="HP344" s="46"/>
      <c r="HQ344" s="46"/>
      <c r="HR344" s="46"/>
      <c r="HS344" s="46"/>
      <c r="HT344" s="46"/>
      <c r="HU344" s="46"/>
      <c r="HV344" s="46"/>
      <c r="HW344" s="46"/>
      <c r="HX344" s="46"/>
      <c r="HY344" s="46"/>
      <c r="HZ344" s="46"/>
      <c r="IA344" s="46"/>
      <c r="IB344" s="46"/>
      <c r="IC344" s="46"/>
      <c r="ID344" s="46"/>
      <c r="IE344" s="46"/>
      <c r="IF344" s="46"/>
      <c r="IG344" s="46"/>
      <c r="IH344" s="46"/>
      <c r="II344" s="46"/>
      <c r="IJ344" s="46"/>
      <c r="IK344" s="46"/>
      <c r="IL344" s="46"/>
      <c r="IM344" s="46"/>
      <c r="IN344" s="46"/>
      <c r="IO344" s="46"/>
      <c r="IP344" s="46"/>
      <c r="IQ344" s="46"/>
      <c r="IR344" s="46"/>
      <c r="IS344" s="46"/>
      <c r="IT344" s="46"/>
      <c r="IU344" s="46"/>
      <c r="IV344" s="46"/>
      <c r="IW344" s="46"/>
      <c r="IX344" s="46"/>
      <c r="IY344" s="46"/>
      <c r="IZ344" s="46"/>
      <c r="JA344" s="46"/>
      <c r="JB344" s="46"/>
      <c r="JC344" s="46"/>
      <c r="JD344" s="46"/>
      <c r="JE344" s="46"/>
      <c r="JF344" s="46"/>
      <c r="JG344" s="46"/>
      <c r="JH344" s="46"/>
      <c r="JI344" s="46"/>
      <c r="JJ344" s="46"/>
      <c r="JK344" s="46"/>
      <c r="JL344" s="46"/>
      <c r="JM344" s="46"/>
      <c r="JN344" s="46"/>
      <c r="JO344" s="46"/>
      <c r="JP344" s="46"/>
      <c r="JQ344" s="46"/>
      <c r="JR344" s="46"/>
      <c r="JS344" s="46"/>
      <c r="JT344" s="46"/>
      <c r="JU344" s="46"/>
      <c r="JV344" s="46"/>
      <c r="JW344" s="46"/>
      <c r="JX344" s="46"/>
      <c r="JY344" s="46"/>
      <c r="JZ344" s="46"/>
      <c r="KA344" s="46"/>
      <c r="KB344" s="46"/>
      <c r="KC344" s="46"/>
      <c r="KD344" s="46"/>
      <c r="KE344" s="46"/>
      <c r="KF344" s="46"/>
      <c r="KG344" s="46"/>
      <c r="KH344" s="46"/>
      <c r="KI344" s="46"/>
      <c r="KJ344" s="46"/>
      <c r="KK344" s="46"/>
      <c r="KL344" s="46"/>
      <c r="KM344" s="46"/>
      <c r="KN344" s="46"/>
      <c r="KO344" s="46"/>
      <c r="KP344" s="46"/>
      <c r="KQ344" s="46"/>
      <c r="KR344" s="46"/>
      <c r="KS344" s="46"/>
      <c r="KT344" s="46"/>
      <c r="KU344" s="46"/>
      <c r="KV344" s="46"/>
      <c r="KW344" s="46"/>
      <c r="KX344" s="46"/>
      <c r="KY344" s="46"/>
      <c r="KZ344" s="46"/>
      <c r="LA344" s="46"/>
      <c r="LB344" s="46"/>
      <c r="LC344" s="46"/>
      <c r="LD344" s="46"/>
      <c r="LE344" s="46"/>
      <c r="LF344" s="46"/>
      <c r="LG344" s="46"/>
      <c r="LH344" s="46"/>
      <c r="LI344" s="46"/>
      <c r="LJ344" s="46"/>
      <c r="LK344" s="46"/>
      <c r="LL344" s="46"/>
      <c r="LM344" s="46"/>
      <c r="LN344" s="46"/>
      <c r="LO344" s="46"/>
      <c r="LP344" s="46"/>
      <c r="LQ344" s="46"/>
      <c r="LR344" s="46"/>
      <c r="LS344" s="46"/>
      <c r="LT344" s="46"/>
      <c r="LU344" s="46"/>
      <c r="LV344" s="46"/>
      <c r="LW344" s="46"/>
      <c r="LX344" s="46"/>
      <c r="LY344" s="46"/>
      <c r="LZ344" s="46"/>
      <c r="MA344" s="46"/>
      <c r="MB344" s="46"/>
      <c r="MC344" s="46"/>
      <c r="MD344" s="46"/>
      <c r="ME344" s="46"/>
      <c r="MF344" s="46"/>
      <c r="MG344" s="46"/>
      <c r="MH344" s="46"/>
      <c r="MI344" s="46"/>
      <c r="MJ344" s="46"/>
      <c r="MK344" s="46"/>
      <c r="ML344" s="46"/>
      <c r="MM344" s="46"/>
      <c r="MN344" s="46"/>
      <c r="MO344" s="46"/>
      <c r="MP344" s="46"/>
      <c r="MQ344" s="46"/>
      <c r="MR344" s="46"/>
      <c r="MS344" s="46"/>
      <c r="MT344" s="46"/>
      <c r="MU344" s="46"/>
      <c r="MV344" s="46"/>
      <c r="MW344" s="46"/>
      <c r="MX344" s="46"/>
      <c r="MY344" s="46"/>
      <c r="MZ344" s="46"/>
      <c r="NA344" s="46"/>
      <c r="NB344" s="46"/>
      <c r="NC344" s="46"/>
      <c r="ND344" s="46"/>
      <c r="NE344" s="46"/>
      <c r="NF344" s="46"/>
      <c r="NG344" s="46"/>
      <c r="NH344" s="46"/>
      <c r="NI344" s="46"/>
      <c r="NJ344" s="46"/>
      <c r="NK344" s="46"/>
      <c r="NL344" s="46"/>
      <c r="NM344" s="46"/>
      <c r="NN344" s="46"/>
      <c r="NO344" s="46"/>
      <c r="NP344" s="46"/>
      <c r="NQ344" s="46"/>
      <c r="NR344" s="46"/>
      <c r="NS344" s="46"/>
      <c r="NT344" s="46"/>
      <c r="NU344" s="46"/>
      <c r="NV344" s="46"/>
      <c r="NW344" s="46"/>
      <c r="NX344" s="46"/>
      <c r="NY344" s="46"/>
      <c r="NZ344" s="46"/>
      <c r="OA344" s="46"/>
      <c r="OB344" s="46"/>
      <c r="OC344" s="46"/>
      <c r="OD344" s="46"/>
      <c r="OE344" s="46"/>
      <c r="OF344" s="46"/>
      <c r="OG344" s="46"/>
    </row>
    <row r="345" spans="1:397" s="51" customFormat="1" ht="13.5" x14ac:dyDescent="0.25">
      <c r="A345" s="40" t="s">
        <v>102</v>
      </c>
      <c r="B345" s="41" t="s">
        <v>103</v>
      </c>
      <c r="C345" s="49">
        <v>76752</v>
      </c>
      <c r="D345" s="42">
        <v>8.9599999999999996E-5</v>
      </c>
      <c r="E345" s="49">
        <v>8251.91</v>
      </c>
      <c r="F345" s="65">
        <v>76575.470400000006</v>
      </c>
      <c r="G345" s="66">
        <v>84827.380400000009</v>
      </c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/>
      <c r="FA345" s="46"/>
      <c r="FB345" s="46"/>
      <c r="FC345" s="46"/>
      <c r="FD345" s="46"/>
      <c r="FE345" s="46"/>
      <c r="FF345" s="46"/>
      <c r="FG345" s="46"/>
      <c r="FH345" s="46"/>
      <c r="FI345" s="46"/>
      <c r="FJ345" s="46"/>
      <c r="FK345" s="46"/>
      <c r="FL345" s="46"/>
      <c r="FM345" s="46"/>
      <c r="FN345" s="46"/>
      <c r="FO345" s="46"/>
      <c r="FP345" s="46"/>
      <c r="FQ345" s="46"/>
      <c r="FR345" s="46"/>
      <c r="FS345" s="46"/>
      <c r="FT345" s="46"/>
      <c r="FU345" s="46"/>
      <c r="FV345" s="46"/>
      <c r="FW345" s="46"/>
      <c r="FX345" s="46"/>
      <c r="FY345" s="46"/>
      <c r="FZ345" s="46"/>
      <c r="GA345" s="46"/>
      <c r="GB345" s="46"/>
      <c r="GC345" s="46"/>
      <c r="GD345" s="46"/>
      <c r="GE345" s="46"/>
      <c r="GF345" s="46"/>
      <c r="GG345" s="46"/>
      <c r="GH345" s="46"/>
      <c r="GI345" s="46"/>
      <c r="GJ345" s="46"/>
      <c r="GK345" s="46"/>
      <c r="GL345" s="46"/>
      <c r="GM345" s="46"/>
      <c r="GN345" s="46"/>
      <c r="GO345" s="46"/>
      <c r="GP345" s="46"/>
      <c r="GQ345" s="46"/>
      <c r="GR345" s="46"/>
      <c r="GS345" s="46"/>
      <c r="GT345" s="46"/>
      <c r="GU345" s="46"/>
      <c r="GV345" s="46"/>
      <c r="GW345" s="46"/>
      <c r="GX345" s="46"/>
      <c r="GY345" s="46"/>
      <c r="GZ345" s="46"/>
      <c r="HA345" s="46"/>
      <c r="HB345" s="46"/>
      <c r="HC345" s="46"/>
      <c r="HD345" s="46"/>
      <c r="HE345" s="46"/>
      <c r="HF345" s="46"/>
      <c r="HG345" s="46"/>
      <c r="HH345" s="46"/>
      <c r="HI345" s="46"/>
      <c r="HJ345" s="46"/>
      <c r="HK345" s="46"/>
      <c r="HL345" s="46"/>
      <c r="HM345" s="46"/>
      <c r="HN345" s="46"/>
      <c r="HO345" s="46"/>
      <c r="HP345" s="46"/>
      <c r="HQ345" s="46"/>
      <c r="HR345" s="46"/>
      <c r="HS345" s="46"/>
      <c r="HT345" s="46"/>
      <c r="HU345" s="46"/>
      <c r="HV345" s="46"/>
      <c r="HW345" s="46"/>
      <c r="HX345" s="46"/>
      <c r="HY345" s="46"/>
      <c r="HZ345" s="46"/>
      <c r="IA345" s="46"/>
      <c r="IB345" s="46"/>
      <c r="IC345" s="46"/>
      <c r="ID345" s="46"/>
      <c r="IE345" s="46"/>
      <c r="IF345" s="46"/>
      <c r="IG345" s="46"/>
      <c r="IH345" s="46"/>
      <c r="II345" s="46"/>
      <c r="IJ345" s="46"/>
      <c r="IK345" s="46"/>
      <c r="IL345" s="46"/>
      <c r="IM345" s="46"/>
      <c r="IN345" s="46"/>
      <c r="IO345" s="46"/>
      <c r="IP345" s="46"/>
      <c r="IQ345" s="46"/>
      <c r="IR345" s="46"/>
      <c r="IS345" s="46"/>
      <c r="IT345" s="46"/>
      <c r="IU345" s="46"/>
      <c r="IV345" s="46"/>
      <c r="IW345" s="46"/>
      <c r="IX345" s="46"/>
      <c r="IY345" s="46"/>
      <c r="IZ345" s="46"/>
      <c r="JA345" s="46"/>
      <c r="JB345" s="46"/>
      <c r="JC345" s="46"/>
      <c r="JD345" s="46"/>
      <c r="JE345" s="46"/>
      <c r="JF345" s="46"/>
      <c r="JG345" s="46"/>
      <c r="JH345" s="46"/>
      <c r="JI345" s="46"/>
      <c r="JJ345" s="46"/>
      <c r="JK345" s="46"/>
      <c r="JL345" s="46"/>
      <c r="JM345" s="46"/>
      <c r="JN345" s="46"/>
      <c r="JO345" s="46"/>
      <c r="JP345" s="46"/>
      <c r="JQ345" s="46"/>
      <c r="JR345" s="46"/>
      <c r="JS345" s="46"/>
      <c r="JT345" s="46"/>
      <c r="JU345" s="46"/>
      <c r="JV345" s="46"/>
      <c r="JW345" s="46"/>
      <c r="JX345" s="46"/>
      <c r="JY345" s="46"/>
      <c r="JZ345" s="46"/>
      <c r="KA345" s="46"/>
      <c r="KB345" s="46"/>
      <c r="KC345" s="46"/>
      <c r="KD345" s="46"/>
      <c r="KE345" s="46"/>
      <c r="KF345" s="46"/>
      <c r="KG345" s="46"/>
      <c r="KH345" s="46"/>
      <c r="KI345" s="46"/>
      <c r="KJ345" s="46"/>
      <c r="KK345" s="46"/>
      <c r="KL345" s="46"/>
      <c r="KM345" s="46"/>
      <c r="KN345" s="46"/>
      <c r="KO345" s="46"/>
      <c r="KP345" s="46"/>
      <c r="KQ345" s="46"/>
      <c r="KR345" s="46"/>
      <c r="KS345" s="46"/>
      <c r="KT345" s="46"/>
      <c r="KU345" s="46"/>
      <c r="KV345" s="46"/>
      <c r="KW345" s="46"/>
      <c r="KX345" s="46"/>
      <c r="KY345" s="46"/>
      <c r="KZ345" s="46"/>
      <c r="LA345" s="46"/>
      <c r="LB345" s="46"/>
      <c r="LC345" s="46"/>
      <c r="LD345" s="46"/>
      <c r="LE345" s="46"/>
      <c r="LF345" s="46"/>
      <c r="LG345" s="46"/>
      <c r="LH345" s="46"/>
      <c r="LI345" s="46"/>
      <c r="LJ345" s="46"/>
      <c r="LK345" s="46"/>
      <c r="LL345" s="46"/>
      <c r="LM345" s="46"/>
      <c r="LN345" s="46"/>
      <c r="LO345" s="46"/>
      <c r="LP345" s="46"/>
      <c r="LQ345" s="46"/>
      <c r="LR345" s="46"/>
      <c r="LS345" s="46"/>
      <c r="LT345" s="46"/>
      <c r="LU345" s="46"/>
      <c r="LV345" s="46"/>
      <c r="LW345" s="46"/>
      <c r="LX345" s="46"/>
      <c r="LY345" s="46"/>
      <c r="LZ345" s="46"/>
      <c r="MA345" s="46"/>
      <c r="MB345" s="46"/>
      <c r="MC345" s="46"/>
      <c r="MD345" s="46"/>
      <c r="ME345" s="46"/>
      <c r="MF345" s="46"/>
      <c r="MG345" s="46"/>
      <c r="MH345" s="46"/>
      <c r="MI345" s="46"/>
      <c r="MJ345" s="46"/>
      <c r="MK345" s="46"/>
      <c r="ML345" s="46"/>
      <c r="MM345" s="46"/>
      <c r="MN345" s="46"/>
      <c r="MO345" s="46"/>
      <c r="MP345" s="46"/>
      <c r="MQ345" s="46"/>
      <c r="MR345" s="46"/>
      <c r="MS345" s="46"/>
      <c r="MT345" s="46"/>
      <c r="MU345" s="46"/>
      <c r="MV345" s="46"/>
      <c r="MW345" s="46"/>
      <c r="MX345" s="46"/>
      <c r="MY345" s="46"/>
      <c r="MZ345" s="46"/>
      <c r="NA345" s="46"/>
      <c r="NB345" s="46"/>
      <c r="NC345" s="46"/>
      <c r="ND345" s="46"/>
      <c r="NE345" s="46"/>
      <c r="NF345" s="46"/>
      <c r="NG345" s="46"/>
      <c r="NH345" s="46"/>
      <c r="NI345" s="46"/>
      <c r="NJ345" s="46"/>
      <c r="NK345" s="46"/>
      <c r="NL345" s="46"/>
      <c r="NM345" s="46"/>
      <c r="NN345" s="46"/>
      <c r="NO345" s="46"/>
      <c r="NP345" s="46"/>
      <c r="NQ345" s="46"/>
      <c r="NR345" s="46"/>
      <c r="NS345" s="46"/>
      <c r="NT345" s="46"/>
      <c r="NU345" s="46"/>
      <c r="NV345" s="46"/>
      <c r="NW345" s="46"/>
      <c r="NX345" s="46"/>
      <c r="NY345" s="46"/>
      <c r="NZ345" s="46"/>
      <c r="OA345" s="46"/>
      <c r="OB345" s="46"/>
      <c r="OC345" s="46"/>
      <c r="OD345" s="46"/>
      <c r="OE345" s="46"/>
      <c r="OF345" s="46"/>
      <c r="OG345" s="46"/>
    </row>
    <row r="346" spans="1:397" s="51" customFormat="1" ht="13.5" x14ac:dyDescent="0.25">
      <c r="A346" s="40" t="s">
        <v>479</v>
      </c>
      <c r="B346" s="41" t="s">
        <v>480</v>
      </c>
      <c r="C346" s="49">
        <v>98594</v>
      </c>
      <c r="D346" s="42">
        <v>9.6500000000000001E-5</v>
      </c>
      <c r="E346" s="49">
        <v>7492.87</v>
      </c>
      <c r="F346" s="65">
        <v>98367.233800000002</v>
      </c>
      <c r="G346" s="66">
        <v>105860.1038</v>
      </c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/>
      <c r="FA346" s="46"/>
      <c r="FB346" s="46"/>
      <c r="FC346" s="46"/>
      <c r="FD346" s="46"/>
      <c r="FE346" s="46"/>
      <c r="FF346" s="46"/>
      <c r="FG346" s="46"/>
      <c r="FH346" s="46"/>
      <c r="FI346" s="46"/>
      <c r="FJ346" s="46"/>
      <c r="FK346" s="46"/>
      <c r="FL346" s="46"/>
      <c r="FM346" s="46"/>
      <c r="FN346" s="46"/>
      <c r="FO346" s="46"/>
      <c r="FP346" s="46"/>
      <c r="FQ346" s="46"/>
      <c r="FR346" s="46"/>
      <c r="FS346" s="46"/>
      <c r="FT346" s="46"/>
      <c r="FU346" s="46"/>
      <c r="FV346" s="46"/>
      <c r="FW346" s="46"/>
      <c r="FX346" s="46"/>
      <c r="FY346" s="46"/>
      <c r="FZ346" s="46"/>
      <c r="GA346" s="46"/>
      <c r="GB346" s="46"/>
      <c r="GC346" s="46"/>
      <c r="GD346" s="46"/>
      <c r="GE346" s="46"/>
      <c r="GF346" s="46"/>
      <c r="GG346" s="46"/>
      <c r="GH346" s="46"/>
      <c r="GI346" s="46"/>
      <c r="GJ346" s="46"/>
      <c r="GK346" s="46"/>
      <c r="GL346" s="46"/>
      <c r="GM346" s="46"/>
      <c r="GN346" s="46"/>
      <c r="GO346" s="46"/>
      <c r="GP346" s="46"/>
      <c r="GQ346" s="46"/>
      <c r="GR346" s="46"/>
      <c r="GS346" s="46"/>
      <c r="GT346" s="46"/>
      <c r="GU346" s="46"/>
      <c r="GV346" s="46"/>
      <c r="GW346" s="46"/>
      <c r="GX346" s="46"/>
      <c r="GY346" s="46"/>
      <c r="GZ346" s="46"/>
      <c r="HA346" s="46"/>
      <c r="HB346" s="46"/>
      <c r="HC346" s="46"/>
      <c r="HD346" s="46"/>
      <c r="HE346" s="46"/>
      <c r="HF346" s="46"/>
      <c r="HG346" s="46"/>
      <c r="HH346" s="46"/>
      <c r="HI346" s="46"/>
      <c r="HJ346" s="46"/>
      <c r="HK346" s="46"/>
      <c r="HL346" s="46"/>
      <c r="HM346" s="46"/>
      <c r="HN346" s="46"/>
      <c r="HO346" s="46"/>
      <c r="HP346" s="46"/>
      <c r="HQ346" s="46"/>
      <c r="HR346" s="46"/>
      <c r="HS346" s="46"/>
      <c r="HT346" s="46"/>
      <c r="HU346" s="46"/>
      <c r="HV346" s="46"/>
      <c r="HW346" s="46"/>
      <c r="HX346" s="46"/>
      <c r="HY346" s="46"/>
      <c r="HZ346" s="46"/>
      <c r="IA346" s="46"/>
      <c r="IB346" s="46"/>
      <c r="IC346" s="46"/>
      <c r="ID346" s="46"/>
      <c r="IE346" s="46"/>
      <c r="IF346" s="46"/>
      <c r="IG346" s="46"/>
      <c r="IH346" s="46"/>
      <c r="II346" s="46"/>
      <c r="IJ346" s="46"/>
      <c r="IK346" s="46"/>
      <c r="IL346" s="46"/>
      <c r="IM346" s="46"/>
      <c r="IN346" s="46"/>
      <c r="IO346" s="46"/>
      <c r="IP346" s="46"/>
      <c r="IQ346" s="46"/>
      <c r="IR346" s="46"/>
      <c r="IS346" s="46"/>
      <c r="IT346" s="46"/>
      <c r="IU346" s="46"/>
      <c r="IV346" s="46"/>
      <c r="IW346" s="46"/>
      <c r="IX346" s="46"/>
      <c r="IY346" s="46"/>
      <c r="IZ346" s="46"/>
      <c r="JA346" s="46"/>
      <c r="JB346" s="46"/>
      <c r="JC346" s="46"/>
      <c r="JD346" s="46"/>
      <c r="JE346" s="46"/>
      <c r="JF346" s="46"/>
      <c r="JG346" s="46"/>
      <c r="JH346" s="46"/>
      <c r="JI346" s="46"/>
      <c r="JJ346" s="46"/>
      <c r="JK346" s="46"/>
      <c r="JL346" s="46"/>
      <c r="JM346" s="46"/>
      <c r="JN346" s="46"/>
      <c r="JO346" s="46"/>
      <c r="JP346" s="46"/>
      <c r="JQ346" s="46"/>
      <c r="JR346" s="46"/>
      <c r="JS346" s="46"/>
      <c r="JT346" s="46"/>
      <c r="JU346" s="46"/>
      <c r="JV346" s="46"/>
      <c r="JW346" s="46"/>
      <c r="JX346" s="46"/>
      <c r="JY346" s="46"/>
      <c r="JZ346" s="46"/>
      <c r="KA346" s="46"/>
      <c r="KB346" s="46"/>
      <c r="KC346" s="46"/>
      <c r="KD346" s="46"/>
      <c r="KE346" s="46"/>
      <c r="KF346" s="46"/>
      <c r="KG346" s="46"/>
      <c r="KH346" s="46"/>
      <c r="KI346" s="46"/>
      <c r="KJ346" s="46"/>
      <c r="KK346" s="46"/>
      <c r="KL346" s="46"/>
      <c r="KM346" s="46"/>
      <c r="KN346" s="46"/>
      <c r="KO346" s="46"/>
      <c r="KP346" s="46"/>
      <c r="KQ346" s="46"/>
      <c r="KR346" s="46"/>
      <c r="KS346" s="46"/>
      <c r="KT346" s="46"/>
      <c r="KU346" s="46"/>
      <c r="KV346" s="46"/>
      <c r="KW346" s="46"/>
      <c r="KX346" s="46"/>
      <c r="KY346" s="46"/>
      <c r="KZ346" s="46"/>
      <c r="LA346" s="46"/>
      <c r="LB346" s="46"/>
      <c r="LC346" s="46"/>
      <c r="LD346" s="46"/>
      <c r="LE346" s="46"/>
      <c r="LF346" s="46"/>
      <c r="LG346" s="46"/>
      <c r="LH346" s="46"/>
      <c r="LI346" s="46"/>
      <c r="LJ346" s="46"/>
      <c r="LK346" s="46"/>
      <c r="LL346" s="46"/>
      <c r="LM346" s="46"/>
      <c r="LN346" s="46"/>
      <c r="LO346" s="46"/>
      <c r="LP346" s="46"/>
      <c r="LQ346" s="46"/>
      <c r="LR346" s="46"/>
      <c r="LS346" s="46"/>
      <c r="LT346" s="46"/>
      <c r="LU346" s="46"/>
      <c r="LV346" s="46"/>
      <c r="LW346" s="46"/>
      <c r="LX346" s="46"/>
      <c r="LY346" s="46"/>
      <c r="LZ346" s="46"/>
      <c r="MA346" s="46"/>
      <c r="MB346" s="46"/>
      <c r="MC346" s="46"/>
      <c r="MD346" s="46"/>
      <c r="ME346" s="46"/>
      <c r="MF346" s="46"/>
      <c r="MG346" s="46"/>
      <c r="MH346" s="46"/>
      <c r="MI346" s="46"/>
      <c r="MJ346" s="46"/>
      <c r="MK346" s="46"/>
      <c r="ML346" s="46"/>
      <c r="MM346" s="46"/>
      <c r="MN346" s="46"/>
      <c r="MO346" s="46"/>
      <c r="MP346" s="46"/>
      <c r="MQ346" s="46"/>
      <c r="MR346" s="46"/>
      <c r="MS346" s="46"/>
      <c r="MT346" s="46"/>
      <c r="MU346" s="46"/>
      <c r="MV346" s="46"/>
      <c r="MW346" s="46"/>
      <c r="MX346" s="46"/>
      <c r="MY346" s="46"/>
      <c r="MZ346" s="46"/>
      <c r="NA346" s="46"/>
      <c r="NB346" s="46"/>
      <c r="NC346" s="46"/>
      <c r="ND346" s="46"/>
      <c r="NE346" s="46"/>
      <c r="NF346" s="46"/>
      <c r="NG346" s="46"/>
      <c r="NH346" s="46"/>
      <c r="NI346" s="46"/>
      <c r="NJ346" s="46"/>
      <c r="NK346" s="46"/>
      <c r="NL346" s="46"/>
      <c r="NM346" s="46"/>
      <c r="NN346" s="46"/>
      <c r="NO346" s="46"/>
      <c r="NP346" s="46"/>
      <c r="NQ346" s="46"/>
      <c r="NR346" s="46"/>
      <c r="NS346" s="46"/>
      <c r="NT346" s="46"/>
      <c r="NU346" s="46"/>
      <c r="NV346" s="46"/>
      <c r="NW346" s="46"/>
      <c r="NX346" s="46"/>
      <c r="NY346" s="46"/>
      <c r="NZ346" s="46"/>
      <c r="OA346" s="46"/>
      <c r="OB346" s="46"/>
      <c r="OC346" s="46"/>
      <c r="OD346" s="46"/>
      <c r="OE346" s="46"/>
      <c r="OF346" s="46"/>
      <c r="OG346" s="46"/>
    </row>
    <row r="347" spans="1:397" s="51" customFormat="1" ht="13.5" x14ac:dyDescent="0.25">
      <c r="A347" s="40" t="s">
        <v>104</v>
      </c>
      <c r="B347" s="41" t="s">
        <v>105</v>
      </c>
      <c r="C347" s="49">
        <v>0</v>
      </c>
      <c r="D347" s="42">
        <v>0</v>
      </c>
      <c r="E347" s="49">
        <v>890.08</v>
      </c>
      <c r="F347" s="65">
        <v>0</v>
      </c>
      <c r="G347" s="66">
        <v>890.08</v>
      </c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  <c r="FI347" s="46"/>
      <c r="FJ347" s="46"/>
      <c r="FK347" s="46"/>
      <c r="FL347" s="46"/>
      <c r="FM347" s="46"/>
      <c r="FN347" s="46"/>
      <c r="FO347" s="46"/>
      <c r="FP347" s="46"/>
      <c r="FQ347" s="46"/>
      <c r="FR347" s="46"/>
      <c r="FS347" s="46"/>
      <c r="FT347" s="46"/>
      <c r="FU347" s="46"/>
      <c r="FV347" s="46"/>
      <c r="FW347" s="46"/>
      <c r="FX347" s="46"/>
      <c r="FY347" s="46"/>
      <c r="FZ347" s="46"/>
      <c r="GA347" s="46"/>
      <c r="GB347" s="46"/>
      <c r="GC347" s="46"/>
      <c r="GD347" s="46"/>
      <c r="GE347" s="46"/>
      <c r="GF347" s="46"/>
      <c r="GG347" s="46"/>
      <c r="GH347" s="46"/>
      <c r="GI347" s="46"/>
      <c r="GJ347" s="46"/>
      <c r="GK347" s="46"/>
      <c r="GL347" s="46"/>
      <c r="GM347" s="46"/>
      <c r="GN347" s="46"/>
      <c r="GO347" s="46"/>
      <c r="GP347" s="46"/>
      <c r="GQ347" s="46"/>
      <c r="GR347" s="46"/>
      <c r="GS347" s="46"/>
      <c r="GT347" s="46"/>
      <c r="GU347" s="46"/>
      <c r="GV347" s="46"/>
      <c r="GW347" s="46"/>
      <c r="GX347" s="46"/>
      <c r="GY347" s="46"/>
      <c r="GZ347" s="46"/>
      <c r="HA347" s="46"/>
      <c r="HB347" s="46"/>
      <c r="HC347" s="46"/>
      <c r="HD347" s="46"/>
      <c r="HE347" s="46"/>
      <c r="HF347" s="46"/>
      <c r="HG347" s="46"/>
      <c r="HH347" s="46"/>
      <c r="HI347" s="46"/>
      <c r="HJ347" s="46"/>
      <c r="HK347" s="46"/>
      <c r="HL347" s="46"/>
      <c r="HM347" s="46"/>
      <c r="HN347" s="46"/>
      <c r="HO347" s="46"/>
      <c r="HP347" s="46"/>
      <c r="HQ347" s="46"/>
      <c r="HR347" s="46"/>
      <c r="HS347" s="46"/>
      <c r="HT347" s="46"/>
      <c r="HU347" s="46"/>
      <c r="HV347" s="46"/>
      <c r="HW347" s="46"/>
      <c r="HX347" s="46"/>
      <c r="HY347" s="46"/>
      <c r="HZ347" s="46"/>
      <c r="IA347" s="46"/>
      <c r="IB347" s="46"/>
      <c r="IC347" s="46"/>
      <c r="ID347" s="46"/>
      <c r="IE347" s="46"/>
      <c r="IF347" s="46"/>
      <c r="IG347" s="46"/>
      <c r="IH347" s="46"/>
      <c r="II347" s="46"/>
      <c r="IJ347" s="46"/>
      <c r="IK347" s="46"/>
      <c r="IL347" s="46"/>
      <c r="IM347" s="46"/>
      <c r="IN347" s="46"/>
      <c r="IO347" s="46"/>
      <c r="IP347" s="46"/>
      <c r="IQ347" s="46"/>
      <c r="IR347" s="46"/>
      <c r="IS347" s="46"/>
      <c r="IT347" s="46"/>
      <c r="IU347" s="46"/>
      <c r="IV347" s="46"/>
      <c r="IW347" s="46"/>
      <c r="IX347" s="46"/>
      <c r="IY347" s="46"/>
      <c r="IZ347" s="46"/>
      <c r="JA347" s="46"/>
      <c r="JB347" s="46"/>
      <c r="JC347" s="46"/>
      <c r="JD347" s="46"/>
      <c r="JE347" s="46"/>
      <c r="JF347" s="46"/>
      <c r="JG347" s="46"/>
      <c r="JH347" s="46"/>
      <c r="JI347" s="46"/>
      <c r="JJ347" s="46"/>
      <c r="JK347" s="46"/>
      <c r="JL347" s="46"/>
      <c r="JM347" s="46"/>
      <c r="JN347" s="46"/>
      <c r="JO347" s="46"/>
      <c r="JP347" s="46"/>
      <c r="JQ347" s="46"/>
      <c r="JR347" s="46"/>
      <c r="JS347" s="46"/>
      <c r="JT347" s="46"/>
      <c r="JU347" s="46"/>
      <c r="JV347" s="46"/>
      <c r="JW347" s="46"/>
      <c r="JX347" s="46"/>
      <c r="JY347" s="46"/>
      <c r="JZ347" s="46"/>
      <c r="KA347" s="46"/>
      <c r="KB347" s="46"/>
      <c r="KC347" s="46"/>
      <c r="KD347" s="46"/>
      <c r="KE347" s="46"/>
      <c r="KF347" s="46"/>
      <c r="KG347" s="46"/>
      <c r="KH347" s="46"/>
      <c r="KI347" s="46"/>
      <c r="KJ347" s="46"/>
      <c r="KK347" s="46"/>
      <c r="KL347" s="46"/>
      <c r="KM347" s="46"/>
      <c r="KN347" s="46"/>
      <c r="KO347" s="46"/>
      <c r="KP347" s="46"/>
      <c r="KQ347" s="46"/>
      <c r="KR347" s="46"/>
      <c r="KS347" s="46"/>
      <c r="KT347" s="46"/>
      <c r="KU347" s="46"/>
      <c r="KV347" s="46"/>
      <c r="KW347" s="46"/>
      <c r="KX347" s="46"/>
      <c r="KY347" s="46"/>
      <c r="KZ347" s="46"/>
      <c r="LA347" s="46"/>
      <c r="LB347" s="46"/>
      <c r="LC347" s="46"/>
      <c r="LD347" s="46"/>
      <c r="LE347" s="46"/>
      <c r="LF347" s="46"/>
      <c r="LG347" s="46"/>
      <c r="LH347" s="46"/>
      <c r="LI347" s="46"/>
      <c r="LJ347" s="46"/>
      <c r="LK347" s="46"/>
      <c r="LL347" s="46"/>
      <c r="LM347" s="46"/>
      <c r="LN347" s="46"/>
      <c r="LO347" s="46"/>
      <c r="LP347" s="46"/>
      <c r="LQ347" s="46"/>
      <c r="LR347" s="46"/>
      <c r="LS347" s="46"/>
      <c r="LT347" s="46"/>
      <c r="LU347" s="46"/>
      <c r="LV347" s="46"/>
      <c r="LW347" s="46"/>
      <c r="LX347" s="46"/>
      <c r="LY347" s="46"/>
      <c r="LZ347" s="46"/>
      <c r="MA347" s="46"/>
      <c r="MB347" s="46"/>
      <c r="MC347" s="46"/>
      <c r="MD347" s="46"/>
      <c r="ME347" s="46"/>
      <c r="MF347" s="46"/>
      <c r="MG347" s="46"/>
      <c r="MH347" s="46"/>
      <c r="MI347" s="46"/>
      <c r="MJ347" s="46"/>
      <c r="MK347" s="46"/>
      <c r="ML347" s="46"/>
      <c r="MM347" s="46"/>
      <c r="MN347" s="46"/>
      <c r="MO347" s="46"/>
      <c r="MP347" s="46"/>
      <c r="MQ347" s="46"/>
      <c r="MR347" s="46"/>
      <c r="MS347" s="46"/>
      <c r="MT347" s="46"/>
      <c r="MU347" s="46"/>
      <c r="MV347" s="46"/>
      <c r="MW347" s="46"/>
      <c r="MX347" s="46"/>
      <c r="MY347" s="46"/>
      <c r="MZ347" s="46"/>
      <c r="NA347" s="46"/>
      <c r="NB347" s="46"/>
      <c r="NC347" s="46"/>
      <c r="ND347" s="46"/>
      <c r="NE347" s="46"/>
      <c r="NF347" s="46"/>
      <c r="NG347" s="46"/>
      <c r="NH347" s="46"/>
      <c r="NI347" s="46"/>
      <c r="NJ347" s="46"/>
      <c r="NK347" s="46"/>
      <c r="NL347" s="46"/>
      <c r="NM347" s="46"/>
      <c r="NN347" s="46"/>
      <c r="NO347" s="46"/>
      <c r="NP347" s="46"/>
      <c r="NQ347" s="46"/>
      <c r="NR347" s="46"/>
      <c r="NS347" s="46"/>
      <c r="NT347" s="46"/>
      <c r="NU347" s="46"/>
      <c r="NV347" s="46"/>
      <c r="NW347" s="46"/>
      <c r="NX347" s="46"/>
      <c r="NY347" s="46"/>
      <c r="NZ347" s="46"/>
      <c r="OA347" s="46"/>
      <c r="OB347" s="46"/>
      <c r="OC347" s="46"/>
      <c r="OD347" s="46"/>
      <c r="OE347" s="46"/>
      <c r="OF347" s="46"/>
      <c r="OG347" s="46"/>
    </row>
    <row r="348" spans="1:397" s="51" customFormat="1" ht="13.5" x14ac:dyDescent="0.25">
      <c r="A348" s="40" t="s">
        <v>481</v>
      </c>
      <c r="B348" s="41" t="s">
        <v>482</v>
      </c>
      <c r="C348" s="49">
        <v>77016</v>
      </c>
      <c r="D348" s="42">
        <v>8.9900000000000003E-5</v>
      </c>
      <c r="E348" s="49">
        <v>22491.46</v>
      </c>
      <c r="F348" s="65">
        <v>76838.863200000007</v>
      </c>
      <c r="G348" s="66">
        <v>99330.323200000013</v>
      </c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/>
      <c r="FA348" s="46"/>
      <c r="FB348" s="46"/>
      <c r="FC348" s="46"/>
      <c r="FD348" s="46"/>
      <c r="FE348" s="46"/>
      <c r="FF348" s="46"/>
      <c r="FG348" s="46"/>
      <c r="FH348" s="46"/>
      <c r="FI348" s="46"/>
      <c r="FJ348" s="46"/>
      <c r="FK348" s="46"/>
      <c r="FL348" s="46"/>
      <c r="FM348" s="46"/>
      <c r="FN348" s="46"/>
      <c r="FO348" s="46"/>
      <c r="FP348" s="46"/>
      <c r="FQ348" s="46"/>
      <c r="FR348" s="46"/>
      <c r="FS348" s="46"/>
      <c r="FT348" s="46"/>
      <c r="FU348" s="46"/>
      <c r="FV348" s="46"/>
      <c r="FW348" s="46"/>
      <c r="FX348" s="46"/>
      <c r="FY348" s="46"/>
      <c r="FZ348" s="46"/>
      <c r="GA348" s="46"/>
      <c r="GB348" s="46"/>
      <c r="GC348" s="46"/>
      <c r="GD348" s="46"/>
      <c r="GE348" s="46"/>
      <c r="GF348" s="46"/>
      <c r="GG348" s="46"/>
      <c r="GH348" s="46"/>
      <c r="GI348" s="46"/>
      <c r="GJ348" s="46"/>
      <c r="GK348" s="46"/>
      <c r="GL348" s="46"/>
      <c r="GM348" s="46"/>
      <c r="GN348" s="46"/>
      <c r="GO348" s="46"/>
      <c r="GP348" s="46"/>
      <c r="GQ348" s="46"/>
      <c r="GR348" s="46"/>
      <c r="GS348" s="46"/>
      <c r="GT348" s="46"/>
      <c r="GU348" s="46"/>
      <c r="GV348" s="46"/>
      <c r="GW348" s="46"/>
      <c r="GX348" s="46"/>
      <c r="GY348" s="46"/>
      <c r="GZ348" s="46"/>
      <c r="HA348" s="46"/>
      <c r="HB348" s="46"/>
      <c r="HC348" s="46"/>
      <c r="HD348" s="46"/>
      <c r="HE348" s="46"/>
      <c r="HF348" s="46"/>
      <c r="HG348" s="46"/>
      <c r="HH348" s="46"/>
      <c r="HI348" s="46"/>
      <c r="HJ348" s="46"/>
      <c r="HK348" s="46"/>
      <c r="HL348" s="46"/>
      <c r="HM348" s="46"/>
      <c r="HN348" s="46"/>
      <c r="HO348" s="46"/>
      <c r="HP348" s="46"/>
      <c r="HQ348" s="46"/>
      <c r="HR348" s="46"/>
      <c r="HS348" s="46"/>
      <c r="HT348" s="46"/>
      <c r="HU348" s="46"/>
      <c r="HV348" s="46"/>
      <c r="HW348" s="46"/>
      <c r="HX348" s="46"/>
      <c r="HY348" s="46"/>
      <c r="HZ348" s="46"/>
      <c r="IA348" s="46"/>
      <c r="IB348" s="46"/>
      <c r="IC348" s="46"/>
      <c r="ID348" s="46"/>
      <c r="IE348" s="46"/>
      <c r="IF348" s="46"/>
      <c r="IG348" s="46"/>
      <c r="IH348" s="46"/>
      <c r="II348" s="46"/>
      <c r="IJ348" s="46"/>
      <c r="IK348" s="46"/>
      <c r="IL348" s="46"/>
      <c r="IM348" s="46"/>
      <c r="IN348" s="46"/>
      <c r="IO348" s="46"/>
      <c r="IP348" s="46"/>
      <c r="IQ348" s="46"/>
      <c r="IR348" s="46"/>
      <c r="IS348" s="46"/>
      <c r="IT348" s="46"/>
      <c r="IU348" s="46"/>
      <c r="IV348" s="46"/>
      <c r="IW348" s="46"/>
      <c r="IX348" s="46"/>
      <c r="IY348" s="46"/>
      <c r="IZ348" s="46"/>
      <c r="JA348" s="46"/>
      <c r="JB348" s="46"/>
      <c r="JC348" s="46"/>
      <c r="JD348" s="46"/>
      <c r="JE348" s="46"/>
      <c r="JF348" s="46"/>
      <c r="JG348" s="46"/>
      <c r="JH348" s="46"/>
      <c r="JI348" s="46"/>
      <c r="JJ348" s="46"/>
      <c r="JK348" s="46"/>
      <c r="JL348" s="46"/>
      <c r="JM348" s="46"/>
      <c r="JN348" s="46"/>
      <c r="JO348" s="46"/>
      <c r="JP348" s="46"/>
      <c r="JQ348" s="46"/>
      <c r="JR348" s="46"/>
      <c r="JS348" s="46"/>
      <c r="JT348" s="46"/>
      <c r="JU348" s="46"/>
      <c r="JV348" s="46"/>
      <c r="JW348" s="46"/>
      <c r="JX348" s="46"/>
      <c r="JY348" s="46"/>
      <c r="JZ348" s="46"/>
      <c r="KA348" s="46"/>
      <c r="KB348" s="46"/>
      <c r="KC348" s="46"/>
      <c r="KD348" s="46"/>
      <c r="KE348" s="46"/>
      <c r="KF348" s="46"/>
      <c r="KG348" s="46"/>
      <c r="KH348" s="46"/>
      <c r="KI348" s="46"/>
      <c r="KJ348" s="46"/>
      <c r="KK348" s="46"/>
      <c r="KL348" s="46"/>
      <c r="KM348" s="46"/>
      <c r="KN348" s="46"/>
      <c r="KO348" s="46"/>
      <c r="KP348" s="46"/>
      <c r="KQ348" s="46"/>
      <c r="KR348" s="46"/>
      <c r="KS348" s="46"/>
      <c r="KT348" s="46"/>
      <c r="KU348" s="46"/>
      <c r="KV348" s="46"/>
      <c r="KW348" s="46"/>
      <c r="KX348" s="46"/>
      <c r="KY348" s="46"/>
      <c r="KZ348" s="46"/>
      <c r="LA348" s="46"/>
      <c r="LB348" s="46"/>
      <c r="LC348" s="46"/>
      <c r="LD348" s="46"/>
      <c r="LE348" s="46"/>
      <c r="LF348" s="46"/>
      <c r="LG348" s="46"/>
      <c r="LH348" s="46"/>
      <c r="LI348" s="46"/>
      <c r="LJ348" s="46"/>
      <c r="LK348" s="46"/>
      <c r="LL348" s="46"/>
      <c r="LM348" s="46"/>
      <c r="LN348" s="46"/>
      <c r="LO348" s="46"/>
      <c r="LP348" s="46"/>
      <c r="LQ348" s="46"/>
      <c r="LR348" s="46"/>
      <c r="LS348" s="46"/>
      <c r="LT348" s="46"/>
      <c r="LU348" s="46"/>
      <c r="LV348" s="46"/>
      <c r="LW348" s="46"/>
      <c r="LX348" s="46"/>
      <c r="LY348" s="46"/>
      <c r="LZ348" s="46"/>
      <c r="MA348" s="46"/>
      <c r="MB348" s="46"/>
      <c r="MC348" s="46"/>
      <c r="MD348" s="46"/>
      <c r="ME348" s="46"/>
      <c r="MF348" s="46"/>
      <c r="MG348" s="46"/>
      <c r="MH348" s="46"/>
      <c r="MI348" s="46"/>
      <c r="MJ348" s="46"/>
      <c r="MK348" s="46"/>
      <c r="ML348" s="46"/>
      <c r="MM348" s="46"/>
      <c r="MN348" s="46"/>
      <c r="MO348" s="46"/>
      <c r="MP348" s="46"/>
      <c r="MQ348" s="46"/>
      <c r="MR348" s="46"/>
      <c r="MS348" s="46"/>
      <c r="MT348" s="46"/>
      <c r="MU348" s="46"/>
      <c r="MV348" s="46"/>
      <c r="MW348" s="46"/>
      <c r="MX348" s="46"/>
      <c r="MY348" s="46"/>
      <c r="MZ348" s="46"/>
      <c r="NA348" s="46"/>
      <c r="NB348" s="46"/>
      <c r="NC348" s="46"/>
      <c r="ND348" s="46"/>
      <c r="NE348" s="46"/>
      <c r="NF348" s="46"/>
      <c r="NG348" s="46"/>
      <c r="NH348" s="46"/>
      <c r="NI348" s="46"/>
      <c r="NJ348" s="46"/>
      <c r="NK348" s="46"/>
      <c r="NL348" s="46"/>
      <c r="NM348" s="46"/>
      <c r="NN348" s="46"/>
      <c r="NO348" s="46"/>
      <c r="NP348" s="46"/>
      <c r="NQ348" s="46"/>
      <c r="NR348" s="46"/>
      <c r="NS348" s="46"/>
      <c r="NT348" s="46"/>
      <c r="NU348" s="46"/>
      <c r="NV348" s="46"/>
      <c r="NW348" s="46"/>
      <c r="NX348" s="46"/>
      <c r="NY348" s="46"/>
      <c r="NZ348" s="46"/>
      <c r="OA348" s="46"/>
      <c r="OB348" s="46"/>
      <c r="OC348" s="46"/>
      <c r="OD348" s="46"/>
      <c r="OE348" s="46"/>
      <c r="OF348" s="46"/>
      <c r="OG348" s="46"/>
    </row>
    <row r="349" spans="1:397" s="51" customFormat="1" ht="13.5" x14ac:dyDescent="0.25">
      <c r="A349" s="40" t="s">
        <v>483</v>
      </c>
      <c r="B349" s="41" t="s">
        <v>484</v>
      </c>
      <c r="C349" s="49">
        <v>22368</v>
      </c>
      <c r="D349" s="42">
        <v>2.6100000000000001E-5</v>
      </c>
      <c r="E349" s="49">
        <v>4357.6899999999996</v>
      </c>
      <c r="F349" s="65">
        <v>22316.553599999999</v>
      </c>
      <c r="G349" s="66">
        <v>26674.243599999998</v>
      </c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/>
      <c r="FA349" s="46"/>
      <c r="FB349" s="46"/>
      <c r="FC349" s="46"/>
      <c r="FD349" s="46"/>
      <c r="FE349" s="46"/>
      <c r="FF349" s="46"/>
      <c r="FG349" s="46"/>
      <c r="FH349" s="46"/>
      <c r="FI349" s="46"/>
      <c r="FJ349" s="46"/>
      <c r="FK349" s="46"/>
      <c r="FL349" s="46"/>
      <c r="FM349" s="46"/>
      <c r="FN349" s="46"/>
      <c r="FO349" s="46"/>
      <c r="FP349" s="46"/>
      <c r="FQ349" s="46"/>
      <c r="FR349" s="46"/>
      <c r="FS349" s="46"/>
      <c r="FT349" s="46"/>
      <c r="FU349" s="46"/>
      <c r="FV349" s="46"/>
      <c r="FW349" s="46"/>
      <c r="FX349" s="46"/>
      <c r="FY349" s="46"/>
      <c r="FZ349" s="46"/>
      <c r="GA349" s="46"/>
      <c r="GB349" s="46"/>
      <c r="GC349" s="46"/>
      <c r="GD349" s="46"/>
      <c r="GE349" s="46"/>
      <c r="GF349" s="46"/>
      <c r="GG349" s="46"/>
      <c r="GH349" s="46"/>
      <c r="GI349" s="46"/>
      <c r="GJ349" s="46"/>
      <c r="GK349" s="46"/>
      <c r="GL349" s="46"/>
      <c r="GM349" s="46"/>
      <c r="GN349" s="46"/>
      <c r="GO349" s="46"/>
      <c r="GP349" s="46"/>
      <c r="GQ349" s="46"/>
      <c r="GR349" s="46"/>
      <c r="GS349" s="46"/>
      <c r="GT349" s="46"/>
      <c r="GU349" s="46"/>
      <c r="GV349" s="46"/>
      <c r="GW349" s="46"/>
      <c r="GX349" s="46"/>
      <c r="GY349" s="46"/>
      <c r="GZ349" s="46"/>
      <c r="HA349" s="46"/>
      <c r="HB349" s="46"/>
      <c r="HC349" s="46"/>
      <c r="HD349" s="46"/>
      <c r="HE349" s="46"/>
      <c r="HF349" s="46"/>
      <c r="HG349" s="46"/>
      <c r="HH349" s="46"/>
      <c r="HI349" s="46"/>
      <c r="HJ349" s="46"/>
      <c r="HK349" s="46"/>
      <c r="HL349" s="46"/>
      <c r="HM349" s="46"/>
      <c r="HN349" s="46"/>
      <c r="HO349" s="46"/>
      <c r="HP349" s="46"/>
      <c r="HQ349" s="46"/>
      <c r="HR349" s="46"/>
      <c r="HS349" s="46"/>
      <c r="HT349" s="46"/>
      <c r="HU349" s="46"/>
      <c r="HV349" s="46"/>
      <c r="HW349" s="46"/>
      <c r="HX349" s="46"/>
      <c r="HY349" s="46"/>
      <c r="HZ349" s="46"/>
      <c r="IA349" s="46"/>
      <c r="IB349" s="46"/>
      <c r="IC349" s="46"/>
      <c r="ID349" s="46"/>
      <c r="IE349" s="46"/>
      <c r="IF349" s="46"/>
      <c r="IG349" s="46"/>
      <c r="IH349" s="46"/>
      <c r="II349" s="46"/>
      <c r="IJ349" s="46"/>
      <c r="IK349" s="46"/>
      <c r="IL349" s="46"/>
      <c r="IM349" s="46"/>
      <c r="IN349" s="46"/>
      <c r="IO349" s="46"/>
      <c r="IP349" s="46"/>
      <c r="IQ349" s="46"/>
      <c r="IR349" s="46"/>
      <c r="IS349" s="46"/>
      <c r="IT349" s="46"/>
      <c r="IU349" s="46"/>
      <c r="IV349" s="46"/>
      <c r="IW349" s="46"/>
      <c r="IX349" s="46"/>
      <c r="IY349" s="46"/>
      <c r="IZ349" s="46"/>
      <c r="JA349" s="46"/>
      <c r="JB349" s="46"/>
      <c r="JC349" s="46"/>
      <c r="JD349" s="46"/>
      <c r="JE349" s="46"/>
      <c r="JF349" s="46"/>
      <c r="JG349" s="46"/>
      <c r="JH349" s="46"/>
      <c r="JI349" s="46"/>
      <c r="JJ349" s="46"/>
      <c r="JK349" s="46"/>
      <c r="JL349" s="46"/>
      <c r="JM349" s="46"/>
      <c r="JN349" s="46"/>
      <c r="JO349" s="46"/>
      <c r="JP349" s="46"/>
      <c r="JQ349" s="46"/>
      <c r="JR349" s="46"/>
      <c r="JS349" s="46"/>
      <c r="JT349" s="46"/>
      <c r="JU349" s="46"/>
      <c r="JV349" s="46"/>
      <c r="JW349" s="46"/>
      <c r="JX349" s="46"/>
      <c r="JY349" s="46"/>
      <c r="JZ349" s="46"/>
      <c r="KA349" s="46"/>
      <c r="KB349" s="46"/>
      <c r="KC349" s="46"/>
      <c r="KD349" s="46"/>
      <c r="KE349" s="46"/>
      <c r="KF349" s="46"/>
      <c r="KG349" s="46"/>
      <c r="KH349" s="46"/>
      <c r="KI349" s="46"/>
      <c r="KJ349" s="46"/>
      <c r="KK349" s="46"/>
      <c r="KL349" s="46"/>
      <c r="KM349" s="46"/>
      <c r="KN349" s="46"/>
      <c r="KO349" s="46"/>
      <c r="KP349" s="46"/>
      <c r="KQ349" s="46"/>
      <c r="KR349" s="46"/>
      <c r="KS349" s="46"/>
      <c r="KT349" s="46"/>
      <c r="KU349" s="46"/>
      <c r="KV349" s="46"/>
      <c r="KW349" s="46"/>
      <c r="KX349" s="46"/>
      <c r="KY349" s="46"/>
      <c r="KZ349" s="46"/>
      <c r="LA349" s="46"/>
      <c r="LB349" s="46"/>
      <c r="LC349" s="46"/>
      <c r="LD349" s="46"/>
      <c r="LE349" s="46"/>
      <c r="LF349" s="46"/>
      <c r="LG349" s="46"/>
      <c r="LH349" s="46"/>
      <c r="LI349" s="46"/>
      <c r="LJ349" s="46"/>
      <c r="LK349" s="46"/>
      <c r="LL349" s="46"/>
      <c r="LM349" s="46"/>
      <c r="LN349" s="46"/>
      <c r="LO349" s="46"/>
      <c r="LP349" s="46"/>
      <c r="LQ349" s="46"/>
      <c r="LR349" s="46"/>
      <c r="LS349" s="46"/>
      <c r="LT349" s="46"/>
      <c r="LU349" s="46"/>
      <c r="LV349" s="46"/>
      <c r="LW349" s="46"/>
      <c r="LX349" s="46"/>
      <c r="LY349" s="46"/>
      <c r="LZ349" s="46"/>
      <c r="MA349" s="46"/>
      <c r="MB349" s="46"/>
      <c r="MC349" s="46"/>
      <c r="MD349" s="46"/>
      <c r="ME349" s="46"/>
      <c r="MF349" s="46"/>
      <c r="MG349" s="46"/>
      <c r="MH349" s="46"/>
      <c r="MI349" s="46"/>
      <c r="MJ349" s="46"/>
      <c r="MK349" s="46"/>
      <c r="ML349" s="46"/>
      <c r="MM349" s="46"/>
      <c r="MN349" s="46"/>
      <c r="MO349" s="46"/>
      <c r="MP349" s="46"/>
      <c r="MQ349" s="46"/>
      <c r="MR349" s="46"/>
      <c r="MS349" s="46"/>
      <c r="MT349" s="46"/>
      <c r="MU349" s="46"/>
      <c r="MV349" s="46"/>
      <c r="MW349" s="46"/>
      <c r="MX349" s="46"/>
      <c r="MY349" s="46"/>
      <c r="MZ349" s="46"/>
      <c r="NA349" s="46"/>
      <c r="NB349" s="46"/>
      <c r="NC349" s="46"/>
      <c r="ND349" s="46"/>
      <c r="NE349" s="46"/>
      <c r="NF349" s="46"/>
      <c r="NG349" s="46"/>
      <c r="NH349" s="46"/>
      <c r="NI349" s="46"/>
      <c r="NJ349" s="46"/>
      <c r="NK349" s="46"/>
      <c r="NL349" s="46"/>
      <c r="NM349" s="46"/>
      <c r="NN349" s="46"/>
      <c r="NO349" s="46"/>
      <c r="NP349" s="46"/>
      <c r="NQ349" s="46"/>
      <c r="NR349" s="46"/>
      <c r="NS349" s="46"/>
      <c r="NT349" s="46"/>
      <c r="NU349" s="46"/>
      <c r="NV349" s="46"/>
      <c r="NW349" s="46"/>
      <c r="NX349" s="46"/>
      <c r="NY349" s="46"/>
      <c r="NZ349" s="46"/>
      <c r="OA349" s="46"/>
      <c r="OB349" s="46"/>
      <c r="OC349" s="46"/>
      <c r="OD349" s="46"/>
      <c r="OE349" s="46"/>
      <c r="OF349" s="46"/>
      <c r="OG349" s="46"/>
    </row>
    <row r="350" spans="1:397" s="51" customFormat="1" ht="13.5" x14ac:dyDescent="0.25">
      <c r="A350" s="40" t="s">
        <v>106</v>
      </c>
      <c r="B350" s="41" t="s">
        <v>107</v>
      </c>
      <c r="C350" s="49">
        <v>7128</v>
      </c>
      <c r="D350" s="42">
        <v>8.3000000000000002E-6</v>
      </c>
      <c r="E350" s="49">
        <v>0</v>
      </c>
      <c r="F350" s="65">
        <v>7111.6055999999999</v>
      </c>
      <c r="G350" s="66">
        <v>7111.6055999999999</v>
      </c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  <c r="FI350" s="46"/>
      <c r="FJ350" s="46"/>
      <c r="FK350" s="46"/>
      <c r="FL350" s="46"/>
      <c r="FM350" s="46"/>
      <c r="FN350" s="46"/>
      <c r="FO350" s="46"/>
      <c r="FP350" s="46"/>
      <c r="FQ350" s="46"/>
      <c r="FR350" s="46"/>
      <c r="FS350" s="46"/>
      <c r="FT350" s="46"/>
      <c r="FU350" s="46"/>
      <c r="FV350" s="46"/>
      <c r="FW350" s="46"/>
      <c r="FX350" s="46"/>
      <c r="FY350" s="46"/>
      <c r="FZ350" s="46"/>
      <c r="GA350" s="46"/>
      <c r="GB350" s="46"/>
      <c r="GC350" s="46"/>
      <c r="GD350" s="46"/>
      <c r="GE350" s="46"/>
      <c r="GF350" s="46"/>
      <c r="GG350" s="46"/>
      <c r="GH350" s="46"/>
      <c r="GI350" s="46"/>
      <c r="GJ350" s="46"/>
      <c r="GK350" s="46"/>
      <c r="GL350" s="46"/>
      <c r="GM350" s="46"/>
      <c r="GN350" s="46"/>
      <c r="GO350" s="46"/>
      <c r="GP350" s="46"/>
      <c r="GQ350" s="46"/>
      <c r="GR350" s="46"/>
      <c r="GS350" s="46"/>
      <c r="GT350" s="46"/>
      <c r="GU350" s="46"/>
      <c r="GV350" s="46"/>
      <c r="GW350" s="46"/>
      <c r="GX350" s="46"/>
      <c r="GY350" s="46"/>
      <c r="GZ350" s="46"/>
      <c r="HA350" s="46"/>
      <c r="HB350" s="46"/>
      <c r="HC350" s="46"/>
      <c r="HD350" s="46"/>
      <c r="HE350" s="46"/>
      <c r="HF350" s="46"/>
      <c r="HG350" s="46"/>
      <c r="HH350" s="46"/>
      <c r="HI350" s="46"/>
      <c r="HJ350" s="46"/>
      <c r="HK350" s="46"/>
      <c r="HL350" s="46"/>
      <c r="HM350" s="46"/>
      <c r="HN350" s="46"/>
      <c r="HO350" s="46"/>
      <c r="HP350" s="46"/>
      <c r="HQ350" s="46"/>
      <c r="HR350" s="46"/>
      <c r="HS350" s="46"/>
      <c r="HT350" s="46"/>
      <c r="HU350" s="46"/>
      <c r="HV350" s="46"/>
      <c r="HW350" s="46"/>
      <c r="HX350" s="46"/>
      <c r="HY350" s="46"/>
      <c r="HZ350" s="46"/>
      <c r="IA350" s="46"/>
      <c r="IB350" s="46"/>
      <c r="IC350" s="46"/>
      <c r="ID350" s="46"/>
      <c r="IE350" s="46"/>
      <c r="IF350" s="46"/>
      <c r="IG350" s="46"/>
      <c r="IH350" s="46"/>
      <c r="II350" s="46"/>
      <c r="IJ350" s="46"/>
      <c r="IK350" s="46"/>
      <c r="IL350" s="46"/>
      <c r="IM350" s="46"/>
      <c r="IN350" s="46"/>
      <c r="IO350" s="46"/>
      <c r="IP350" s="46"/>
      <c r="IQ350" s="46"/>
      <c r="IR350" s="46"/>
      <c r="IS350" s="46"/>
      <c r="IT350" s="46"/>
      <c r="IU350" s="46"/>
      <c r="IV350" s="46"/>
      <c r="IW350" s="46"/>
      <c r="IX350" s="46"/>
      <c r="IY350" s="46"/>
      <c r="IZ350" s="46"/>
      <c r="JA350" s="46"/>
      <c r="JB350" s="46"/>
      <c r="JC350" s="46"/>
      <c r="JD350" s="46"/>
      <c r="JE350" s="46"/>
      <c r="JF350" s="46"/>
      <c r="JG350" s="46"/>
      <c r="JH350" s="46"/>
      <c r="JI350" s="46"/>
      <c r="JJ350" s="46"/>
      <c r="JK350" s="46"/>
      <c r="JL350" s="46"/>
      <c r="JM350" s="46"/>
      <c r="JN350" s="46"/>
      <c r="JO350" s="46"/>
      <c r="JP350" s="46"/>
      <c r="JQ350" s="46"/>
      <c r="JR350" s="46"/>
      <c r="JS350" s="46"/>
      <c r="JT350" s="46"/>
      <c r="JU350" s="46"/>
      <c r="JV350" s="46"/>
      <c r="JW350" s="46"/>
      <c r="JX350" s="46"/>
      <c r="JY350" s="46"/>
      <c r="JZ350" s="46"/>
      <c r="KA350" s="46"/>
      <c r="KB350" s="46"/>
      <c r="KC350" s="46"/>
      <c r="KD350" s="46"/>
      <c r="KE350" s="46"/>
      <c r="KF350" s="46"/>
      <c r="KG350" s="46"/>
      <c r="KH350" s="46"/>
      <c r="KI350" s="46"/>
      <c r="KJ350" s="46"/>
      <c r="KK350" s="46"/>
      <c r="KL350" s="46"/>
      <c r="KM350" s="46"/>
      <c r="KN350" s="46"/>
      <c r="KO350" s="46"/>
      <c r="KP350" s="46"/>
      <c r="KQ350" s="46"/>
      <c r="KR350" s="46"/>
      <c r="KS350" s="46"/>
      <c r="KT350" s="46"/>
      <c r="KU350" s="46"/>
      <c r="KV350" s="46"/>
      <c r="KW350" s="46"/>
      <c r="KX350" s="46"/>
      <c r="KY350" s="46"/>
      <c r="KZ350" s="46"/>
      <c r="LA350" s="46"/>
      <c r="LB350" s="46"/>
      <c r="LC350" s="46"/>
      <c r="LD350" s="46"/>
      <c r="LE350" s="46"/>
      <c r="LF350" s="46"/>
      <c r="LG350" s="46"/>
      <c r="LH350" s="46"/>
      <c r="LI350" s="46"/>
      <c r="LJ350" s="46"/>
      <c r="LK350" s="46"/>
      <c r="LL350" s="46"/>
      <c r="LM350" s="46"/>
      <c r="LN350" s="46"/>
      <c r="LO350" s="46"/>
      <c r="LP350" s="46"/>
      <c r="LQ350" s="46"/>
      <c r="LR350" s="46"/>
      <c r="LS350" s="46"/>
      <c r="LT350" s="46"/>
      <c r="LU350" s="46"/>
      <c r="LV350" s="46"/>
      <c r="LW350" s="46"/>
      <c r="LX350" s="46"/>
      <c r="LY350" s="46"/>
      <c r="LZ350" s="46"/>
      <c r="MA350" s="46"/>
      <c r="MB350" s="46"/>
      <c r="MC350" s="46"/>
      <c r="MD350" s="46"/>
      <c r="ME350" s="46"/>
      <c r="MF350" s="46"/>
      <c r="MG350" s="46"/>
      <c r="MH350" s="46"/>
      <c r="MI350" s="46"/>
      <c r="MJ350" s="46"/>
      <c r="MK350" s="46"/>
      <c r="ML350" s="46"/>
      <c r="MM350" s="46"/>
      <c r="MN350" s="46"/>
      <c r="MO350" s="46"/>
      <c r="MP350" s="46"/>
      <c r="MQ350" s="46"/>
      <c r="MR350" s="46"/>
      <c r="MS350" s="46"/>
      <c r="MT350" s="46"/>
      <c r="MU350" s="46"/>
      <c r="MV350" s="46"/>
      <c r="MW350" s="46"/>
      <c r="MX350" s="46"/>
      <c r="MY350" s="46"/>
      <c r="MZ350" s="46"/>
      <c r="NA350" s="46"/>
      <c r="NB350" s="46"/>
      <c r="NC350" s="46"/>
      <c r="ND350" s="46"/>
      <c r="NE350" s="46"/>
      <c r="NF350" s="46"/>
      <c r="NG350" s="46"/>
      <c r="NH350" s="46"/>
      <c r="NI350" s="46"/>
      <c r="NJ350" s="46"/>
      <c r="NK350" s="46"/>
      <c r="NL350" s="46"/>
      <c r="NM350" s="46"/>
      <c r="NN350" s="46"/>
      <c r="NO350" s="46"/>
      <c r="NP350" s="46"/>
      <c r="NQ350" s="46"/>
      <c r="NR350" s="46"/>
      <c r="NS350" s="46"/>
      <c r="NT350" s="46"/>
      <c r="NU350" s="46"/>
      <c r="NV350" s="46"/>
      <c r="NW350" s="46"/>
      <c r="NX350" s="46"/>
      <c r="NY350" s="46"/>
      <c r="NZ350" s="46"/>
      <c r="OA350" s="46"/>
      <c r="OB350" s="46"/>
      <c r="OC350" s="46"/>
      <c r="OD350" s="46"/>
      <c r="OE350" s="46"/>
      <c r="OF350" s="46"/>
      <c r="OG350" s="46"/>
    </row>
    <row r="351" spans="1:397" s="51" customFormat="1" ht="13.5" x14ac:dyDescent="0.25">
      <c r="A351" s="40" t="s">
        <v>108</v>
      </c>
      <c r="B351" s="41" t="s">
        <v>109</v>
      </c>
      <c r="C351" s="49">
        <v>1212</v>
      </c>
      <c r="D351" s="42">
        <v>1.3999999999999999E-6</v>
      </c>
      <c r="E351" s="49">
        <v>0</v>
      </c>
      <c r="F351" s="65">
        <v>1209.2124000000001</v>
      </c>
      <c r="G351" s="66">
        <v>1209.2124000000001</v>
      </c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/>
      <c r="FA351" s="46"/>
      <c r="FB351" s="46"/>
      <c r="FC351" s="46"/>
      <c r="FD351" s="46"/>
      <c r="FE351" s="46"/>
      <c r="FF351" s="46"/>
      <c r="FG351" s="46"/>
      <c r="FH351" s="46"/>
      <c r="FI351" s="46"/>
      <c r="FJ351" s="46"/>
      <c r="FK351" s="46"/>
      <c r="FL351" s="46"/>
      <c r="FM351" s="46"/>
      <c r="FN351" s="46"/>
      <c r="FO351" s="46"/>
      <c r="FP351" s="46"/>
      <c r="FQ351" s="46"/>
      <c r="FR351" s="46"/>
      <c r="FS351" s="46"/>
      <c r="FT351" s="46"/>
      <c r="FU351" s="46"/>
      <c r="FV351" s="46"/>
      <c r="FW351" s="46"/>
      <c r="FX351" s="46"/>
      <c r="FY351" s="46"/>
      <c r="FZ351" s="46"/>
      <c r="GA351" s="46"/>
      <c r="GB351" s="46"/>
      <c r="GC351" s="46"/>
      <c r="GD351" s="46"/>
      <c r="GE351" s="46"/>
      <c r="GF351" s="46"/>
      <c r="GG351" s="46"/>
      <c r="GH351" s="46"/>
      <c r="GI351" s="46"/>
      <c r="GJ351" s="46"/>
      <c r="GK351" s="46"/>
      <c r="GL351" s="46"/>
      <c r="GM351" s="46"/>
      <c r="GN351" s="46"/>
      <c r="GO351" s="46"/>
      <c r="GP351" s="46"/>
      <c r="GQ351" s="46"/>
      <c r="GR351" s="46"/>
      <c r="GS351" s="46"/>
      <c r="GT351" s="46"/>
      <c r="GU351" s="46"/>
      <c r="GV351" s="46"/>
      <c r="GW351" s="46"/>
      <c r="GX351" s="46"/>
      <c r="GY351" s="46"/>
      <c r="GZ351" s="46"/>
      <c r="HA351" s="46"/>
      <c r="HB351" s="46"/>
      <c r="HC351" s="46"/>
      <c r="HD351" s="46"/>
      <c r="HE351" s="46"/>
      <c r="HF351" s="46"/>
      <c r="HG351" s="46"/>
      <c r="HH351" s="46"/>
      <c r="HI351" s="46"/>
      <c r="HJ351" s="46"/>
      <c r="HK351" s="46"/>
      <c r="HL351" s="46"/>
      <c r="HM351" s="46"/>
      <c r="HN351" s="46"/>
      <c r="HO351" s="46"/>
      <c r="HP351" s="46"/>
      <c r="HQ351" s="46"/>
      <c r="HR351" s="46"/>
      <c r="HS351" s="46"/>
      <c r="HT351" s="46"/>
      <c r="HU351" s="46"/>
      <c r="HV351" s="46"/>
      <c r="HW351" s="46"/>
      <c r="HX351" s="46"/>
      <c r="HY351" s="46"/>
      <c r="HZ351" s="46"/>
      <c r="IA351" s="46"/>
      <c r="IB351" s="46"/>
      <c r="IC351" s="46"/>
      <c r="ID351" s="46"/>
      <c r="IE351" s="46"/>
      <c r="IF351" s="46"/>
      <c r="IG351" s="46"/>
      <c r="IH351" s="46"/>
      <c r="II351" s="46"/>
      <c r="IJ351" s="46"/>
      <c r="IK351" s="46"/>
      <c r="IL351" s="46"/>
      <c r="IM351" s="46"/>
      <c r="IN351" s="46"/>
      <c r="IO351" s="46"/>
      <c r="IP351" s="46"/>
      <c r="IQ351" s="46"/>
      <c r="IR351" s="46"/>
      <c r="IS351" s="46"/>
      <c r="IT351" s="46"/>
      <c r="IU351" s="46"/>
      <c r="IV351" s="46"/>
      <c r="IW351" s="46"/>
      <c r="IX351" s="46"/>
      <c r="IY351" s="46"/>
      <c r="IZ351" s="46"/>
      <c r="JA351" s="46"/>
      <c r="JB351" s="46"/>
      <c r="JC351" s="46"/>
      <c r="JD351" s="46"/>
      <c r="JE351" s="46"/>
      <c r="JF351" s="46"/>
      <c r="JG351" s="46"/>
      <c r="JH351" s="46"/>
      <c r="JI351" s="46"/>
      <c r="JJ351" s="46"/>
      <c r="JK351" s="46"/>
      <c r="JL351" s="46"/>
      <c r="JM351" s="46"/>
      <c r="JN351" s="46"/>
      <c r="JO351" s="46"/>
      <c r="JP351" s="46"/>
      <c r="JQ351" s="46"/>
      <c r="JR351" s="46"/>
      <c r="JS351" s="46"/>
      <c r="JT351" s="46"/>
      <c r="JU351" s="46"/>
      <c r="JV351" s="46"/>
      <c r="JW351" s="46"/>
      <c r="JX351" s="46"/>
      <c r="JY351" s="46"/>
      <c r="JZ351" s="46"/>
      <c r="KA351" s="46"/>
      <c r="KB351" s="46"/>
      <c r="KC351" s="46"/>
      <c r="KD351" s="46"/>
      <c r="KE351" s="46"/>
      <c r="KF351" s="46"/>
      <c r="KG351" s="46"/>
      <c r="KH351" s="46"/>
      <c r="KI351" s="46"/>
      <c r="KJ351" s="46"/>
      <c r="KK351" s="46"/>
      <c r="KL351" s="46"/>
      <c r="KM351" s="46"/>
      <c r="KN351" s="46"/>
      <c r="KO351" s="46"/>
      <c r="KP351" s="46"/>
      <c r="KQ351" s="46"/>
      <c r="KR351" s="46"/>
      <c r="KS351" s="46"/>
      <c r="KT351" s="46"/>
      <c r="KU351" s="46"/>
      <c r="KV351" s="46"/>
      <c r="KW351" s="46"/>
      <c r="KX351" s="46"/>
      <c r="KY351" s="46"/>
      <c r="KZ351" s="46"/>
      <c r="LA351" s="46"/>
      <c r="LB351" s="46"/>
      <c r="LC351" s="46"/>
      <c r="LD351" s="46"/>
      <c r="LE351" s="46"/>
      <c r="LF351" s="46"/>
      <c r="LG351" s="46"/>
      <c r="LH351" s="46"/>
      <c r="LI351" s="46"/>
      <c r="LJ351" s="46"/>
      <c r="LK351" s="46"/>
      <c r="LL351" s="46"/>
      <c r="LM351" s="46"/>
      <c r="LN351" s="46"/>
      <c r="LO351" s="46"/>
      <c r="LP351" s="46"/>
      <c r="LQ351" s="46"/>
      <c r="LR351" s="46"/>
      <c r="LS351" s="46"/>
      <c r="LT351" s="46"/>
      <c r="LU351" s="46"/>
      <c r="LV351" s="46"/>
      <c r="LW351" s="46"/>
      <c r="LX351" s="46"/>
      <c r="LY351" s="46"/>
      <c r="LZ351" s="46"/>
      <c r="MA351" s="46"/>
      <c r="MB351" s="46"/>
      <c r="MC351" s="46"/>
      <c r="MD351" s="46"/>
      <c r="ME351" s="46"/>
      <c r="MF351" s="46"/>
      <c r="MG351" s="46"/>
      <c r="MH351" s="46"/>
      <c r="MI351" s="46"/>
      <c r="MJ351" s="46"/>
      <c r="MK351" s="46"/>
      <c r="ML351" s="46"/>
      <c r="MM351" s="46"/>
      <c r="MN351" s="46"/>
      <c r="MO351" s="46"/>
      <c r="MP351" s="46"/>
      <c r="MQ351" s="46"/>
      <c r="MR351" s="46"/>
      <c r="MS351" s="46"/>
      <c r="MT351" s="46"/>
      <c r="MU351" s="46"/>
      <c r="MV351" s="46"/>
      <c r="MW351" s="46"/>
      <c r="MX351" s="46"/>
      <c r="MY351" s="46"/>
      <c r="MZ351" s="46"/>
      <c r="NA351" s="46"/>
      <c r="NB351" s="46"/>
      <c r="NC351" s="46"/>
      <c r="ND351" s="46"/>
      <c r="NE351" s="46"/>
      <c r="NF351" s="46"/>
      <c r="NG351" s="46"/>
      <c r="NH351" s="46"/>
      <c r="NI351" s="46"/>
      <c r="NJ351" s="46"/>
      <c r="NK351" s="46"/>
      <c r="NL351" s="46"/>
      <c r="NM351" s="46"/>
      <c r="NN351" s="46"/>
      <c r="NO351" s="46"/>
      <c r="NP351" s="46"/>
      <c r="NQ351" s="46"/>
      <c r="NR351" s="46"/>
      <c r="NS351" s="46"/>
      <c r="NT351" s="46"/>
      <c r="NU351" s="46"/>
      <c r="NV351" s="46"/>
      <c r="NW351" s="46"/>
      <c r="NX351" s="46"/>
      <c r="NY351" s="46"/>
      <c r="NZ351" s="46"/>
      <c r="OA351" s="46"/>
      <c r="OB351" s="46"/>
      <c r="OC351" s="46"/>
      <c r="OD351" s="46"/>
      <c r="OE351" s="46"/>
      <c r="OF351" s="46"/>
      <c r="OG351" s="46"/>
    </row>
    <row r="352" spans="1:397" s="51" customFormat="1" ht="13.5" x14ac:dyDescent="0.25">
      <c r="A352" s="40" t="s">
        <v>485</v>
      </c>
      <c r="B352" s="41" t="s">
        <v>486</v>
      </c>
      <c r="C352" s="49">
        <v>72984</v>
      </c>
      <c r="D352" s="42">
        <v>8.5199999999999997E-5</v>
      </c>
      <c r="E352" s="49">
        <v>28919.4</v>
      </c>
      <c r="F352" s="65">
        <v>72816.136800000007</v>
      </c>
      <c r="G352" s="66">
        <v>101735.5368</v>
      </c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/>
      <c r="FA352" s="46"/>
      <c r="FB352" s="46"/>
      <c r="FC352" s="46"/>
      <c r="FD352" s="46"/>
      <c r="FE352" s="46"/>
      <c r="FF352" s="46"/>
      <c r="FG352" s="46"/>
      <c r="FH352" s="46"/>
      <c r="FI352" s="46"/>
      <c r="FJ352" s="46"/>
      <c r="FK352" s="46"/>
      <c r="FL352" s="46"/>
      <c r="FM352" s="46"/>
      <c r="FN352" s="46"/>
      <c r="FO352" s="46"/>
      <c r="FP352" s="46"/>
      <c r="FQ352" s="46"/>
      <c r="FR352" s="46"/>
      <c r="FS352" s="46"/>
      <c r="FT352" s="46"/>
      <c r="FU352" s="46"/>
      <c r="FV352" s="46"/>
      <c r="FW352" s="46"/>
      <c r="FX352" s="46"/>
      <c r="FY352" s="46"/>
      <c r="FZ352" s="46"/>
      <c r="GA352" s="46"/>
      <c r="GB352" s="46"/>
      <c r="GC352" s="46"/>
      <c r="GD352" s="46"/>
      <c r="GE352" s="46"/>
      <c r="GF352" s="46"/>
      <c r="GG352" s="46"/>
      <c r="GH352" s="46"/>
      <c r="GI352" s="46"/>
      <c r="GJ352" s="46"/>
      <c r="GK352" s="46"/>
      <c r="GL352" s="46"/>
      <c r="GM352" s="46"/>
      <c r="GN352" s="46"/>
      <c r="GO352" s="46"/>
      <c r="GP352" s="46"/>
      <c r="GQ352" s="46"/>
      <c r="GR352" s="46"/>
      <c r="GS352" s="46"/>
      <c r="GT352" s="46"/>
      <c r="GU352" s="46"/>
      <c r="GV352" s="46"/>
      <c r="GW352" s="46"/>
      <c r="GX352" s="46"/>
      <c r="GY352" s="46"/>
      <c r="GZ352" s="46"/>
      <c r="HA352" s="46"/>
      <c r="HB352" s="46"/>
      <c r="HC352" s="46"/>
      <c r="HD352" s="46"/>
      <c r="HE352" s="46"/>
      <c r="HF352" s="46"/>
      <c r="HG352" s="46"/>
      <c r="HH352" s="46"/>
      <c r="HI352" s="46"/>
      <c r="HJ352" s="46"/>
      <c r="HK352" s="46"/>
      <c r="HL352" s="46"/>
      <c r="HM352" s="46"/>
      <c r="HN352" s="46"/>
      <c r="HO352" s="46"/>
      <c r="HP352" s="46"/>
      <c r="HQ352" s="46"/>
      <c r="HR352" s="46"/>
      <c r="HS352" s="46"/>
      <c r="HT352" s="46"/>
      <c r="HU352" s="46"/>
      <c r="HV352" s="46"/>
      <c r="HW352" s="46"/>
      <c r="HX352" s="46"/>
      <c r="HY352" s="46"/>
      <c r="HZ352" s="46"/>
      <c r="IA352" s="46"/>
      <c r="IB352" s="46"/>
      <c r="IC352" s="46"/>
      <c r="ID352" s="46"/>
      <c r="IE352" s="46"/>
      <c r="IF352" s="46"/>
      <c r="IG352" s="46"/>
      <c r="IH352" s="46"/>
      <c r="II352" s="46"/>
      <c r="IJ352" s="46"/>
      <c r="IK352" s="46"/>
      <c r="IL352" s="46"/>
      <c r="IM352" s="46"/>
      <c r="IN352" s="46"/>
      <c r="IO352" s="46"/>
      <c r="IP352" s="46"/>
      <c r="IQ352" s="46"/>
      <c r="IR352" s="46"/>
      <c r="IS352" s="46"/>
      <c r="IT352" s="46"/>
      <c r="IU352" s="46"/>
      <c r="IV352" s="46"/>
      <c r="IW352" s="46"/>
      <c r="IX352" s="46"/>
      <c r="IY352" s="46"/>
      <c r="IZ352" s="46"/>
      <c r="JA352" s="46"/>
      <c r="JB352" s="46"/>
      <c r="JC352" s="46"/>
      <c r="JD352" s="46"/>
      <c r="JE352" s="46"/>
      <c r="JF352" s="46"/>
      <c r="JG352" s="46"/>
      <c r="JH352" s="46"/>
      <c r="JI352" s="46"/>
      <c r="JJ352" s="46"/>
      <c r="JK352" s="46"/>
      <c r="JL352" s="46"/>
      <c r="JM352" s="46"/>
      <c r="JN352" s="46"/>
      <c r="JO352" s="46"/>
      <c r="JP352" s="46"/>
      <c r="JQ352" s="46"/>
      <c r="JR352" s="46"/>
      <c r="JS352" s="46"/>
      <c r="JT352" s="46"/>
      <c r="JU352" s="46"/>
      <c r="JV352" s="46"/>
      <c r="JW352" s="46"/>
      <c r="JX352" s="46"/>
      <c r="JY352" s="46"/>
      <c r="JZ352" s="46"/>
      <c r="KA352" s="46"/>
      <c r="KB352" s="46"/>
      <c r="KC352" s="46"/>
      <c r="KD352" s="46"/>
      <c r="KE352" s="46"/>
      <c r="KF352" s="46"/>
      <c r="KG352" s="46"/>
      <c r="KH352" s="46"/>
      <c r="KI352" s="46"/>
      <c r="KJ352" s="46"/>
      <c r="KK352" s="46"/>
      <c r="KL352" s="46"/>
      <c r="KM352" s="46"/>
      <c r="KN352" s="46"/>
      <c r="KO352" s="46"/>
      <c r="KP352" s="46"/>
      <c r="KQ352" s="46"/>
      <c r="KR352" s="46"/>
      <c r="KS352" s="46"/>
      <c r="KT352" s="46"/>
      <c r="KU352" s="46"/>
      <c r="KV352" s="46"/>
      <c r="KW352" s="46"/>
      <c r="KX352" s="46"/>
      <c r="KY352" s="46"/>
      <c r="KZ352" s="46"/>
      <c r="LA352" s="46"/>
      <c r="LB352" s="46"/>
      <c r="LC352" s="46"/>
      <c r="LD352" s="46"/>
      <c r="LE352" s="46"/>
      <c r="LF352" s="46"/>
      <c r="LG352" s="46"/>
      <c r="LH352" s="46"/>
      <c r="LI352" s="46"/>
      <c r="LJ352" s="46"/>
      <c r="LK352" s="46"/>
      <c r="LL352" s="46"/>
      <c r="LM352" s="46"/>
      <c r="LN352" s="46"/>
      <c r="LO352" s="46"/>
      <c r="LP352" s="46"/>
      <c r="LQ352" s="46"/>
      <c r="LR352" s="46"/>
      <c r="LS352" s="46"/>
      <c r="LT352" s="46"/>
      <c r="LU352" s="46"/>
      <c r="LV352" s="46"/>
      <c r="LW352" s="46"/>
      <c r="LX352" s="46"/>
      <c r="LY352" s="46"/>
      <c r="LZ352" s="46"/>
      <c r="MA352" s="46"/>
      <c r="MB352" s="46"/>
      <c r="MC352" s="46"/>
      <c r="MD352" s="46"/>
      <c r="ME352" s="46"/>
      <c r="MF352" s="46"/>
      <c r="MG352" s="46"/>
      <c r="MH352" s="46"/>
      <c r="MI352" s="46"/>
      <c r="MJ352" s="46"/>
      <c r="MK352" s="46"/>
      <c r="ML352" s="46"/>
      <c r="MM352" s="46"/>
      <c r="MN352" s="46"/>
      <c r="MO352" s="46"/>
      <c r="MP352" s="46"/>
      <c r="MQ352" s="46"/>
      <c r="MR352" s="46"/>
      <c r="MS352" s="46"/>
      <c r="MT352" s="46"/>
      <c r="MU352" s="46"/>
      <c r="MV352" s="46"/>
      <c r="MW352" s="46"/>
      <c r="MX352" s="46"/>
      <c r="MY352" s="46"/>
      <c r="MZ352" s="46"/>
      <c r="NA352" s="46"/>
      <c r="NB352" s="46"/>
      <c r="NC352" s="46"/>
      <c r="ND352" s="46"/>
      <c r="NE352" s="46"/>
      <c r="NF352" s="46"/>
      <c r="NG352" s="46"/>
      <c r="NH352" s="46"/>
      <c r="NI352" s="46"/>
      <c r="NJ352" s="46"/>
      <c r="NK352" s="46"/>
      <c r="NL352" s="46"/>
      <c r="NM352" s="46"/>
      <c r="NN352" s="46"/>
      <c r="NO352" s="46"/>
      <c r="NP352" s="46"/>
      <c r="NQ352" s="46"/>
      <c r="NR352" s="46"/>
      <c r="NS352" s="46"/>
      <c r="NT352" s="46"/>
      <c r="NU352" s="46"/>
      <c r="NV352" s="46"/>
      <c r="NW352" s="46"/>
      <c r="NX352" s="46"/>
      <c r="NY352" s="46"/>
      <c r="NZ352" s="46"/>
      <c r="OA352" s="46"/>
      <c r="OB352" s="46"/>
      <c r="OC352" s="46"/>
      <c r="OD352" s="46"/>
      <c r="OE352" s="46"/>
      <c r="OF352" s="46"/>
      <c r="OG352" s="46"/>
    </row>
    <row r="353" spans="1:442" s="51" customFormat="1" ht="13.5" x14ac:dyDescent="0.25">
      <c r="A353" s="40" t="s">
        <v>487</v>
      </c>
      <c r="B353" s="41" t="s">
        <v>488</v>
      </c>
      <c r="C353" s="49">
        <v>35304</v>
      </c>
      <c r="D353" s="42">
        <v>4.1199999999999999E-5</v>
      </c>
      <c r="E353" s="49">
        <v>8360.69</v>
      </c>
      <c r="F353" s="65">
        <v>35222.800800000005</v>
      </c>
      <c r="G353" s="66">
        <v>43583.490800000007</v>
      </c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/>
      <c r="FA353" s="46"/>
      <c r="FB353" s="46"/>
      <c r="FC353" s="46"/>
      <c r="FD353" s="46"/>
      <c r="FE353" s="46"/>
      <c r="FF353" s="46"/>
      <c r="FG353" s="46"/>
      <c r="FH353" s="46"/>
      <c r="FI353" s="46"/>
      <c r="FJ353" s="46"/>
      <c r="FK353" s="46"/>
      <c r="FL353" s="46"/>
      <c r="FM353" s="46"/>
      <c r="FN353" s="46"/>
      <c r="FO353" s="46"/>
      <c r="FP353" s="46"/>
      <c r="FQ353" s="46"/>
      <c r="FR353" s="46"/>
      <c r="FS353" s="46"/>
      <c r="FT353" s="46"/>
      <c r="FU353" s="46"/>
      <c r="FV353" s="46"/>
      <c r="FW353" s="46"/>
      <c r="FX353" s="46"/>
      <c r="FY353" s="46"/>
      <c r="FZ353" s="46"/>
      <c r="GA353" s="46"/>
      <c r="GB353" s="46"/>
      <c r="GC353" s="46"/>
      <c r="GD353" s="46"/>
      <c r="GE353" s="46"/>
      <c r="GF353" s="46"/>
      <c r="GG353" s="46"/>
      <c r="GH353" s="46"/>
      <c r="GI353" s="46"/>
      <c r="GJ353" s="46"/>
      <c r="GK353" s="46"/>
      <c r="GL353" s="46"/>
      <c r="GM353" s="46"/>
      <c r="GN353" s="46"/>
      <c r="GO353" s="46"/>
      <c r="GP353" s="46"/>
      <c r="GQ353" s="46"/>
      <c r="GR353" s="46"/>
      <c r="GS353" s="46"/>
      <c r="GT353" s="46"/>
      <c r="GU353" s="46"/>
      <c r="GV353" s="46"/>
      <c r="GW353" s="46"/>
      <c r="GX353" s="46"/>
      <c r="GY353" s="46"/>
      <c r="GZ353" s="46"/>
      <c r="HA353" s="46"/>
      <c r="HB353" s="46"/>
      <c r="HC353" s="46"/>
      <c r="HD353" s="46"/>
      <c r="HE353" s="46"/>
      <c r="HF353" s="46"/>
      <c r="HG353" s="46"/>
      <c r="HH353" s="46"/>
      <c r="HI353" s="46"/>
      <c r="HJ353" s="46"/>
      <c r="HK353" s="46"/>
      <c r="HL353" s="46"/>
      <c r="HM353" s="46"/>
      <c r="HN353" s="46"/>
      <c r="HO353" s="46"/>
      <c r="HP353" s="46"/>
      <c r="HQ353" s="46"/>
      <c r="HR353" s="46"/>
      <c r="HS353" s="46"/>
      <c r="HT353" s="46"/>
      <c r="HU353" s="46"/>
      <c r="HV353" s="46"/>
      <c r="HW353" s="46"/>
      <c r="HX353" s="46"/>
      <c r="HY353" s="46"/>
      <c r="HZ353" s="46"/>
      <c r="IA353" s="46"/>
      <c r="IB353" s="46"/>
      <c r="IC353" s="46"/>
      <c r="ID353" s="46"/>
      <c r="IE353" s="46"/>
      <c r="IF353" s="46"/>
      <c r="IG353" s="46"/>
      <c r="IH353" s="46"/>
      <c r="II353" s="46"/>
      <c r="IJ353" s="46"/>
      <c r="IK353" s="46"/>
      <c r="IL353" s="46"/>
      <c r="IM353" s="46"/>
      <c r="IN353" s="46"/>
      <c r="IO353" s="46"/>
      <c r="IP353" s="46"/>
      <c r="IQ353" s="46"/>
      <c r="IR353" s="46"/>
      <c r="IS353" s="46"/>
      <c r="IT353" s="46"/>
      <c r="IU353" s="46"/>
      <c r="IV353" s="46"/>
      <c r="IW353" s="46"/>
      <c r="IX353" s="46"/>
      <c r="IY353" s="46"/>
      <c r="IZ353" s="46"/>
      <c r="JA353" s="46"/>
      <c r="JB353" s="46"/>
      <c r="JC353" s="46"/>
      <c r="JD353" s="46"/>
      <c r="JE353" s="46"/>
      <c r="JF353" s="46"/>
      <c r="JG353" s="46"/>
      <c r="JH353" s="46"/>
      <c r="JI353" s="46"/>
      <c r="JJ353" s="46"/>
      <c r="JK353" s="46"/>
      <c r="JL353" s="46"/>
      <c r="JM353" s="46"/>
      <c r="JN353" s="46"/>
      <c r="JO353" s="46"/>
      <c r="JP353" s="46"/>
      <c r="JQ353" s="46"/>
      <c r="JR353" s="46"/>
      <c r="JS353" s="46"/>
      <c r="JT353" s="46"/>
      <c r="JU353" s="46"/>
      <c r="JV353" s="46"/>
      <c r="JW353" s="46"/>
      <c r="JX353" s="46"/>
      <c r="JY353" s="46"/>
      <c r="JZ353" s="46"/>
      <c r="KA353" s="46"/>
      <c r="KB353" s="46"/>
      <c r="KC353" s="46"/>
      <c r="KD353" s="46"/>
      <c r="KE353" s="46"/>
      <c r="KF353" s="46"/>
      <c r="KG353" s="46"/>
      <c r="KH353" s="46"/>
      <c r="KI353" s="46"/>
      <c r="KJ353" s="46"/>
      <c r="KK353" s="46"/>
      <c r="KL353" s="46"/>
      <c r="KM353" s="46"/>
      <c r="KN353" s="46"/>
      <c r="KO353" s="46"/>
      <c r="KP353" s="46"/>
      <c r="KQ353" s="46"/>
      <c r="KR353" s="46"/>
      <c r="KS353" s="46"/>
      <c r="KT353" s="46"/>
      <c r="KU353" s="46"/>
      <c r="KV353" s="46"/>
      <c r="KW353" s="46"/>
      <c r="KX353" s="46"/>
      <c r="KY353" s="46"/>
      <c r="KZ353" s="46"/>
      <c r="LA353" s="46"/>
      <c r="LB353" s="46"/>
      <c r="LC353" s="46"/>
      <c r="LD353" s="46"/>
      <c r="LE353" s="46"/>
      <c r="LF353" s="46"/>
      <c r="LG353" s="46"/>
      <c r="LH353" s="46"/>
      <c r="LI353" s="46"/>
      <c r="LJ353" s="46"/>
      <c r="LK353" s="46"/>
      <c r="LL353" s="46"/>
      <c r="LM353" s="46"/>
      <c r="LN353" s="46"/>
      <c r="LO353" s="46"/>
      <c r="LP353" s="46"/>
      <c r="LQ353" s="46"/>
      <c r="LR353" s="46"/>
      <c r="LS353" s="46"/>
      <c r="LT353" s="46"/>
      <c r="LU353" s="46"/>
      <c r="LV353" s="46"/>
      <c r="LW353" s="46"/>
      <c r="LX353" s="46"/>
      <c r="LY353" s="46"/>
      <c r="LZ353" s="46"/>
      <c r="MA353" s="46"/>
      <c r="MB353" s="46"/>
      <c r="MC353" s="46"/>
      <c r="MD353" s="46"/>
      <c r="ME353" s="46"/>
      <c r="MF353" s="46"/>
      <c r="MG353" s="46"/>
      <c r="MH353" s="46"/>
      <c r="MI353" s="46"/>
      <c r="MJ353" s="46"/>
      <c r="MK353" s="46"/>
      <c r="ML353" s="46"/>
      <c r="MM353" s="46"/>
      <c r="MN353" s="46"/>
      <c r="MO353" s="46"/>
      <c r="MP353" s="46"/>
      <c r="MQ353" s="46"/>
      <c r="MR353" s="46"/>
      <c r="MS353" s="46"/>
      <c r="MT353" s="46"/>
      <c r="MU353" s="46"/>
      <c r="MV353" s="46"/>
      <c r="MW353" s="46"/>
      <c r="MX353" s="46"/>
      <c r="MY353" s="46"/>
      <c r="MZ353" s="46"/>
      <c r="NA353" s="46"/>
      <c r="NB353" s="46"/>
      <c r="NC353" s="46"/>
      <c r="ND353" s="46"/>
      <c r="NE353" s="46"/>
      <c r="NF353" s="46"/>
      <c r="NG353" s="46"/>
      <c r="NH353" s="46"/>
      <c r="NI353" s="46"/>
      <c r="NJ353" s="46"/>
      <c r="NK353" s="46"/>
      <c r="NL353" s="46"/>
      <c r="NM353" s="46"/>
      <c r="NN353" s="46"/>
      <c r="NO353" s="46"/>
      <c r="NP353" s="46"/>
      <c r="NQ353" s="46"/>
      <c r="NR353" s="46"/>
      <c r="NS353" s="46"/>
      <c r="NT353" s="46"/>
      <c r="NU353" s="46"/>
      <c r="NV353" s="46"/>
      <c r="NW353" s="46"/>
      <c r="NX353" s="46"/>
      <c r="NY353" s="46"/>
      <c r="NZ353" s="46"/>
      <c r="OA353" s="46"/>
      <c r="OB353" s="46"/>
      <c r="OC353" s="46"/>
      <c r="OD353" s="46"/>
      <c r="OE353" s="46"/>
      <c r="OF353" s="46"/>
      <c r="OG353" s="46"/>
    </row>
    <row r="354" spans="1:442" s="51" customFormat="1" ht="13.5" x14ac:dyDescent="0.25">
      <c r="A354" s="40" t="s">
        <v>110</v>
      </c>
      <c r="B354" s="41" t="s">
        <v>111</v>
      </c>
      <c r="C354" s="49">
        <v>37356</v>
      </c>
      <c r="D354" s="42">
        <v>4.3600000000000003E-5</v>
      </c>
      <c r="E354" s="49">
        <v>1785.09</v>
      </c>
      <c r="F354" s="65">
        <v>37270.081200000001</v>
      </c>
      <c r="G354" s="66">
        <v>39055.171199999997</v>
      </c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/>
      <c r="FA354" s="46"/>
      <c r="FB354" s="46"/>
      <c r="FC354" s="46"/>
      <c r="FD354" s="46"/>
      <c r="FE354" s="46"/>
      <c r="FF354" s="46"/>
      <c r="FG354" s="46"/>
      <c r="FH354" s="46"/>
      <c r="FI354" s="46"/>
      <c r="FJ354" s="46"/>
      <c r="FK354" s="46"/>
      <c r="FL354" s="46"/>
      <c r="FM354" s="46"/>
      <c r="FN354" s="46"/>
      <c r="FO354" s="46"/>
      <c r="FP354" s="46"/>
      <c r="FQ354" s="46"/>
      <c r="FR354" s="46"/>
      <c r="FS354" s="46"/>
      <c r="FT354" s="46"/>
      <c r="FU354" s="46"/>
      <c r="FV354" s="46"/>
      <c r="FW354" s="46"/>
      <c r="FX354" s="46"/>
      <c r="FY354" s="46"/>
      <c r="FZ354" s="46"/>
      <c r="GA354" s="46"/>
      <c r="GB354" s="46"/>
      <c r="GC354" s="46"/>
      <c r="GD354" s="46"/>
      <c r="GE354" s="46"/>
      <c r="GF354" s="46"/>
      <c r="GG354" s="46"/>
      <c r="GH354" s="46"/>
      <c r="GI354" s="46"/>
      <c r="GJ354" s="46"/>
      <c r="GK354" s="46"/>
      <c r="GL354" s="46"/>
      <c r="GM354" s="46"/>
      <c r="GN354" s="46"/>
      <c r="GO354" s="46"/>
      <c r="GP354" s="46"/>
      <c r="GQ354" s="46"/>
      <c r="GR354" s="46"/>
      <c r="GS354" s="46"/>
      <c r="GT354" s="46"/>
      <c r="GU354" s="46"/>
      <c r="GV354" s="46"/>
      <c r="GW354" s="46"/>
      <c r="GX354" s="46"/>
      <c r="GY354" s="46"/>
      <c r="GZ354" s="46"/>
      <c r="HA354" s="46"/>
      <c r="HB354" s="46"/>
      <c r="HC354" s="46"/>
      <c r="HD354" s="46"/>
      <c r="HE354" s="46"/>
      <c r="HF354" s="46"/>
      <c r="HG354" s="46"/>
      <c r="HH354" s="46"/>
      <c r="HI354" s="46"/>
      <c r="HJ354" s="46"/>
      <c r="HK354" s="46"/>
      <c r="HL354" s="46"/>
      <c r="HM354" s="46"/>
      <c r="HN354" s="46"/>
      <c r="HO354" s="46"/>
      <c r="HP354" s="46"/>
      <c r="HQ354" s="46"/>
      <c r="HR354" s="46"/>
      <c r="HS354" s="46"/>
      <c r="HT354" s="46"/>
      <c r="HU354" s="46"/>
      <c r="HV354" s="46"/>
      <c r="HW354" s="46"/>
      <c r="HX354" s="46"/>
      <c r="HY354" s="46"/>
      <c r="HZ354" s="46"/>
      <c r="IA354" s="46"/>
      <c r="IB354" s="46"/>
      <c r="IC354" s="46"/>
      <c r="ID354" s="46"/>
      <c r="IE354" s="46"/>
      <c r="IF354" s="46"/>
      <c r="IG354" s="46"/>
      <c r="IH354" s="46"/>
      <c r="II354" s="46"/>
      <c r="IJ354" s="46"/>
      <c r="IK354" s="46"/>
      <c r="IL354" s="46"/>
      <c r="IM354" s="46"/>
      <c r="IN354" s="46"/>
      <c r="IO354" s="46"/>
      <c r="IP354" s="46"/>
      <c r="IQ354" s="46"/>
      <c r="IR354" s="46"/>
      <c r="IS354" s="46"/>
      <c r="IT354" s="46"/>
      <c r="IU354" s="46"/>
      <c r="IV354" s="46"/>
      <c r="IW354" s="46"/>
      <c r="IX354" s="46"/>
      <c r="IY354" s="46"/>
      <c r="IZ354" s="46"/>
      <c r="JA354" s="46"/>
      <c r="JB354" s="46"/>
      <c r="JC354" s="46"/>
      <c r="JD354" s="46"/>
      <c r="JE354" s="46"/>
      <c r="JF354" s="46"/>
      <c r="JG354" s="46"/>
      <c r="JH354" s="46"/>
      <c r="JI354" s="46"/>
      <c r="JJ354" s="46"/>
      <c r="JK354" s="46"/>
      <c r="JL354" s="46"/>
      <c r="JM354" s="46"/>
      <c r="JN354" s="46"/>
      <c r="JO354" s="46"/>
      <c r="JP354" s="46"/>
      <c r="JQ354" s="46"/>
      <c r="JR354" s="46"/>
      <c r="JS354" s="46"/>
      <c r="JT354" s="46"/>
      <c r="JU354" s="46"/>
      <c r="JV354" s="46"/>
      <c r="JW354" s="46"/>
      <c r="JX354" s="46"/>
      <c r="JY354" s="46"/>
      <c r="JZ354" s="46"/>
      <c r="KA354" s="46"/>
      <c r="KB354" s="46"/>
      <c r="KC354" s="46"/>
      <c r="KD354" s="46"/>
      <c r="KE354" s="46"/>
      <c r="KF354" s="46"/>
      <c r="KG354" s="46"/>
      <c r="KH354" s="46"/>
      <c r="KI354" s="46"/>
      <c r="KJ354" s="46"/>
      <c r="KK354" s="46"/>
      <c r="KL354" s="46"/>
      <c r="KM354" s="46"/>
      <c r="KN354" s="46"/>
      <c r="KO354" s="46"/>
      <c r="KP354" s="46"/>
      <c r="KQ354" s="46"/>
      <c r="KR354" s="46"/>
      <c r="KS354" s="46"/>
      <c r="KT354" s="46"/>
      <c r="KU354" s="46"/>
      <c r="KV354" s="46"/>
      <c r="KW354" s="46"/>
      <c r="KX354" s="46"/>
      <c r="KY354" s="46"/>
      <c r="KZ354" s="46"/>
      <c r="LA354" s="46"/>
      <c r="LB354" s="46"/>
      <c r="LC354" s="46"/>
      <c r="LD354" s="46"/>
      <c r="LE354" s="46"/>
      <c r="LF354" s="46"/>
      <c r="LG354" s="46"/>
      <c r="LH354" s="46"/>
      <c r="LI354" s="46"/>
      <c r="LJ354" s="46"/>
      <c r="LK354" s="46"/>
      <c r="LL354" s="46"/>
      <c r="LM354" s="46"/>
      <c r="LN354" s="46"/>
      <c r="LO354" s="46"/>
      <c r="LP354" s="46"/>
      <c r="LQ354" s="46"/>
      <c r="LR354" s="46"/>
      <c r="LS354" s="46"/>
      <c r="LT354" s="46"/>
      <c r="LU354" s="46"/>
      <c r="LV354" s="46"/>
      <c r="LW354" s="46"/>
      <c r="LX354" s="46"/>
      <c r="LY354" s="46"/>
      <c r="LZ354" s="46"/>
      <c r="MA354" s="46"/>
      <c r="MB354" s="46"/>
      <c r="MC354" s="46"/>
      <c r="MD354" s="46"/>
      <c r="ME354" s="46"/>
      <c r="MF354" s="46"/>
      <c r="MG354" s="46"/>
      <c r="MH354" s="46"/>
      <c r="MI354" s="46"/>
      <c r="MJ354" s="46"/>
      <c r="MK354" s="46"/>
      <c r="ML354" s="46"/>
      <c r="MM354" s="46"/>
      <c r="MN354" s="46"/>
      <c r="MO354" s="46"/>
      <c r="MP354" s="46"/>
      <c r="MQ354" s="46"/>
      <c r="MR354" s="46"/>
      <c r="MS354" s="46"/>
      <c r="MT354" s="46"/>
      <c r="MU354" s="46"/>
      <c r="MV354" s="46"/>
      <c r="MW354" s="46"/>
      <c r="MX354" s="46"/>
      <c r="MY354" s="46"/>
      <c r="MZ354" s="46"/>
      <c r="NA354" s="46"/>
      <c r="NB354" s="46"/>
      <c r="NC354" s="46"/>
      <c r="ND354" s="46"/>
      <c r="NE354" s="46"/>
      <c r="NF354" s="46"/>
      <c r="NG354" s="46"/>
      <c r="NH354" s="46"/>
      <c r="NI354" s="46"/>
      <c r="NJ354" s="46"/>
      <c r="NK354" s="46"/>
      <c r="NL354" s="46"/>
      <c r="NM354" s="46"/>
      <c r="NN354" s="46"/>
      <c r="NO354" s="46"/>
      <c r="NP354" s="46"/>
      <c r="NQ354" s="46"/>
      <c r="NR354" s="46"/>
      <c r="NS354" s="46"/>
      <c r="NT354" s="46"/>
      <c r="NU354" s="46"/>
      <c r="NV354" s="46"/>
      <c r="NW354" s="46"/>
      <c r="NX354" s="46"/>
      <c r="NY354" s="46"/>
      <c r="NZ354" s="46"/>
      <c r="OA354" s="46"/>
      <c r="OB354" s="46"/>
      <c r="OC354" s="46"/>
      <c r="OD354" s="46"/>
      <c r="OE354" s="46"/>
      <c r="OF354" s="46"/>
      <c r="OG354" s="46"/>
    </row>
    <row r="355" spans="1:442" s="51" customFormat="1" ht="13.5" x14ac:dyDescent="0.25">
      <c r="A355" s="40" t="s">
        <v>112</v>
      </c>
      <c r="B355" s="41" t="s">
        <v>113</v>
      </c>
      <c r="C355" s="49">
        <v>0</v>
      </c>
      <c r="D355" s="42">
        <v>0</v>
      </c>
      <c r="E355" s="49">
        <v>1670.61</v>
      </c>
      <c r="F355" s="65">
        <v>0</v>
      </c>
      <c r="G355" s="66">
        <v>1670.61</v>
      </c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/>
      <c r="FA355" s="46"/>
      <c r="FB355" s="46"/>
      <c r="FC355" s="46"/>
      <c r="FD355" s="46"/>
      <c r="FE355" s="46"/>
      <c r="FF355" s="46"/>
      <c r="FG355" s="46"/>
      <c r="FH355" s="46"/>
      <c r="FI355" s="46"/>
      <c r="FJ355" s="46"/>
      <c r="FK355" s="46"/>
      <c r="FL355" s="46"/>
      <c r="FM355" s="46"/>
      <c r="FN355" s="46"/>
      <c r="FO355" s="46"/>
      <c r="FP355" s="46"/>
      <c r="FQ355" s="46"/>
      <c r="FR355" s="46"/>
      <c r="FS355" s="46"/>
      <c r="FT355" s="46"/>
      <c r="FU355" s="46"/>
      <c r="FV355" s="46"/>
      <c r="FW355" s="46"/>
      <c r="FX355" s="46"/>
      <c r="FY355" s="46"/>
      <c r="FZ355" s="46"/>
      <c r="GA355" s="46"/>
      <c r="GB355" s="46"/>
      <c r="GC355" s="46"/>
      <c r="GD355" s="46"/>
      <c r="GE355" s="46"/>
      <c r="GF355" s="46"/>
      <c r="GG355" s="46"/>
      <c r="GH355" s="46"/>
      <c r="GI355" s="46"/>
      <c r="GJ355" s="46"/>
      <c r="GK355" s="46"/>
      <c r="GL355" s="46"/>
      <c r="GM355" s="46"/>
      <c r="GN355" s="46"/>
      <c r="GO355" s="46"/>
      <c r="GP355" s="46"/>
      <c r="GQ355" s="46"/>
      <c r="GR355" s="46"/>
      <c r="GS355" s="46"/>
      <c r="GT355" s="46"/>
      <c r="GU355" s="46"/>
      <c r="GV355" s="46"/>
      <c r="GW355" s="46"/>
      <c r="GX355" s="46"/>
      <c r="GY355" s="46"/>
      <c r="GZ355" s="46"/>
      <c r="HA355" s="46"/>
      <c r="HB355" s="46"/>
      <c r="HC355" s="46"/>
      <c r="HD355" s="46"/>
      <c r="HE355" s="46"/>
      <c r="HF355" s="46"/>
      <c r="HG355" s="46"/>
      <c r="HH355" s="46"/>
      <c r="HI355" s="46"/>
      <c r="HJ355" s="46"/>
      <c r="HK355" s="46"/>
      <c r="HL355" s="46"/>
      <c r="HM355" s="46"/>
      <c r="HN355" s="46"/>
      <c r="HO355" s="46"/>
      <c r="HP355" s="46"/>
      <c r="HQ355" s="46"/>
      <c r="HR355" s="46"/>
      <c r="HS355" s="46"/>
      <c r="HT355" s="46"/>
      <c r="HU355" s="46"/>
      <c r="HV355" s="46"/>
      <c r="HW355" s="46"/>
      <c r="HX355" s="46"/>
      <c r="HY355" s="46"/>
      <c r="HZ355" s="46"/>
      <c r="IA355" s="46"/>
      <c r="IB355" s="46"/>
      <c r="IC355" s="46"/>
      <c r="ID355" s="46"/>
      <c r="IE355" s="46"/>
      <c r="IF355" s="46"/>
      <c r="IG355" s="46"/>
      <c r="IH355" s="46"/>
      <c r="II355" s="46"/>
      <c r="IJ355" s="46"/>
      <c r="IK355" s="46"/>
      <c r="IL355" s="46"/>
      <c r="IM355" s="46"/>
      <c r="IN355" s="46"/>
      <c r="IO355" s="46"/>
      <c r="IP355" s="46"/>
      <c r="IQ355" s="46"/>
      <c r="IR355" s="46"/>
      <c r="IS355" s="46"/>
      <c r="IT355" s="46"/>
      <c r="IU355" s="46"/>
      <c r="IV355" s="46"/>
      <c r="IW355" s="46"/>
      <c r="IX355" s="46"/>
      <c r="IY355" s="46"/>
      <c r="IZ355" s="46"/>
      <c r="JA355" s="46"/>
      <c r="JB355" s="46"/>
      <c r="JC355" s="46"/>
      <c r="JD355" s="46"/>
      <c r="JE355" s="46"/>
      <c r="JF355" s="46"/>
      <c r="JG355" s="46"/>
      <c r="JH355" s="46"/>
      <c r="JI355" s="46"/>
      <c r="JJ355" s="46"/>
      <c r="JK355" s="46"/>
      <c r="JL355" s="46"/>
      <c r="JM355" s="46"/>
      <c r="JN355" s="46"/>
      <c r="JO355" s="46"/>
      <c r="JP355" s="46"/>
      <c r="JQ355" s="46"/>
      <c r="JR355" s="46"/>
      <c r="JS355" s="46"/>
      <c r="JT355" s="46"/>
      <c r="JU355" s="46"/>
      <c r="JV355" s="46"/>
      <c r="JW355" s="46"/>
      <c r="JX355" s="46"/>
      <c r="JY355" s="46"/>
      <c r="JZ355" s="46"/>
      <c r="KA355" s="46"/>
      <c r="KB355" s="46"/>
      <c r="KC355" s="46"/>
      <c r="KD355" s="46"/>
      <c r="KE355" s="46"/>
      <c r="KF355" s="46"/>
      <c r="KG355" s="46"/>
      <c r="KH355" s="46"/>
      <c r="KI355" s="46"/>
      <c r="KJ355" s="46"/>
      <c r="KK355" s="46"/>
      <c r="KL355" s="46"/>
      <c r="KM355" s="46"/>
      <c r="KN355" s="46"/>
      <c r="KO355" s="46"/>
      <c r="KP355" s="46"/>
      <c r="KQ355" s="46"/>
      <c r="KR355" s="46"/>
      <c r="KS355" s="46"/>
      <c r="KT355" s="46"/>
      <c r="KU355" s="46"/>
      <c r="KV355" s="46"/>
      <c r="KW355" s="46"/>
      <c r="KX355" s="46"/>
      <c r="KY355" s="46"/>
      <c r="KZ355" s="46"/>
      <c r="LA355" s="46"/>
      <c r="LB355" s="46"/>
      <c r="LC355" s="46"/>
      <c r="LD355" s="46"/>
      <c r="LE355" s="46"/>
      <c r="LF355" s="46"/>
      <c r="LG355" s="46"/>
      <c r="LH355" s="46"/>
      <c r="LI355" s="46"/>
      <c r="LJ355" s="46"/>
      <c r="LK355" s="46"/>
      <c r="LL355" s="46"/>
      <c r="LM355" s="46"/>
      <c r="LN355" s="46"/>
      <c r="LO355" s="46"/>
      <c r="LP355" s="46"/>
      <c r="LQ355" s="46"/>
      <c r="LR355" s="46"/>
      <c r="LS355" s="46"/>
      <c r="LT355" s="46"/>
      <c r="LU355" s="46"/>
      <c r="LV355" s="46"/>
      <c r="LW355" s="46"/>
      <c r="LX355" s="46"/>
      <c r="LY355" s="46"/>
      <c r="LZ355" s="46"/>
      <c r="MA355" s="46"/>
      <c r="MB355" s="46"/>
      <c r="MC355" s="46"/>
      <c r="MD355" s="46"/>
      <c r="ME355" s="46"/>
      <c r="MF355" s="46"/>
      <c r="MG355" s="46"/>
      <c r="MH355" s="46"/>
      <c r="MI355" s="46"/>
      <c r="MJ355" s="46"/>
      <c r="MK355" s="46"/>
      <c r="ML355" s="46"/>
      <c r="MM355" s="46"/>
      <c r="MN355" s="46"/>
      <c r="MO355" s="46"/>
      <c r="MP355" s="46"/>
      <c r="MQ355" s="46"/>
      <c r="MR355" s="46"/>
      <c r="MS355" s="46"/>
      <c r="MT355" s="46"/>
      <c r="MU355" s="46"/>
      <c r="MV355" s="46"/>
      <c r="MW355" s="46"/>
      <c r="MX355" s="46"/>
      <c r="MY355" s="46"/>
      <c r="MZ355" s="46"/>
      <c r="NA355" s="46"/>
      <c r="NB355" s="46"/>
      <c r="NC355" s="46"/>
      <c r="ND355" s="46"/>
      <c r="NE355" s="46"/>
      <c r="NF355" s="46"/>
      <c r="NG355" s="46"/>
      <c r="NH355" s="46"/>
      <c r="NI355" s="46"/>
      <c r="NJ355" s="46"/>
      <c r="NK355" s="46"/>
      <c r="NL355" s="46"/>
      <c r="NM355" s="46"/>
      <c r="NN355" s="46"/>
      <c r="NO355" s="46"/>
      <c r="NP355" s="46"/>
      <c r="NQ355" s="46"/>
      <c r="NR355" s="46"/>
      <c r="NS355" s="46"/>
      <c r="NT355" s="46"/>
      <c r="NU355" s="46"/>
      <c r="NV355" s="46"/>
      <c r="NW355" s="46"/>
      <c r="NX355" s="46"/>
      <c r="NY355" s="46"/>
      <c r="NZ355" s="46"/>
      <c r="OA355" s="46"/>
      <c r="OB355" s="46"/>
      <c r="OC355" s="46"/>
      <c r="OD355" s="46"/>
      <c r="OE355" s="46"/>
      <c r="OF355" s="46"/>
      <c r="OG355" s="46"/>
    </row>
    <row r="356" spans="1:442" s="51" customFormat="1" ht="13.5" x14ac:dyDescent="0.25">
      <c r="A356" s="40" t="s">
        <v>114</v>
      </c>
      <c r="B356" s="41" t="s">
        <v>115</v>
      </c>
      <c r="C356" s="49">
        <v>18252</v>
      </c>
      <c r="D356" s="42">
        <v>2.1299999999999999E-5</v>
      </c>
      <c r="E356" s="49">
        <v>11583.580000000002</v>
      </c>
      <c r="F356" s="65">
        <v>18210.020400000001</v>
      </c>
      <c r="G356" s="66">
        <v>29793.600400000003</v>
      </c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/>
      <c r="FA356" s="46"/>
      <c r="FB356" s="46"/>
      <c r="FC356" s="46"/>
      <c r="FD356" s="46"/>
      <c r="FE356" s="46"/>
      <c r="FF356" s="46"/>
      <c r="FG356" s="46"/>
      <c r="FH356" s="46"/>
      <c r="FI356" s="46"/>
      <c r="FJ356" s="46"/>
      <c r="FK356" s="46"/>
      <c r="FL356" s="46"/>
      <c r="FM356" s="46"/>
      <c r="FN356" s="46"/>
      <c r="FO356" s="46"/>
      <c r="FP356" s="46"/>
      <c r="FQ356" s="46"/>
      <c r="FR356" s="46"/>
      <c r="FS356" s="46"/>
      <c r="FT356" s="46"/>
      <c r="FU356" s="46"/>
      <c r="FV356" s="46"/>
      <c r="FW356" s="46"/>
      <c r="FX356" s="46"/>
      <c r="FY356" s="46"/>
      <c r="FZ356" s="46"/>
      <c r="GA356" s="46"/>
      <c r="GB356" s="46"/>
      <c r="GC356" s="46"/>
      <c r="GD356" s="46"/>
      <c r="GE356" s="46"/>
      <c r="GF356" s="46"/>
      <c r="GG356" s="46"/>
      <c r="GH356" s="46"/>
      <c r="GI356" s="46"/>
      <c r="GJ356" s="46"/>
      <c r="GK356" s="46"/>
      <c r="GL356" s="46"/>
      <c r="GM356" s="46"/>
      <c r="GN356" s="46"/>
      <c r="GO356" s="46"/>
      <c r="GP356" s="46"/>
      <c r="GQ356" s="46"/>
      <c r="GR356" s="46"/>
      <c r="GS356" s="46"/>
      <c r="GT356" s="46"/>
      <c r="GU356" s="46"/>
      <c r="GV356" s="46"/>
      <c r="GW356" s="46"/>
      <c r="GX356" s="46"/>
      <c r="GY356" s="46"/>
      <c r="GZ356" s="46"/>
      <c r="HA356" s="46"/>
      <c r="HB356" s="46"/>
      <c r="HC356" s="46"/>
      <c r="HD356" s="46"/>
      <c r="HE356" s="46"/>
      <c r="HF356" s="46"/>
      <c r="HG356" s="46"/>
      <c r="HH356" s="46"/>
      <c r="HI356" s="46"/>
      <c r="HJ356" s="46"/>
      <c r="HK356" s="46"/>
      <c r="HL356" s="46"/>
      <c r="HM356" s="46"/>
      <c r="HN356" s="46"/>
      <c r="HO356" s="46"/>
      <c r="HP356" s="46"/>
      <c r="HQ356" s="46"/>
      <c r="HR356" s="46"/>
      <c r="HS356" s="46"/>
      <c r="HT356" s="46"/>
      <c r="HU356" s="46"/>
      <c r="HV356" s="46"/>
      <c r="HW356" s="46"/>
      <c r="HX356" s="46"/>
      <c r="HY356" s="46"/>
      <c r="HZ356" s="46"/>
      <c r="IA356" s="46"/>
      <c r="IB356" s="46"/>
      <c r="IC356" s="46"/>
      <c r="ID356" s="46"/>
      <c r="IE356" s="46"/>
      <c r="IF356" s="46"/>
      <c r="IG356" s="46"/>
      <c r="IH356" s="46"/>
      <c r="II356" s="46"/>
      <c r="IJ356" s="46"/>
      <c r="IK356" s="46"/>
      <c r="IL356" s="46"/>
      <c r="IM356" s="46"/>
      <c r="IN356" s="46"/>
      <c r="IO356" s="46"/>
      <c r="IP356" s="46"/>
      <c r="IQ356" s="46"/>
      <c r="IR356" s="46"/>
      <c r="IS356" s="46"/>
      <c r="IT356" s="46"/>
      <c r="IU356" s="46"/>
      <c r="IV356" s="46"/>
      <c r="IW356" s="46"/>
      <c r="IX356" s="46"/>
      <c r="IY356" s="46"/>
      <c r="IZ356" s="46"/>
      <c r="JA356" s="46"/>
      <c r="JB356" s="46"/>
      <c r="JC356" s="46"/>
      <c r="JD356" s="46"/>
      <c r="JE356" s="46"/>
      <c r="JF356" s="46"/>
      <c r="JG356" s="46"/>
      <c r="JH356" s="46"/>
      <c r="JI356" s="46"/>
      <c r="JJ356" s="46"/>
      <c r="JK356" s="46"/>
      <c r="JL356" s="46"/>
      <c r="JM356" s="46"/>
      <c r="JN356" s="46"/>
      <c r="JO356" s="46"/>
      <c r="JP356" s="46"/>
      <c r="JQ356" s="46"/>
      <c r="JR356" s="46"/>
      <c r="JS356" s="46"/>
      <c r="JT356" s="46"/>
      <c r="JU356" s="46"/>
      <c r="JV356" s="46"/>
      <c r="JW356" s="46"/>
      <c r="JX356" s="46"/>
      <c r="JY356" s="46"/>
      <c r="JZ356" s="46"/>
      <c r="KA356" s="46"/>
      <c r="KB356" s="46"/>
      <c r="KC356" s="46"/>
      <c r="KD356" s="46"/>
      <c r="KE356" s="46"/>
      <c r="KF356" s="46"/>
      <c r="KG356" s="46"/>
      <c r="KH356" s="46"/>
      <c r="KI356" s="46"/>
      <c r="KJ356" s="46"/>
      <c r="KK356" s="46"/>
      <c r="KL356" s="46"/>
      <c r="KM356" s="46"/>
      <c r="KN356" s="46"/>
      <c r="KO356" s="46"/>
      <c r="KP356" s="46"/>
      <c r="KQ356" s="46"/>
      <c r="KR356" s="46"/>
      <c r="KS356" s="46"/>
      <c r="KT356" s="46"/>
      <c r="KU356" s="46"/>
      <c r="KV356" s="46"/>
      <c r="KW356" s="46"/>
      <c r="KX356" s="46"/>
      <c r="KY356" s="46"/>
      <c r="KZ356" s="46"/>
      <c r="LA356" s="46"/>
      <c r="LB356" s="46"/>
      <c r="LC356" s="46"/>
      <c r="LD356" s="46"/>
      <c r="LE356" s="46"/>
      <c r="LF356" s="46"/>
      <c r="LG356" s="46"/>
      <c r="LH356" s="46"/>
      <c r="LI356" s="46"/>
      <c r="LJ356" s="46"/>
      <c r="LK356" s="46"/>
      <c r="LL356" s="46"/>
      <c r="LM356" s="46"/>
      <c r="LN356" s="46"/>
      <c r="LO356" s="46"/>
      <c r="LP356" s="46"/>
      <c r="LQ356" s="46"/>
      <c r="LR356" s="46"/>
      <c r="LS356" s="46"/>
      <c r="LT356" s="46"/>
      <c r="LU356" s="46"/>
      <c r="LV356" s="46"/>
      <c r="LW356" s="46"/>
      <c r="LX356" s="46"/>
      <c r="LY356" s="46"/>
      <c r="LZ356" s="46"/>
      <c r="MA356" s="46"/>
      <c r="MB356" s="46"/>
      <c r="MC356" s="46"/>
      <c r="MD356" s="46"/>
      <c r="ME356" s="46"/>
      <c r="MF356" s="46"/>
      <c r="MG356" s="46"/>
      <c r="MH356" s="46"/>
      <c r="MI356" s="46"/>
      <c r="MJ356" s="46"/>
      <c r="MK356" s="46"/>
      <c r="ML356" s="46"/>
      <c r="MM356" s="46"/>
      <c r="MN356" s="46"/>
      <c r="MO356" s="46"/>
      <c r="MP356" s="46"/>
      <c r="MQ356" s="46"/>
      <c r="MR356" s="46"/>
      <c r="MS356" s="46"/>
      <c r="MT356" s="46"/>
      <c r="MU356" s="46"/>
      <c r="MV356" s="46"/>
      <c r="MW356" s="46"/>
      <c r="MX356" s="46"/>
      <c r="MY356" s="46"/>
      <c r="MZ356" s="46"/>
      <c r="NA356" s="46"/>
      <c r="NB356" s="46"/>
      <c r="NC356" s="46"/>
      <c r="ND356" s="46"/>
      <c r="NE356" s="46"/>
      <c r="NF356" s="46"/>
      <c r="NG356" s="46"/>
      <c r="NH356" s="46"/>
      <c r="NI356" s="46"/>
      <c r="NJ356" s="46"/>
      <c r="NK356" s="46"/>
      <c r="NL356" s="46"/>
      <c r="NM356" s="46"/>
      <c r="NN356" s="46"/>
      <c r="NO356" s="46"/>
      <c r="NP356" s="46"/>
      <c r="NQ356" s="46"/>
      <c r="NR356" s="46"/>
      <c r="NS356" s="46"/>
      <c r="NT356" s="46"/>
      <c r="NU356" s="46"/>
      <c r="NV356" s="46"/>
      <c r="NW356" s="46"/>
      <c r="NX356" s="46"/>
      <c r="NY356" s="46"/>
      <c r="NZ356" s="46"/>
      <c r="OA356" s="46"/>
      <c r="OB356" s="46"/>
      <c r="OC356" s="46"/>
      <c r="OD356" s="46"/>
      <c r="OE356" s="46"/>
      <c r="OF356" s="46"/>
      <c r="OG356" s="46"/>
    </row>
    <row r="357" spans="1:442" s="51" customFormat="1" ht="13.5" x14ac:dyDescent="0.25">
      <c r="A357" s="40" t="s">
        <v>116</v>
      </c>
      <c r="B357" s="41" t="s">
        <v>117</v>
      </c>
      <c r="C357" s="49">
        <v>23736</v>
      </c>
      <c r="D357" s="42">
        <v>2.7699999999999999E-5</v>
      </c>
      <c r="E357" s="49">
        <v>2826.43</v>
      </c>
      <c r="F357" s="65">
        <v>23681.407200000001</v>
      </c>
      <c r="G357" s="66">
        <v>26507.837200000002</v>
      </c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/>
      <c r="FA357" s="46"/>
      <c r="FB357" s="46"/>
      <c r="FC357" s="46"/>
      <c r="FD357" s="46"/>
      <c r="FE357" s="46"/>
      <c r="FF357" s="46"/>
      <c r="FG357" s="46"/>
      <c r="FH357" s="46"/>
      <c r="FI357" s="46"/>
      <c r="FJ357" s="46"/>
      <c r="FK357" s="46"/>
      <c r="FL357" s="46"/>
      <c r="FM357" s="46"/>
      <c r="FN357" s="46"/>
      <c r="FO357" s="46"/>
      <c r="FP357" s="46"/>
      <c r="FQ357" s="46"/>
      <c r="FR357" s="46"/>
      <c r="FS357" s="46"/>
      <c r="FT357" s="46"/>
      <c r="FU357" s="46"/>
      <c r="FV357" s="46"/>
      <c r="FW357" s="46"/>
      <c r="FX357" s="46"/>
      <c r="FY357" s="46"/>
      <c r="FZ357" s="46"/>
      <c r="GA357" s="46"/>
      <c r="GB357" s="46"/>
      <c r="GC357" s="46"/>
      <c r="GD357" s="46"/>
      <c r="GE357" s="46"/>
      <c r="GF357" s="46"/>
      <c r="GG357" s="46"/>
      <c r="GH357" s="46"/>
      <c r="GI357" s="46"/>
      <c r="GJ357" s="46"/>
      <c r="GK357" s="46"/>
      <c r="GL357" s="46"/>
      <c r="GM357" s="46"/>
      <c r="GN357" s="46"/>
      <c r="GO357" s="46"/>
      <c r="GP357" s="46"/>
      <c r="GQ357" s="46"/>
      <c r="GR357" s="46"/>
      <c r="GS357" s="46"/>
      <c r="GT357" s="46"/>
      <c r="GU357" s="46"/>
      <c r="GV357" s="46"/>
      <c r="GW357" s="46"/>
      <c r="GX357" s="46"/>
      <c r="GY357" s="46"/>
      <c r="GZ357" s="46"/>
      <c r="HA357" s="46"/>
      <c r="HB357" s="46"/>
      <c r="HC357" s="46"/>
      <c r="HD357" s="46"/>
      <c r="HE357" s="46"/>
      <c r="HF357" s="46"/>
      <c r="HG357" s="46"/>
      <c r="HH357" s="46"/>
      <c r="HI357" s="46"/>
      <c r="HJ357" s="46"/>
      <c r="HK357" s="46"/>
      <c r="HL357" s="46"/>
      <c r="HM357" s="46"/>
      <c r="HN357" s="46"/>
      <c r="HO357" s="46"/>
      <c r="HP357" s="46"/>
      <c r="HQ357" s="46"/>
      <c r="HR357" s="46"/>
      <c r="HS357" s="46"/>
      <c r="HT357" s="46"/>
      <c r="HU357" s="46"/>
      <c r="HV357" s="46"/>
      <c r="HW357" s="46"/>
      <c r="HX357" s="46"/>
      <c r="HY357" s="46"/>
      <c r="HZ357" s="46"/>
      <c r="IA357" s="46"/>
      <c r="IB357" s="46"/>
      <c r="IC357" s="46"/>
      <c r="ID357" s="46"/>
      <c r="IE357" s="46"/>
      <c r="IF357" s="46"/>
      <c r="IG357" s="46"/>
      <c r="IH357" s="46"/>
      <c r="II357" s="46"/>
      <c r="IJ357" s="46"/>
      <c r="IK357" s="46"/>
      <c r="IL357" s="46"/>
      <c r="IM357" s="46"/>
      <c r="IN357" s="46"/>
      <c r="IO357" s="46"/>
      <c r="IP357" s="46"/>
      <c r="IQ357" s="46"/>
      <c r="IR357" s="46"/>
      <c r="IS357" s="46"/>
      <c r="IT357" s="46"/>
      <c r="IU357" s="46"/>
      <c r="IV357" s="46"/>
      <c r="IW357" s="46"/>
      <c r="IX357" s="46"/>
      <c r="IY357" s="46"/>
      <c r="IZ357" s="46"/>
      <c r="JA357" s="46"/>
      <c r="JB357" s="46"/>
      <c r="JC357" s="46"/>
      <c r="JD357" s="46"/>
      <c r="JE357" s="46"/>
      <c r="JF357" s="46"/>
      <c r="JG357" s="46"/>
      <c r="JH357" s="46"/>
      <c r="JI357" s="46"/>
      <c r="JJ357" s="46"/>
      <c r="JK357" s="46"/>
      <c r="JL357" s="46"/>
      <c r="JM357" s="46"/>
      <c r="JN357" s="46"/>
      <c r="JO357" s="46"/>
      <c r="JP357" s="46"/>
      <c r="JQ357" s="46"/>
      <c r="JR357" s="46"/>
      <c r="JS357" s="46"/>
      <c r="JT357" s="46"/>
      <c r="JU357" s="46"/>
      <c r="JV357" s="46"/>
      <c r="JW357" s="46"/>
      <c r="JX357" s="46"/>
      <c r="JY357" s="46"/>
      <c r="JZ357" s="46"/>
      <c r="KA357" s="46"/>
      <c r="KB357" s="46"/>
      <c r="KC357" s="46"/>
      <c r="KD357" s="46"/>
      <c r="KE357" s="46"/>
      <c r="KF357" s="46"/>
      <c r="KG357" s="46"/>
      <c r="KH357" s="46"/>
      <c r="KI357" s="46"/>
      <c r="KJ357" s="46"/>
      <c r="KK357" s="46"/>
      <c r="KL357" s="46"/>
      <c r="KM357" s="46"/>
      <c r="KN357" s="46"/>
      <c r="KO357" s="46"/>
      <c r="KP357" s="46"/>
      <c r="KQ357" s="46"/>
      <c r="KR357" s="46"/>
      <c r="KS357" s="46"/>
      <c r="KT357" s="46"/>
      <c r="KU357" s="46"/>
      <c r="KV357" s="46"/>
      <c r="KW357" s="46"/>
      <c r="KX357" s="46"/>
      <c r="KY357" s="46"/>
      <c r="KZ357" s="46"/>
      <c r="LA357" s="46"/>
      <c r="LB357" s="46"/>
      <c r="LC357" s="46"/>
      <c r="LD357" s="46"/>
      <c r="LE357" s="46"/>
      <c r="LF357" s="46"/>
      <c r="LG357" s="46"/>
      <c r="LH357" s="46"/>
      <c r="LI357" s="46"/>
      <c r="LJ357" s="46"/>
      <c r="LK357" s="46"/>
      <c r="LL357" s="46"/>
      <c r="LM357" s="46"/>
      <c r="LN357" s="46"/>
      <c r="LO357" s="46"/>
      <c r="LP357" s="46"/>
      <c r="LQ357" s="46"/>
      <c r="LR357" s="46"/>
      <c r="LS357" s="46"/>
      <c r="LT357" s="46"/>
      <c r="LU357" s="46"/>
      <c r="LV357" s="46"/>
      <c r="LW357" s="46"/>
      <c r="LX357" s="46"/>
      <c r="LY357" s="46"/>
      <c r="LZ357" s="46"/>
      <c r="MA357" s="46"/>
      <c r="MB357" s="46"/>
      <c r="MC357" s="46"/>
      <c r="MD357" s="46"/>
      <c r="ME357" s="46"/>
      <c r="MF357" s="46"/>
      <c r="MG357" s="46"/>
      <c r="MH357" s="46"/>
      <c r="MI357" s="46"/>
      <c r="MJ357" s="46"/>
      <c r="MK357" s="46"/>
      <c r="ML357" s="46"/>
      <c r="MM357" s="46"/>
      <c r="MN357" s="46"/>
      <c r="MO357" s="46"/>
      <c r="MP357" s="46"/>
      <c r="MQ357" s="46"/>
      <c r="MR357" s="46"/>
      <c r="MS357" s="46"/>
      <c r="MT357" s="46"/>
      <c r="MU357" s="46"/>
      <c r="MV357" s="46"/>
      <c r="MW357" s="46"/>
      <c r="MX357" s="46"/>
      <c r="MY357" s="46"/>
      <c r="MZ357" s="46"/>
      <c r="NA357" s="46"/>
      <c r="NB357" s="46"/>
      <c r="NC357" s="46"/>
      <c r="ND357" s="46"/>
      <c r="NE357" s="46"/>
      <c r="NF357" s="46"/>
      <c r="NG357" s="46"/>
      <c r="NH357" s="46"/>
      <c r="NI357" s="46"/>
      <c r="NJ357" s="46"/>
      <c r="NK357" s="46"/>
      <c r="NL357" s="46"/>
      <c r="NM357" s="46"/>
      <c r="NN357" s="46"/>
      <c r="NO357" s="46"/>
      <c r="NP357" s="46"/>
      <c r="NQ357" s="46"/>
      <c r="NR357" s="46"/>
      <c r="NS357" s="46"/>
      <c r="NT357" s="46"/>
      <c r="NU357" s="46"/>
      <c r="NV357" s="46"/>
      <c r="NW357" s="46"/>
      <c r="NX357" s="46"/>
      <c r="NY357" s="46"/>
      <c r="NZ357" s="46"/>
      <c r="OA357" s="46"/>
      <c r="OB357" s="46"/>
      <c r="OC357" s="46"/>
      <c r="OD357" s="46"/>
      <c r="OE357" s="46"/>
      <c r="OF357" s="46"/>
      <c r="OG357" s="46"/>
    </row>
    <row r="358" spans="1:442" s="51" customFormat="1" ht="13.5" x14ac:dyDescent="0.25">
      <c r="A358" s="40" t="s">
        <v>489</v>
      </c>
      <c r="B358" s="41" t="s">
        <v>490</v>
      </c>
      <c r="C358" s="49">
        <v>54660</v>
      </c>
      <c r="D358" s="42">
        <v>6.3800000000000006E-5</v>
      </c>
      <c r="E358" s="49">
        <v>6826.3899999999994</v>
      </c>
      <c r="F358" s="65">
        <v>54534.281999999999</v>
      </c>
      <c r="G358" s="66">
        <v>61360.671999999999</v>
      </c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/>
      <c r="FA358" s="46"/>
      <c r="FB358" s="46"/>
      <c r="FC358" s="46"/>
      <c r="FD358" s="46"/>
      <c r="FE358" s="46"/>
      <c r="FF358" s="46"/>
      <c r="FG358" s="46"/>
      <c r="FH358" s="46"/>
      <c r="FI358" s="46"/>
      <c r="FJ358" s="46"/>
      <c r="FK358" s="46"/>
      <c r="FL358" s="46"/>
      <c r="FM358" s="46"/>
      <c r="FN358" s="46"/>
      <c r="FO358" s="46"/>
      <c r="FP358" s="46"/>
      <c r="FQ358" s="46"/>
      <c r="FR358" s="46"/>
      <c r="FS358" s="46"/>
      <c r="FT358" s="46"/>
      <c r="FU358" s="46"/>
      <c r="FV358" s="46"/>
      <c r="FW358" s="46"/>
      <c r="FX358" s="46"/>
      <c r="FY358" s="46"/>
      <c r="FZ358" s="46"/>
      <c r="GA358" s="46"/>
      <c r="GB358" s="46"/>
      <c r="GC358" s="46"/>
      <c r="GD358" s="46"/>
      <c r="GE358" s="46"/>
      <c r="GF358" s="46"/>
      <c r="GG358" s="46"/>
      <c r="GH358" s="46"/>
      <c r="GI358" s="46"/>
      <c r="GJ358" s="46"/>
      <c r="GK358" s="46"/>
      <c r="GL358" s="46"/>
      <c r="GM358" s="46"/>
      <c r="GN358" s="46"/>
      <c r="GO358" s="46"/>
      <c r="GP358" s="46"/>
      <c r="GQ358" s="46"/>
      <c r="GR358" s="46"/>
      <c r="GS358" s="46"/>
      <c r="GT358" s="46"/>
      <c r="GU358" s="46"/>
      <c r="GV358" s="46"/>
      <c r="GW358" s="46"/>
      <c r="GX358" s="46"/>
      <c r="GY358" s="46"/>
      <c r="GZ358" s="46"/>
      <c r="HA358" s="46"/>
      <c r="HB358" s="46"/>
      <c r="HC358" s="46"/>
      <c r="HD358" s="46"/>
      <c r="HE358" s="46"/>
      <c r="HF358" s="46"/>
      <c r="HG358" s="46"/>
      <c r="HH358" s="46"/>
      <c r="HI358" s="46"/>
      <c r="HJ358" s="46"/>
      <c r="HK358" s="46"/>
      <c r="HL358" s="46"/>
      <c r="HM358" s="46"/>
      <c r="HN358" s="46"/>
      <c r="HO358" s="46"/>
      <c r="HP358" s="46"/>
      <c r="HQ358" s="46"/>
      <c r="HR358" s="46"/>
      <c r="HS358" s="46"/>
      <c r="HT358" s="46"/>
      <c r="HU358" s="46"/>
      <c r="HV358" s="46"/>
      <c r="HW358" s="46"/>
      <c r="HX358" s="46"/>
      <c r="HY358" s="46"/>
      <c r="HZ358" s="46"/>
      <c r="IA358" s="46"/>
      <c r="IB358" s="46"/>
      <c r="IC358" s="46"/>
      <c r="ID358" s="46"/>
      <c r="IE358" s="46"/>
      <c r="IF358" s="46"/>
      <c r="IG358" s="46"/>
      <c r="IH358" s="46"/>
      <c r="II358" s="46"/>
      <c r="IJ358" s="46"/>
      <c r="IK358" s="46"/>
      <c r="IL358" s="46"/>
      <c r="IM358" s="46"/>
      <c r="IN358" s="46"/>
      <c r="IO358" s="46"/>
      <c r="IP358" s="46"/>
      <c r="IQ358" s="46"/>
      <c r="IR358" s="46"/>
      <c r="IS358" s="46"/>
      <c r="IT358" s="46"/>
      <c r="IU358" s="46"/>
      <c r="IV358" s="46"/>
      <c r="IW358" s="46"/>
      <c r="IX358" s="46"/>
      <c r="IY358" s="46"/>
      <c r="IZ358" s="46"/>
      <c r="JA358" s="46"/>
      <c r="JB358" s="46"/>
      <c r="JC358" s="46"/>
      <c r="JD358" s="46"/>
      <c r="JE358" s="46"/>
      <c r="JF358" s="46"/>
      <c r="JG358" s="46"/>
      <c r="JH358" s="46"/>
      <c r="JI358" s="46"/>
      <c r="JJ358" s="46"/>
      <c r="JK358" s="46"/>
      <c r="JL358" s="46"/>
      <c r="JM358" s="46"/>
      <c r="JN358" s="46"/>
      <c r="JO358" s="46"/>
      <c r="JP358" s="46"/>
      <c r="JQ358" s="46"/>
      <c r="JR358" s="46"/>
      <c r="JS358" s="46"/>
      <c r="JT358" s="46"/>
      <c r="JU358" s="46"/>
      <c r="JV358" s="46"/>
      <c r="JW358" s="46"/>
      <c r="JX358" s="46"/>
      <c r="JY358" s="46"/>
      <c r="JZ358" s="46"/>
      <c r="KA358" s="46"/>
      <c r="KB358" s="46"/>
      <c r="KC358" s="46"/>
      <c r="KD358" s="46"/>
      <c r="KE358" s="46"/>
      <c r="KF358" s="46"/>
      <c r="KG358" s="46"/>
      <c r="KH358" s="46"/>
      <c r="KI358" s="46"/>
      <c r="KJ358" s="46"/>
      <c r="KK358" s="46"/>
      <c r="KL358" s="46"/>
      <c r="KM358" s="46"/>
      <c r="KN358" s="46"/>
      <c r="KO358" s="46"/>
      <c r="KP358" s="46"/>
      <c r="KQ358" s="46"/>
      <c r="KR358" s="46"/>
      <c r="KS358" s="46"/>
      <c r="KT358" s="46"/>
      <c r="KU358" s="46"/>
      <c r="KV358" s="46"/>
      <c r="KW358" s="46"/>
      <c r="KX358" s="46"/>
      <c r="KY358" s="46"/>
      <c r="KZ358" s="46"/>
      <c r="LA358" s="46"/>
      <c r="LB358" s="46"/>
      <c r="LC358" s="46"/>
      <c r="LD358" s="46"/>
      <c r="LE358" s="46"/>
      <c r="LF358" s="46"/>
      <c r="LG358" s="46"/>
      <c r="LH358" s="46"/>
      <c r="LI358" s="46"/>
      <c r="LJ358" s="46"/>
      <c r="LK358" s="46"/>
      <c r="LL358" s="46"/>
      <c r="LM358" s="46"/>
      <c r="LN358" s="46"/>
      <c r="LO358" s="46"/>
      <c r="LP358" s="46"/>
      <c r="LQ358" s="46"/>
      <c r="LR358" s="46"/>
      <c r="LS358" s="46"/>
      <c r="LT358" s="46"/>
      <c r="LU358" s="46"/>
      <c r="LV358" s="46"/>
      <c r="LW358" s="46"/>
      <c r="LX358" s="46"/>
      <c r="LY358" s="46"/>
      <c r="LZ358" s="46"/>
      <c r="MA358" s="46"/>
      <c r="MB358" s="46"/>
      <c r="MC358" s="46"/>
      <c r="MD358" s="46"/>
      <c r="ME358" s="46"/>
      <c r="MF358" s="46"/>
      <c r="MG358" s="46"/>
      <c r="MH358" s="46"/>
      <c r="MI358" s="46"/>
      <c r="MJ358" s="46"/>
      <c r="MK358" s="46"/>
      <c r="ML358" s="46"/>
      <c r="MM358" s="46"/>
      <c r="MN358" s="46"/>
      <c r="MO358" s="46"/>
      <c r="MP358" s="46"/>
      <c r="MQ358" s="46"/>
      <c r="MR358" s="46"/>
      <c r="MS358" s="46"/>
      <c r="MT358" s="46"/>
      <c r="MU358" s="46"/>
      <c r="MV358" s="46"/>
      <c r="MW358" s="46"/>
      <c r="MX358" s="46"/>
      <c r="MY358" s="46"/>
      <c r="MZ358" s="46"/>
      <c r="NA358" s="46"/>
      <c r="NB358" s="46"/>
      <c r="NC358" s="46"/>
      <c r="ND358" s="46"/>
      <c r="NE358" s="46"/>
      <c r="NF358" s="46"/>
      <c r="NG358" s="46"/>
      <c r="NH358" s="46"/>
      <c r="NI358" s="46"/>
      <c r="NJ358" s="46"/>
      <c r="NK358" s="46"/>
      <c r="NL358" s="46"/>
      <c r="NM358" s="46"/>
      <c r="NN358" s="46"/>
      <c r="NO358" s="46"/>
      <c r="NP358" s="46"/>
      <c r="NQ358" s="46"/>
      <c r="NR358" s="46"/>
      <c r="NS358" s="46"/>
      <c r="NT358" s="46"/>
      <c r="NU358" s="46"/>
      <c r="NV358" s="46"/>
      <c r="NW358" s="46"/>
      <c r="NX358" s="46"/>
      <c r="NY358" s="46"/>
      <c r="NZ358" s="46"/>
      <c r="OA358" s="46"/>
      <c r="OB358" s="46"/>
      <c r="OC358" s="46"/>
      <c r="OD358" s="46"/>
      <c r="OE358" s="46"/>
      <c r="OF358" s="46"/>
      <c r="OG358" s="46"/>
    </row>
    <row r="359" spans="1:442" s="51" customFormat="1" ht="13.5" x14ac:dyDescent="0.25">
      <c r="A359" s="40" t="s">
        <v>491</v>
      </c>
      <c r="B359" s="41" t="s">
        <v>492</v>
      </c>
      <c r="C359" s="49">
        <v>42504</v>
      </c>
      <c r="D359" s="42">
        <v>4.9599999999999999E-5</v>
      </c>
      <c r="E359" s="49">
        <v>0</v>
      </c>
      <c r="F359" s="65">
        <v>42406.2408</v>
      </c>
      <c r="G359" s="66">
        <v>42406.2408</v>
      </c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/>
      <c r="FA359" s="46"/>
      <c r="FB359" s="46"/>
      <c r="FC359" s="46"/>
      <c r="FD359" s="46"/>
      <c r="FE359" s="46"/>
      <c r="FF359" s="46"/>
      <c r="FG359" s="46"/>
      <c r="FH359" s="46"/>
      <c r="FI359" s="46"/>
      <c r="FJ359" s="46"/>
      <c r="FK359" s="46"/>
      <c r="FL359" s="46"/>
      <c r="FM359" s="46"/>
      <c r="FN359" s="46"/>
      <c r="FO359" s="46"/>
      <c r="FP359" s="46"/>
      <c r="FQ359" s="46"/>
      <c r="FR359" s="46"/>
      <c r="FS359" s="46"/>
      <c r="FT359" s="46"/>
      <c r="FU359" s="46"/>
      <c r="FV359" s="46"/>
      <c r="FW359" s="46"/>
      <c r="FX359" s="46"/>
      <c r="FY359" s="46"/>
      <c r="FZ359" s="46"/>
      <c r="GA359" s="46"/>
      <c r="GB359" s="46"/>
      <c r="GC359" s="46"/>
      <c r="GD359" s="46"/>
      <c r="GE359" s="46"/>
      <c r="GF359" s="46"/>
      <c r="GG359" s="46"/>
      <c r="GH359" s="46"/>
      <c r="GI359" s="46"/>
      <c r="GJ359" s="46"/>
      <c r="GK359" s="46"/>
      <c r="GL359" s="46"/>
      <c r="GM359" s="46"/>
      <c r="GN359" s="46"/>
      <c r="GO359" s="46"/>
      <c r="GP359" s="46"/>
      <c r="GQ359" s="46"/>
      <c r="GR359" s="46"/>
      <c r="GS359" s="46"/>
      <c r="GT359" s="46"/>
      <c r="GU359" s="46"/>
      <c r="GV359" s="46"/>
      <c r="GW359" s="46"/>
      <c r="GX359" s="46"/>
      <c r="GY359" s="46"/>
      <c r="GZ359" s="46"/>
      <c r="HA359" s="46"/>
      <c r="HB359" s="46"/>
      <c r="HC359" s="46"/>
      <c r="HD359" s="46"/>
      <c r="HE359" s="46"/>
      <c r="HF359" s="46"/>
      <c r="HG359" s="46"/>
      <c r="HH359" s="46"/>
      <c r="HI359" s="46"/>
      <c r="HJ359" s="46"/>
      <c r="HK359" s="46"/>
      <c r="HL359" s="46"/>
      <c r="HM359" s="46"/>
      <c r="HN359" s="46"/>
      <c r="HO359" s="46"/>
      <c r="HP359" s="46"/>
      <c r="HQ359" s="46"/>
      <c r="HR359" s="46"/>
      <c r="HS359" s="46"/>
      <c r="HT359" s="46"/>
      <c r="HU359" s="46"/>
      <c r="HV359" s="46"/>
      <c r="HW359" s="46"/>
      <c r="HX359" s="46"/>
      <c r="HY359" s="46"/>
      <c r="HZ359" s="46"/>
      <c r="IA359" s="46"/>
      <c r="IB359" s="46"/>
      <c r="IC359" s="46"/>
      <c r="ID359" s="46"/>
      <c r="IE359" s="46"/>
      <c r="IF359" s="46"/>
      <c r="IG359" s="46"/>
      <c r="IH359" s="46"/>
      <c r="II359" s="46"/>
      <c r="IJ359" s="46"/>
      <c r="IK359" s="46"/>
      <c r="IL359" s="46"/>
      <c r="IM359" s="46"/>
      <c r="IN359" s="46"/>
      <c r="IO359" s="46"/>
      <c r="IP359" s="46"/>
      <c r="IQ359" s="46"/>
      <c r="IR359" s="46"/>
      <c r="IS359" s="46"/>
      <c r="IT359" s="46"/>
      <c r="IU359" s="46"/>
      <c r="IV359" s="46"/>
      <c r="IW359" s="46"/>
      <c r="IX359" s="46"/>
      <c r="IY359" s="46"/>
      <c r="IZ359" s="46"/>
      <c r="JA359" s="46"/>
      <c r="JB359" s="46"/>
      <c r="JC359" s="46"/>
      <c r="JD359" s="46"/>
      <c r="JE359" s="46"/>
      <c r="JF359" s="46"/>
      <c r="JG359" s="46"/>
      <c r="JH359" s="46"/>
      <c r="JI359" s="46"/>
      <c r="JJ359" s="46"/>
      <c r="JK359" s="46"/>
      <c r="JL359" s="46"/>
      <c r="JM359" s="46"/>
      <c r="JN359" s="46"/>
      <c r="JO359" s="46"/>
      <c r="JP359" s="46"/>
      <c r="JQ359" s="46"/>
      <c r="JR359" s="46"/>
      <c r="JS359" s="46"/>
      <c r="JT359" s="46"/>
      <c r="JU359" s="46"/>
      <c r="JV359" s="46"/>
      <c r="JW359" s="46"/>
      <c r="JX359" s="46"/>
      <c r="JY359" s="46"/>
      <c r="JZ359" s="46"/>
      <c r="KA359" s="46"/>
      <c r="KB359" s="46"/>
      <c r="KC359" s="46"/>
      <c r="KD359" s="46"/>
      <c r="KE359" s="46"/>
      <c r="KF359" s="46"/>
      <c r="KG359" s="46"/>
      <c r="KH359" s="46"/>
      <c r="KI359" s="46"/>
      <c r="KJ359" s="46"/>
      <c r="KK359" s="46"/>
      <c r="KL359" s="46"/>
      <c r="KM359" s="46"/>
      <c r="KN359" s="46"/>
      <c r="KO359" s="46"/>
      <c r="KP359" s="46"/>
      <c r="KQ359" s="46"/>
      <c r="KR359" s="46"/>
      <c r="KS359" s="46"/>
      <c r="KT359" s="46"/>
      <c r="KU359" s="46"/>
      <c r="KV359" s="46"/>
      <c r="KW359" s="46"/>
      <c r="KX359" s="46"/>
      <c r="KY359" s="46"/>
      <c r="KZ359" s="46"/>
      <c r="LA359" s="46"/>
      <c r="LB359" s="46"/>
      <c r="LC359" s="46"/>
      <c r="LD359" s="46"/>
      <c r="LE359" s="46"/>
      <c r="LF359" s="46"/>
      <c r="LG359" s="46"/>
      <c r="LH359" s="46"/>
      <c r="LI359" s="46"/>
      <c r="LJ359" s="46"/>
      <c r="LK359" s="46"/>
      <c r="LL359" s="46"/>
      <c r="LM359" s="46"/>
      <c r="LN359" s="46"/>
      <c r="LO359" s="46"/>
      <c r="LP359" s="46"/>
      <c r="LQ359" s="46"/>
      <c r="LR359" s="46"/>
      <c r="LS359" s="46"/>
      <c r="LT359" s="46"/>
      <c r="LU359" s="46"/>
      <c r="LV359" s="46"/>
      <c r="LW359" s="46"/>
      <c r="LX359" s="46"/>
      <c r="LY359" s="46"/>
      <c r="LZ359" s="46"/>
      <c r="MA359" s="46"/>
      <c r="MB359" s="46"/>
      <c r="MC359" s="46"/>
      <c r="MD359" s="46"/>
      <c r="ME359" s="46"/>
      <c r="MF359" s="46"/>
      <c r="MG359" s="46"/>
      <c r="MH359" s="46"/>
      <c r="MI359" s="46"/>
      <c r="MJ359" s="46"/>
      <c r="MK359" s="46"/>
      <c r="ML359" s="46"/>
      <c r="MM359" s="46"/>
      <c r="MN359" s="46"/>
      <c r="MO359" s="46"/>
      <c r="MP359" s="46"/>
      <c r="MQ359" s="46"/>
      <c r="MR359" s="46"/>
      <c r="MS359" s="46"/>
      <c r="MT359" s="46"/>
      <c r="MU359" s="46"/>
      <c r="MV359" s="46"/>
      <c r="MW359" s="46"/>
      <c r="MX359" s="46"/>
      <c r="MY359" s="46"/>
      <c r="MZ359" s="46"/>
      <c r="NA359" s="46"/>
      <c r="NB359" s="46"/>
      <c r="NC359" s="46"/>
      <c r="ND359" s="46"/>
      <c r="NE359" s="46"/>
      <c r="NF359" s="46"/>
      <c r="NG359" s="46"/>
      <c r="NH359" s="46"/>
      <c r="NI359" s="46"/>
      <c r="NJ359" s="46"/>
      <c r="NK359" s="46"/>
      <c r="NL359" s="46"/>
      <c r="NM359" s="46"/>
      <c r="NN359" s="46"/>
      <c r="NO359" s="46"/>
      <c r="NP359" s="46"/>
      <c r="NQ359" s="46"/>
      <c r="NR359" s="46"/>
      <c r="NS359" s="46"/>
      <c r="NT359" s="46"/>
      <c r="NU359" s="46"/>
      <c r="NV359" s="46"/>
      <c r="NW359" s="46"/>
      <c r="NX359" s="46"/>
      <c r="NY359" s="46"/>
      <c r="NZ359" s="46"/>
      <c r="OA359" s="46"/>
      <c r="OB359" s="46"/>
      <c r="OC359" s="46"/>
      <c r="OD359" s="46"/>
      <c r="OE359" s="46"/>
      <c r="OF359" s="46"/>
      <c r="OG359" s="46"/>
    </row>
    <row r="360" spans="1:442" s="51" customFormat="1" ht="13.5" x14ac:dyDescent="0.25">
      <c r="A360" s="40" t="s">
        <v>493</v>
      </c>
      <c r="B360" s="41" t="s">
        <v>494</v>
      </c>
      <c r="C360" s="49">
        <v>34188</v>
      </c>
      <c r="D360" s="42">
        <v>3.9900000000000001E-5</v>
      </c>
      <c r="E360" s="49">
        <v>5295.08</v>
      </c>
      <c r="F360" s="65">
        <v>34109.367599999998</v>
      </c>
      <c r="G360" s="66">
        <v>39404.4476</v>
      </c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/>
      <c r="FA360" s="46"/>
      <c r="FB360" s="46"/>
      <c r="FC360" s="46"/>
      <c r="FD360" s="46"/>
      <c r="FE360" s="46"/>
      <c r="FF360" s="46"/>
      <c r="FG360" s="46"/>
      <c r="FH360" s="46"/>
      <c r="FI360" s="46"/>
      <c r="FJ360" s="46"/>
      <c r="FK360" s="46"/>
      <c r="FL360" s="46"/>
      <c r="FM360" s="46"/>
      <c r="FN360" s="46"/>
      <c r="FO360" s="46"/>
      <c r="FP360" s="46"/>
      <c r="FQ360" s="46"/>
      <c r="FR360" s="46"/>
      <c r="FS360" s="46"/>
      <c r="FT360" s="46"/>
      <c r="FU360" s="46"/>
      <c r="FV360" s="46"/>
      <c r="FW360" s="46"/>
      <c r="FX360" s="46"/>
      <c r="FY360" s="46"/>
      <c r="FZ360" s="46"/>
      <c r="GA360" s="46"/>
      <c r="GB360" s="46"/>
      <c r="GC360" s="46"/>
      <c r="GD360" s="46"/>
      <c r="GE360" s="46"/>
      <c r="GF360" s="46"/>
      <c r="GG360" s="46"/>
      <c r="GH360" s="46"/>
      <c r="GI360" s="46"/>
      <c r="GJ360" s="46"/>
      <c r="GK360" s="46"/>
      <c r="GL360" s="46"/>
      <c r="GM360" s="46"/>
      <c r="GN360" s="46"/>
      <c r="GO360" s="46"/>
      <c r="GP360" s="46"/>
      <c r="GQ360" s="46"/>
      <c r="GR360" s="46"/>
      <c r="GS360" s="46"/>
      <c r="GT360" s="46"/>
      <c r="GU360" s="46"/>
      <c r="GV360" s="46"/>
      <c r="GW360" s="46"/>
      <c r="GX360" s="46"/>
      <c r="GY360" s="46"/>
      <c r="GZ360" s="46"/>
      <c r="HA360" s="46"/>
      <c r="HB360" s="46"/>
      <c r="HC360" s="46"/>
      <c r="HD360" s="46"/>
      <c r="HE360" s="46"/>
      <c r="HF360" s="46"/>
      <c r="HG360" s="46"/>
      <c r="HH360" s="46"/>
      <c r="HI360" s="46"/>
      <c r="HJ360" s="46"/>
      <c r="HK360" s="46"/>
      <c r="HL360" s="46"/>
      <c r="HM360" s="46"/>
      <c r="HN360" s="46"/>
      <c r="HO360" s="46"/>
      <c r="HP360" s="46"/>
      <c r="HQ360" s="46"/>
      <c r="HR360" s="46"/>
      <c r="HS360" s="46"/>
      <c r="HT360" s="46"/>
      <c r="HU360" s="46"/>
      <c r="HV360" s="46"/>
      <c r="HW360" s="46"/>
      <c r="HX360" s="46"/>
      <c r="HY360" s="46"/>
      <c r="HZ360" s="46"/>
      <c r="IA360" s="46"/>
      <c r="IB360" s="46"/>
      <c r="IC360" s="46"/>
      <c r="ID360" s="46"/>
      <c r="IE360" s="46"/>
      <c r="IF360" s="46"/>
      <c r="IG360" s="46"/>
      <c r="IH360" s="46"/>
      <c r="II360" s="46"/>
      <c r="IJ360" s="46"/>
      <c r="IK360" s="46"/>
      <c r="IL360" s="46"/>
      <c r="IM360" s="46"/>
      <c r="IN360" s="46"/>
      <c r="IO360" s="46"/>
      <c r="IP360" s="46"/>
      <c r="IQ360" s="46"/>
      <c r="IR360" s="46"/>
      <c r="IS360" s="46"/>
      <c r="IT360" s="46"/>
      <c r="IU360" s="46"/>
      <c r="IV360" s="46"/>
      <c r="IW360" s="46"/>
      <c r="IX360" s="46"/>
      <c r="IY360" s="46"/>
      <c r="IZ360" s="46"/>
      <c r="JA360" s="46"/>
      <c r="JB360" s="46"/>
      <c r="JC360" s="46"/>
      <c r="JD360" s="46"/>
      <c r="JE360" s="46"/>
      <c r="JF360" s="46"/>
      <c r="JG360" s="46"/>
      <c r="JH360" s="46"/>
      <c r="JI360" s="46"/>
      <c r="JJ360" s="46"/>
      <c r="JK360" s="46"/>
      <c r="JL360" s="46"/>
      <c r="JM360" s="46"/>
      <c r="JN360" s="46"/>
      <c r="JO360" s="46"/>
      <c r="JP360" s="46"/>
      <c r="JQ360" s="46"/>
      <c r="JR360" s="46"/>
      <c r="JS360" s="46"/>
      <c r="JT360" s="46"/>
      <c r="JU360" s="46"/>
      <c r="JV360" s="46"/>
      <c r="JW360" s="46"/>
      <c r="JX360" s="46"/>
      <c r="JY360" s="46"/>
      <c r="JZ360" s="46"/>
      <c r="KA360" s="46"/>
      <c r="KB360" s="46"/>
      <c r="KC360" s="46"/>
      <c r="KD360" s="46"/>
      <c r="KE360" s="46"/>
      <c r="KF360" s="46"/>
      <c r="KG360" s="46"/>
      <c r="KH360" s="46"/>
      <c r="KI360" s="46"/>
      <c r="KJ360" s="46"/>
      <c r="KK360" s="46"/>
      <c r="KL360" s="46"/>
      <c r="KM360" s="46"/>
      <c r="KN360" s="46"/>
      <c r="KO360" s="46"/>
      <c r="KP360" s="46"/>
      <c r="KQ360" s="46"/>
      <c r="KR360" s="46"/>
      <c r="KS360" s="46"/>
      <c r="KT360" s="46"/>
      <c r="KU360" s="46"/>
      <c r="KV360" s="46"/>
      <c r="KW360" s="46"/>
      <c r="KX360" s="46"/>
      <c r="KY360" s="46"/>
      <c r="KZ360" s="46"/>
      <c r="LA360" s="46"/>
      <c r="LB360" s="46"/>
      <c r="LC360" s="46"/>
      <c r="LD360" s="46"/>
      <c r="LE360" s="46"/>
      <c r="LF360" s="46"/>
      <c r="LG360" s="46"/>
      <c r="LH360" s="46"/>
      <c r="LI360" s="46"/>
      <c r="LJ360" s="46"/>
      <c r="LK360" s="46"/>
      <c r="LL360" s="46"/>
      <c r="LM360" s="46"/>
      <c r="LN360" s="46"/>
      <c r="LO360" s="46"/>
      <c r="LP360" s="46"/>
      <c r="LQ360" s="46"/>
      <c r="LR360" s="46"/>
      <c r="LS360" s="46"/>
      <c r="LT360" s="46"/>
      <c r="LU360" s="46"/>
      <c r="LV360" s="46"/>
      <c r="LW360" s="46"/>
      <c r="LX360" s="46"/>
      <c r="LY360" s="46"/>
      <c r="LZ360" s="46"/>
      <c r="MA360" s="46"/>
      <c r="MB360" s="46"/>
      <c r="MC360" s="46"/>
      <c r="MD360" s="46"/>
      <c r="ME360" s="46"/>
      <c r="MF360" s="46"/>
      <c r="MG360" s="46"/>
      <c r="MH360" s="46"/>
      <c r="MI360" s="46"/>
      <c r="MJ360" s="46"/>
      <c r="MK360" s="46"/>
      <c r="ML360" s="46"/>
      <c r="MM360" s="46"/>
      <c r="MN360" s="46"/>
      <c r="MO360" s="46"/>
      <c r="MP360" s="46"/>
      <c r="MQ360" s="46"/>
      <c r="MR360" s="46"/>
      <c r="MS360" s="46"/>
      <c r="MT360" s="46"/>
      <c r="MU360" s="46"/>
      <c r="MV360" s="46"/>
      <c r="MW360" s="46"/>
      <c r="MX360" s="46"/>
      <c r="MY360" s="46"/>
      <c r="MZ360" s="46"/>
      <c r="NA360" s="46"/>
      <c r="NB360" s="46"/>
      <c r="NC360" s="46"/>
      <c r="ND360" s="46"/>
      <c r="NE360" s="46"/>
      <c r="NF360" s="46"/>
      <c r="NG360" s="46"/>
      <c r="NH360" s="46"/>
      <c r="NI360" s="46"/>
      <c r="NJ360" s="46"/>
      <c r="NK360" s="46"/>
      <c r="NL360" s="46"/>
      <c r="NM360" s="46"/>
      <c r="NN360" s="46"/>
      <c r="NO360" s="46"/>
      <c r="NP360" s="46"/>
      <c r="NQ360" s="46"/>
      <c r="NR360" s="46"/>
      <c r="NS360" s="46"/>
      <c r="NT360" s="46"/>
      <c r="NU360" s="46"/>
      <c r="NV360" s="46"/>
      <c r="NW360" s="46"/>
      <c r="NX360" s="46"/>
      <c r="NY360" s="46"/>
      <c r="NZ360" s="46"/>
      <c r="OA360" s="46"/>
      <c r="OB360" s="46"/>
      <c r="OC360" s="46"/>
      <c r="OD360" s="46"/>
      <c r="OE360" s="46"/>
      <c r="OF360" s="46"/>
      <c r="OG360" s="46"/>
    </row>
    <row r="361" spans="1:442" s="51" customFormat="1" ht="13.5" x14ac:dyDescent="0.25">
      <c r="A361" s="40" t="s">
        <v>120</v>
      </c>
      <c r="B361" s="41" t="s">
        <v>121</v>
      </c>
      <c r="C361" s="49">
        <v>13368</v>
      </c>
      <c r="D361" s="42">
        <v>1.56E-5</v>
      </c>
      <c r="E361" s="49">
        <v>8390.7900000000009</v>
      </c>
      <c r="F361" s="65">
        <v>13337.2536</v>
      </c>
      <c r="G361" s="66">
        <v>21728.043600000001</v>
      </c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/>
      <c r="FA361" s="46"/>
      <c r="FB361" s="46"/>
      <c r="FC361" s="46"/>
      <c r="FD361" s="46"/>
      <c r="FE361" s="46"/>
      <c r="FF361" s="46"/>
      <c r="FG361" s="46"/>
      <c r="FH361" s="46"/>
      <c r="FI361" s="46"/>
      <c r="FJ361" s="46"/>
      <c r="FK361" s="46"/>
      <c r="FL361" s="46"/>
      <c r="FM361" s="46"/>
      <c r="FN361" s="46"/>
      <c r="FO361" s="46"/>
      <c r="FP361" s="46"/>
      <c r="FQ361" s="46"/>
      <c r="FR361" s="46"/>
      <c r="FS361" s="46"/>
      <c r="FT361" s="46"/>
      <c r="FU361" s="46"/>
      <c r="FV361" s="46"/>
      <c r="FW361" s="46"/>
      <c r="FX361" s="46"/>
      <c r="FY361" s="46"/>
      <c r="FZ361" s="46"/>
      <c r="GA361" s="46"/>
      <c r="GB361" s="46"/>
      <c r="GC361" s="46"/>
      <c r="GD361" s="46"/>
      <c r="GE361" s="46"/>
      <c r="GF361" s="46"/>
      <c r="GG361" s="46"/>
      <c r="GH361" s="46"/>
      <c r="GI361" s="46"/>
      <c r="GJ361" s="46"/>
      <c r="GK361" s="46"/>
      <c r="GL361" s="46"/>
      <c r="GM361" s="46"/>
      <c r="GN361" s="46"/>
      <c r="GO361" s="46"/>
      <c r="GP361" s="46"/>
      <c r="GQ361" s="46"/>
      <c r="GR361" s="46"/>
      <c r="GS361" s="46"/>
      <c r="GT361" s="46"/>
      <c r="GU361" s="46"/>
      <c r="GV361" s="46"/>
      <c r="GW361" s="46"/>
      <c r="GX361" s="46"/>
      <c r="GY361" s="46"/>
      <c r="GZ361" s="46"/>
      <c r="HA361" s="46"/>
      <c r="HB361" s="46"/>
      <c r="HC361" s="46"/>
      <c r="HD361" s="46"/>
      <c r="HE361" s="46"/>
      <c r="HF361" s="46"/>
      <c r="HG361" s="46"/>
      <c r="HH361" s="46"/>
      <c r="HI361" s="46"/>
      <c r="HJ361" s="46"/>
      <c r="HK361" s="46"/>
      <c r="HL361" s="46"/>
      <c r="HM361" s="46"/>
      <c r="HN361" s="46"/>
      <c r="HO361" s="46"/>
      <c r="HP361" s="46"/>
      <c r="HQ361" s="46"/>
      <c r="HR361" s="46"/>
      <c r="HS361" s="46"/>
      <c r="HT361" s="46"/>
      <c r="HU361" s="46"/>
      <c r="HV361" s="46"/>
      <c r="HW361" s="46"/>
      <c r="HX361" s="46"/>
      <c r="HY361" s="46"/>
      <c r="HZ361" s="46"/>
      <c r="IA361" s="46"/>
      <c r="IB361" s="46"/>
      <c r="IC361" s="46"/>
      <c r="ID361" s="46"/>
      <c r="IE361" s="46"/>
      <c r="IF361" s="46"/>
      <c r="IG361" s="46"/>
      <c r="IH361" s="46"/>
      <c r="II361" s="46"/>
      <c r="IJ361" s="46"/>
      <c r="IK361" s="46"/>
      <c r="IL361" s="46"/>
      <c r="IM361" s="46"/>
      <c r="IN361" s="46"/>
      <c r="IO361" s="46"/>
      <c r="IP361" s="46"/>
      <c r="IQ361" s="46"/>
      <c r="IR361" s="46"/>
      <c r="IS361" s="46"/>
      <c r="IT361" s="46"/>
      <c r="IU361" s="46"/>
      <c r="IV361" s="46"/>
      <c r="IW361" s="46"/>
      <c r="IX361" s="46"/>
      <c r="IY361" s="46"/>
      <c r="IZ361" s="46"/>
      <c r="JA361" s="46"/>
      <c r="JB361" s="46"/>
      <c r="JC361" s="46"/>
      <c r="JD361" s="46"/>
      <c r="JE361" s="46"/>
      <c r="JF361" s="46"/>
      <c r="JG361" s="46"/>
      <c r="JH361" s="46"/>
      <c r="JI361" s="46"/>
      <c r="JJ361" s="46"/>
      <c r="JK361" s="46"/>
      <c r="JL361" s="46"/>
      <c r="JM361" s="46"/>
      <c r="JN361" s="46"/>
      <c r="JO361" s="46"/>
      <c r="JP361" s="46"/>
      <c r="JQ361" s="46"/>
      <c r="JR361" s="46"/>
      <c r="JS361" s="46"/>
      <c r="JT361" s="46"/>
      <c r="JU361" s="46"/>
      <c r="JV361" s="46"/>
      <c r="JW361" s="46"/>
      <c r="JX361" s="46"/>
      <c r="JY361" s="46"/>
      <c r="JZ361" s="46"/>
      <c r="KA361" s="46"/>
      <c r="KB361" s="46"/>
      <c r="KC361" s="46"/>
      <c r="KD361" s="46"/>
      <c r="KE361" s="46"/>
      <c r="KF361" s="46"/>
      <c r="KG361" s="46"/>
      <c r="KH361" s="46"/>
      <c r="KI361" s="46"/>
      <c r="KJ361" s="46"/>
      <c r="KK361" s="46"/>
      <c r="KL361" s="46"/>
      <c r="KM361" s="46"/>
      <c r="KN361" s="46"/>
      <c r="KO361" s="46"/>
      <c r="KP361" s="46"/>
      <c r="KQ361" s="46"/>
      <c r="KR361" s="46"/>
      <c r="KS361" s="46"/>
      <c r="KT361" s="46"/>
      <c r="KU361" s="46"/>
      <c r="KV361" s="46"/>
      <c r="KW361" s="46"/>
      <c r="KX361" s="46"/>
      <c r="KY361" s="46"/>
      <c r="KZ361" s="46"/>
      <c r="LA361" s="46"/>
      <c r="LB361" s="46"/>
      <c r="LC361" s="46"/>
      <c r="LD361" s="46"/>
      <c r="LE361" s="46"/>
      <c r="LF361" s="46"/>
      <c r="LG361" s="46"/>
      <c r="LH361" s="46"/>
      <c r="LI361" s="46"/>
      <c r="LJ361" s="46"/>
      <c r="LK361" s="46"/>
      <c r="LL361" s="46"/>
      <c r="LM361" s="46"/>
      <c r="LN361" s="46"/>
      <c r="LO361" s="46"/>
      <c r="LP361" s="46"/>
      <c r="LQ361" s="46"/>
      <c r="LR361" s="46"/>
      <c r="LS361" s="46"/>
      <c r="LT361" s="46"/>
      <c r="LU361" s="46"/>
      <c r="LV361" s="46"/>
      <c r="LW361" s="46"/>
      <c r="LX361" s="46"/>
      <c r="LY361" s="46"/>
      <c r="LZ361" s="46"/>
      <c r="MA361" s="46"/>
      <c r="MB361" s="46"/>
      <c r="MC361" s="46"/>
      <c r="MD361" s="46"/>
      <c r="ME361" s="46"/>
      <c r="MF361" s="46"/>
      <c r="MG361" s="46"/>
      <c r="MH361" s="46"/>
      <c r="MI361" s="46"/>
      <c r="MJ361" s="46"/>
      <c r="MK361" s="46"/>
      <c r="ML361" s="46"/>
      <c r="MM361" s="46"/>
      <c r="MN361" s="46"/>
      <c r="MO361" s="46"/>
      <c r="MP361" s="46"/>
      <c r="MQ361" s="46"/>
      <c r="MR361" s="46"/>
      <c r="MS361" s="46"/>
      <c r="MT361" s="46"/>
      <c r="MU361" s="46"/>
      <c r="MV361" s="46"/>
      <c r="MW361" s="46"/>
      <c r="MX361" s="46"/>
      <c r="MY361" s="46"/>
      <c r="MZ361" s="46"/>
      <c r="NA361" s="46"/>
      <c r="NB361" s="46"/>
      <c r="NC361" s="46"/>
      <c r="ND361" s="46"/>
      <c r="NE361" s="46"/>
      <c r="NF361" s="46"/>
      <c r="NG361" s="46"/>
      <c r="NH361" s="46"/>
      <c r="NI361" s="46"/>
      <c r="NJ361" s="46"/>
      <c r="NK361" s="46"/>
      <c r="NL361" s="46"/>
      <c r="NM361" s="46"/>
      <c r="NN361" s="46"/>
      <c r="NO361" s="46"/>
      <c r="NP361" s="46"/>
      <c r="NQ361" s="46"/>
      <c r="NR361" s="46"/>
      <c r="NS361" s="46"/>
      <c r="NT361" s="46"/>
      <c r="NU361" s="46"/>
      <c r="NV361" s="46"/>
      <c r="NW361" s="46"/>
      <c r="NX361" s="46"/>
      <c r="NY361" s="46"/>
      <c r="NZ361" s="46"/>
      <c r="OA361" s="46"/>
      <c r="OB361" s="46"/>
      <c r="OC361" s="46"/>
      <c r="OD361" s="46"/>
      <c r="OE361" s="46"/>
      <c r="OF361" s="46"/>
      <c r="OG361" s="46"/>
    </row>
    <row r="362" spans="1:442" s="51" customFormat="1" ht="13.5" x14ac:dyDescent="0.25">
      <c r="A362" s="40" t="s">
        <v>495</v>
      </c>
      <c r="B362" s="41" t="s">
        <v>496</v>
      </c>
      <c r="C362" s="49">
        <v>64344</v>
      </c>
      <c r="D362" s="42">
        <v>7.5099999999999996E-5</v>
      </c>
      <c r="E362" s="49">
        <v>6459.98</v>
      </c>
      <c r="F362" s="65">
        <v>64196.008800000003</v>
      </c>
      <c r="G362" s="66">
        <v>70655.988800000006</v>
      </c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/>
      <c r="FA362" s="46"/>
      <c r="FB362" s="46"/>
      <c r="FC362" s="46"/>
      <c r="FD362" s="46"/>
      <c r="FE362" s="46"/>
      <c r="FF362" s="46"/>
      <c r="FG362" s="46"/>
      <c r="FH362" s="46"/>
      <c r="FI362" s="46"/>
      <c r="FJ362" s="46"/>
      <c r="FK362" s="46"/>
      <c r="FL362" s="46"/>
      <c r="FM362" s="46"/>
      <c r="FN362" s="46"/>
      <c r="FO362" s="46"/>
      <c r="FP362" s="46"/>
      <c r="FQ362" s="46"/>
      <c r="FR362" s="46"/>
      <c r="FS362" s="46"/>
      <c r="FT362" s="46"/>
      <c r="FU362" s="46"/>
      <c r="FV362" s="46"/>
      <c r="FW362" s="46"/>
      <c r="FX362" s="46"/>
      <c r="FY362" s="46"/>
      <c r="FZ362" s="46"/>
      <c r="GA362" s="46"/>
      <c r="GB362" s="46"/>
      <c r="GC362" s="46"/>
      <c r="GD362" s="46"/>
      <c r="GE362" s="46"/>
      <c r="GF362" s="46"/>
      <c r="GG362" s="46"/>
      <c r="GH362" s="46"/>
      <c r="GI362" s="46"/>
      <c r="GJ362" s="46"/>
      <c r="GK362" s="46"/>
      <c r="GL362" s="46"/>
      <c r="GM362" s="46"/>
      <c r="GN362" s="46"/>
      <c r="GO362" s="46"/>
      <c r="GP362" s="46"/>
      <c r="GQ362" s="46"/>
      <c r="GR362" s="46"/>
      <c r="GS362" s="46"/>
      <c r="GT362" s="46"/>
      <c r="GU362" s="46"/>
      <c r="GV362" s="46"/>
      <c r="GW362" s="46"/>
      <c r="GX362" s="46"/>
      <c r="GY362" s="46"/>
      <c r="GZ362" s="46"/>
      <c r="HA362" s="46"/>
      <c r="HB362" s="46"/>
      <c r="HC362" s="46"/>
      <c r="HD362" s="46"/>
      <c r="HE362" s="46"/>
      <c r="HF362" s="46"/>
      <c r="HG362" s="46"/>
      <c r="HH362" s="46"/>
      <c r="HI362" s="46"/>
      <c r="HJ362" s="46"/>
      <c r="HK362" s="46"/>
      <c r="HL362" s="46"/>
      <c r="HM362" s="46"/>
      <c r="HN362" s="46"/>
      <c r="HO362" s="46"/>
      <c r="HP362" s="46"/>
      <c r="HQ362" s="46"/>
      <c r="HR362" s="46"/>
      <c r="HS362" s="46"/>
      <c r="HT362" s="46"/>
      <c r="HU362" s="46"/>
      <c r="HV362" s="46"/>
      <c r="HW362" s="46"/>
      <c r="HX362" s="46"/>
      <c r="HY362" s="46"/>
      <c r="HZ362" s="46"/>
      <c r="IA362" s="46"/>
      <c r="IB362" s="46"/>
      <c r="IC362" s="46"/>
      <c r="ID362" s="46"/>
      <c r="IE362" s="46"/>
      <c r="IF362" s="46"/>
      <c r="IG362" s="46"/>
      <c r="IH362" s="46"/>
      <c r="II362" s="46"/>
      <c r="IJ362" s="46"/>
      <c r="IK362" s="46"/>
      <c r="IL362" s="46"/>
      <c r="IM362" s="46"/>
      <c r="IN362" s="46"/>
      <c r="IO362" s="46"/>
      <c r="IP362" s="46"/>
      <c r="IQ362" s="46"/>
      <c r="IR362" s="46"/>
      <c r="IS362" s="46"/>
      <c r="IT362" s="46"/>
      <c r="IU362" s="46"/>
      <c r="IV362" s="46"/>
      <c r="IW362" s="46"/>
      <c r="IX362" s="46"/>
      <c r="IY362" s="46"/>
      <c r="IZ362" s="46"/>
      <c r="JA362" s="46"/>
      <c r="JB362" s="46"/>
      <c r="JC362" s="46"/>
      <c r="JD362" s="46"/>
      <c r="JE362" s="46"/>
      <c r="JF362" s="46"/>
      <c r="JG362" s="46"/>
      <c r="JH362" s="46"/>
      <c r="JI362" s="46"/>
      <c r="JJ362" s="46"/>
      <c r="JK362" s="46"/>
      <c r="JL362" s="46"/>
      <c r="JM362" s="46"/>
      <c r="JN362" s="46"/>
      <c r="JO362" s="46"/>
      <c r="JP362" s="46"/>
      <c r="JQ362" s="46"/>
      <c r="JR362" s="46"/>
      <c r="JS362" s="46"/>
      <c r="JT362" s="46"/>
      <c r="JU362" s="46"/>
      <c r="JV362" s="46"/>
      <c r="JW362" s="46"/>
      <c r="JX362" s="46"/>
      <c r="JY362" s="46"/>
      <c r="JZ362" s="46"/>
      <c r="KA362" s="46"/>
      <c r="KB362" s="46"/>
      <c r="KC362" s="46"/>
      <c r="KD362" s="46"/>
      <c r="KE362" s="46"/>
      <c r="KF362" s="46"/>
      <c r="KG362" s="46"/>
      <c r="KH362" s="46"/>
      <c r="KI362" s="46"/>
      <c r="KJ362" s="46"/>
      <c r="KK362" s="46"/>
      <c r="KL362" s="46"/>
      <c r="KM362" s="46"/>
      <c r="KN362" s="46"/>
      <c r="KO362" s="46"/>
      <c r="KP362" s="46"/>
      <c r="KQ362" s="46"/>
      <c r="KR362" s="46"/>
      <c r="KS362" s="46"/>
      <c r="KT362" s="46"/>
      <c r="KU362" s="46"/>
      <c r="KV362" s="46"/>
      <c r="KW362" s="46"/>
      <c r="KX362" s="46"/>
      <c r="KY362" s="46"/>
      <c r="KZ362" s="46"/>
      <c r="LA362" s="46"/>
      <c r="LB362" s="46"/>
      <c r="LC362" s="46"/>
      <c r="LD362" s="46"/>
      <c r="LE362" s="46"/>
      <c r="LF362" s="46"/>
      <c r="LG362" s="46"/>
      <c r="LH362" s="46"/>
      <c r="LI362" s="46"/>
      <c r="LJ362" s="46"/>
      <c r="LK362" s="46"/>
      <c r="LL362" s="46"/>
      <c r="LM362" s="46"/>
      <c r="LN362" s="46"/>
      <c r="LO362" s="46"/>
      <c r="LP362" s="46"/>
      <c r="LQ362" s="46"/>
      <c r="LR362" s="46"/>
      <c r="LS362" s="46"/>
      <c r="LT362" s="46"/>
      <c r="LU362" s="46"/>
      <c r="LV362" s="46"/>
      <c r="LW362" s="46"/>
      <c r="LX362" s="46"/>
      <c r="LY362" s="46"/>
      <c r="LZ362" s="46"/>
      <c r="MA362" s="46"/>
      <c r="MB362" s="46"/>
      <c r="MC362" s="46"/>
      <c r="MD362" s="46"/>
      <c r="ME362" s="46"/>
      <c r="MF362" s="46"/>
      <c r="MG362" s="46"/>
      <c r="MH362" s="46"/>
      <c r="MI362" s="46"/>
      <c r="MJ362" s="46"/>
      <c r="MK362" s="46"/>
      <c r="ML362" s="46"/>
      <c r="MM362" s="46"/>
      <c r="MN362" s="46"/>
      <c r="MO362" s="46"/>
      <c r="MP362" s="46"/>
      <c r="MQ362" s="46"/>
      <c r="MR362" s="46"/>
      <c r="MS362" s="46"/>
      <c r="MT362" s="46"/>
      <c r="MU362" s="46"/>
      <c r="MV362" s="46"/>
      <c r="MW362" s="46"/>
      <c r="MX362" s="46"/>
      <c r="MY362" s="46"/>
      <c r="MZ362" s="46"/>
      <c r="NA362" s="46"/>
      <c r="NB362" s="46"/>
      <c r="NC362" s="46"/>
      <c r="ND362" s="46"/>
      <c r="NE362" s="46"/>
      <c r="NF362" s="46"/>
      <c r="NG362" s="46"/>
      <c r="NH362" s="46"/>
      <c r="NI362" s="46"/>
      <c r="NJ362" s="46"/>
      <c r="NK362" s="46"/>
      <c r="NL362" s="46"/>
      <c r="NM362" s="46"/>
      <c r="NN362" s="46"/>
      <c r="NO362" s="46"/>
      <c r="NP362" s="46"/>
      <c r="NQ362" s="46"/>
      <c r="NR362" s="46"/>
      <c r="NS362" s="46"/>
      <c r="NT362" s="46"/>
      <c r="NU362" s="46"/>
      <c r="NV362" s="46"/>
      <c r="NW362" s="46"/>
      <c r="NX362" s="46"/>
      <c r="NY362" s="46"/>
      <c r="NZ362" s="46"/>
      <c r="OA362" s="46"/>
      <c r="OB362" s="46"/>
      <c r="OC362" s="46"/>
      <c r="OD362" s="46"/>
      <c r="OE362" s="46"/>
      <c r="OF362" s="46"/>
      <c r="OG362" s="46"/>
    </row>
    <row r="363" spans="1:442" s="51" customFormat="1" ht="13.5" x14ac:dyDescent="0.25">
      <c r="A363" s="40" t="s">
        <v>122</v>
      </c>
      <c r="B363" s="41" t="s">
        <v>123</v>
      </c>
      <c r="C363" s="49">
        <v>91752</v>
      </c>
      <c r="D363" s="42">
        <v>1.071E-4</v>
      </c>
      <c r="E363" s="49">
        <v>10312</v>
      </c>
      <c r="F363" s="65">
        <v>91540.970400000006</v>
      </c>
      <c r="G363" s="66">
        <v>101852.97040000001</v>
      </c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/>
      <c r="FA363" s="46"/>
      <c r="FB363" s="46"/>
      <c r="FC363" s="46"/>
      <c r="FD363" s="46"/>
      <c r="FE363" s="46"/>
      <c r="FF363" s="46"/>
      <c r="FG363" s="46"/>
      <c r="FH363" s="46"/>
      <c r="FI363" s="46"/>
      <c r="FJ363" s="46"/>
      <c r="FK363" s="46"/>
      <c r="FL363" s="46"/>
      <c r="FM363" s="46"/>
      <c r="FN363" s="46"/>
      <c r="FO363" s="46"/>
      <c r="FP363" s="46"/>
      <c r="FQ363" s="46"/>
      <c r="FR363" s="46"/>
      <c r="FS363" s="46"/>
      <c r="FT363" s="46"/>
      <c r="FU363" s="46"/>
      <c r="FV363" s="46"/>
      <c r="FW363" s="46"/>
      <c r="FX363" s="46"/>
      <c r="FY363" s="46"/>
      <c r="FZ363" s="46"/>
      <c r="GA363" s="46"/>
      <c r="GB363" s="46"/>
      <c r="GC363" s="46"/>
      <c r="GD363" s="46"/>
      <c r="GE363" s="46"/>
      <c r="GF363" s="46"/>
      <c r="GG363" s="46"/>
      <c r="GH363" s="46"/>
      <c r="GI363" s="46"/>
      <c r="GJ363" s="46"/>
      <c r="GK363" s="46"/>
      <c r="GL363" s="46"/>
      <c r="GM363" s="46"/>
      <c r="GN363" s="46"/>
      <c r="GO363" s="46"/>
      <c r="GP363" s="46"/>
      <c r="GQ363" s="46"/>
      <c r="GR363" s="46"/>
      <c r="GS363" s="46"/>
      <c r="GT363" s="46"/>
      <c r="GU363" s="46"/>
      <c r="GV363" s="46"/>
      <c r="GW363" s="46"/>
      <c r="GX363" s="46"/>
      <c r="GY363" s="46"/>
      <c r="GZ363" s="46"/>
      <c r="HA363" s="46"/>
      <c r="HB363" s="46"/>
      <c r="HC363" s="46"/>
      <c r="HD363" s="46"/>
      <c r="HE363" s="46"/>
      <c r="HF363" s="46"/>
      <c r="HG363" s="46"/>
      <c r="HH363" s="46"/>
      <c r="HI363" s="46"/>
      <c r="HJ363" s="46"/>
      <c r="HK363" s="46"/>
      <c r="HL363" s="46"/>
      <c r="HM363" s="46"/>
      <c r="HN363" s="46"/>
      <c r="HO363" s="46"/>
      <c r="HP363" s="46"/>
      <c r="HQ363" s="46"/>
      <c r="HR363" s="46"/>
      <c r="HS363" s="46"/>
      <c r="HT363" s="46"/>
      <c r="HU363" s="46"/>
      <c r="HV363" s="46"/>
      <c r="HW363" s="46"/>
      <c r="HX363" s="46"/>
      <c r="HY363" s="46"/>
      <c r="HZ363" s="46"/>
      <c r="IA363" s="46"/>
      <c r="IB363" s="46"/>
      <c r="IC363" s="46"/>
      <c r="ID363" s="46"/>
      <c r="IE363" s="46"/>
      <c r="IF363" s="46"/>
      <c r="IG363" s="46"/>
      <c r="IH363" s="46"/>
      <c r="II363" s="46"/>
      <c r="IJ363" s="46"/>
      <c r="IK363" s="46"/>
      <c r="IL363" s="46"/>
      <c r="IM363" s="46"/>
      <c r="IN363" s="46"/>
      <c r="IO363" s="46"/>
      <c r="IP363" s="46"/>
      <c r="IQ363" s="46"/>
      <c r="IR363" s="46"/>
      <c r="IS363" s="46"/>
      <c r="IT363" s="46"/>
      <c r="IU363" s="46"/>
      <c r="IV363" s="46"/>
      <c r="IW363" s="46"/>
      <c r="IX363" s="46"/>
      <c r="IY363" s="46"/>
      <c r="IZ363" s="46"/>
      <c r="JA363" s="46"/>
      <c r="JB363" s="46"/>
      <c r="JC363" s="46"/>
      <c r="JD363" s="46"/>
      <c r="JE363" s="46"/>
      <c r="JF363" s="46"/>
      <c r="JG363" s="46"/>
      <c r="JH363" s="46"/>
      <c r="JI363" s="46"/>
      <c r="JJ363" s="46"/>
      <c r="JK363" s="46"/>
      <c r="JL363" s="46"/>
      <c r="JM363" s="46"/>
      <c r="JN363" s="46"/>
      <c r="JO363" s="46"/>
      <c r="JP363" s="46"/>
      <c r="JQ363" s="46"/>
      <c r="JR363" s="46"/>
      <c r="JS363" s="46"/>
      <c r="JT363" s="46"/>
      <c r="JU363" s="46"/>
      <c r="JV363" s="46"/>
      <c r="JW363" s="46"/>
      <c r="JX363" s="46"/>
      <c r="JY363" s="46"/>
      <c r="JZ363" s="46"/>
      <c r="KA363" s="46"/>
      <c r="KB363" s="46"/>
      <c r="KC363" s="46"/>
      <c r="KD363" s="46"/>
      <c r="KE363" s="46"/>
      <c r="KF363" s="46"/>
      <c r="KG363" s="46"/>
      <c r="KH363" s="46"/>
      <c r="KI363" s="46"/>
      <c r="KJ363" s="46"/>
      <c r="KK363" s="46"/>
      <c r="KL363" s="46"/>
      <c r="KM363" s="46"/>
      <c r="KN363" s="46"/>
      <c r="KO363" s="46"/>
      <c r="KP363" s="46"/>
      <c r="KQ363" s="46"/>
      <c r="KR363" s="46"/>
      <c r="KS363" s="46"/>
      <c r="KT363" s="46"/>
      <c r="KU363" s="46"/>
      <c r="KV363" s="46"/>
      <c r="KW363" s="46"/>
      <c r="KX363" s="46"/>
      <c r="KY363" s="46"/>
      <c r="KZ363" s="46"/>
      <c r="LA363" s="46"/>
      <c r="LB363" s="46"/>
      <c r="LC363" s="46"/>
      <c r="LD363" s="46"/>
      <c r="LE363" s="46"/>
      <c r="LF363" s="46"/>
      <c r="LG363" s="46"/>
      <c r="LH363" s="46"/>
      <c r="LI363" s="46"/>
      <c r="LJ363" s="46"/>
      <c r="LK363" s="46"/>
      <c r="LL363" s="46"/>
      <c r="LM363" s="46"/>
      <c r="LN363" s="46"/>
      <c r="LO363" s="46"/>
      <c r="LP363" s="46"/>
      <c r="LQ363" s="46"/>
      <c r="LR363" s="46"/>
      <c r="LS363" s="46"/>
      <c r="LT363" s="46"/>
      <c r="LU363" s="46"/>
      <c r="LV363" s="46"/>
      <c r="LW363" s="46"/>
      <c r="LX363" s="46"/>
      <c r="LY363" s="46"/>
      <c r="LZ363" s="46"/>
      <c r="MA363" s="46"/>
      <c r="MB363" s="46"/>
      <c r="MC363" s="46"/>
      <c r="MD363" s="46"/>
      <c r="ME363" s="46"/>
      <c r="MF363" s="46"/>
      <c r="MG363" s="46"/>
      <c r="MH363" s="46"/>
      <c r="MI363" s="46"/>
      <c r="MJ363" s="46"/>
      <c r="MK363" s="46"/>
      <c r="ML363" s="46"/>
      <c r="MM363" s="46"/>
      <c r="MN363" s="46"/>
      <c r="MO363" s="46"/>
      <c r="MP363" s="46"/>
      <c r="MQ363" s="46"/>
      <c r="MR363" s="46"/>
      <c r="MS363" s="46"/>
      <c r="MT363" s="46"/>
      <c r="MU363" s="46"/>
      <c r="MV363" s="46"/>
      <c r="MW363" s="46"/>
      <c r="MX363" s="46"/>
      <c r="MY363" s="46"/>
      <c r="MZ363" s="46"/>
      <c r="NA363" s="46"/>
      <c r="NB363" s="46"/>
      <c r="NC363" s="46"/>
      <c r="ND363" s="46"/>
      <c r="NE363" s="46"/>
      <c r="NF363" s="46"/>
      <c r="NG363" s="46"/>
      <c r="NH363" s="46"/>
      <c r="NI363" s="46"/>
      <c r="NJ363" s="46"/>
      <c r="NK363" s="46"/>
      <c r="NL363" s="46"/>
      <c r="NM363" s="46"/>
      <c r="NN363" s="46"/>
      <c r="NO363" s="46"/>
      <c r="NP363" s="46"/>
      <c r="NQ363" s="46"/>
      <c r="NR363" s="46"/>
      <c r="NS363" s="46"/>
      <c r="NT363" s="46"/>
      <c r="NU363" s="46"/>
      <c r="NV363" s="46"/>
      <c r="NW363" s="46"/>
      <c r="NX363" s="46"/>
      <c r="NY363" s="46"/>
      <c r="NZ363" s="46"/>
      <c r="OA363" s="46"/>
      <c r="OB363" s="46"/>
      <c r="OC363" s="46"/>
      <c r="OD363" s="46"/>
      <c r="OE363" s="46"/>
      <c r="OF363" s="46"/>
      <c r="OG363" s="46"/>
    </row>
    <row r="364" spans="1:442" s="51" customFormat="1" ht="13.5" x14ac:dyDescent="0.25">
      <c r="A364" s="40" t="s">
        <v>124</v>
      </c>
      <c r="B364" s="41" t="s">
        <v>125</v>
      </c>
      <c r="C364" s="49">
        <v>142800</v>
      </c>
      <c r="D364" s="42">
        <v>1.6670000000000001E-4</v>
      </c>
      <c r="E364" s="49">
        <v>4613.6000000000004</v>
      </c>
      <c r="F364" s="65">
        <v>142471.56</v>
      </c>
      <c r="G364" s="66">
        <v>147085.16</v>
      </c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/>
      <c r="FA364" s="46"/>
      <c r="FB364" s="46"/>
      <c r="FC364" s="46"/>
      <c r="FD364" s="46"/>
      <c r="FE364" s="46"/>
      <c r="FF364" s="46"/>
      <c r="FG364" s="46"/>
      <c r="FH364" s="46"/>
      <c r="FI364" s="46"/>
      <c r="FJ364" s="46"/>
      <c r="FK364" s="46"/>
      <c r="FL364" s="46"/>
      <c r="FM364" s="46"/>
      <c r="FN364" s="46"/>
      <c r="FO364" s="46"/>
      <c r="FP364" s="46"/>
      <c r="FQ364" s="46"/>
      <c r="FR364" s="46"/>
      <c r="FS364" s="46"/>
      <c r="FT364" s="46"/>
      <c r="FU364" s="46"/>
      <c r="FV364" s="46"/>
      <c r="FW364" s="46"/>
      <c r="FX364" s="46"/>
      <c r="FY364" s="46"/>
      <c r="FZ364" s="46"/>
      <c r="GA364" s="46"/>
      <c r="GB364" s="46"/>
      <c r="GC364" s="46"/>
      <c r="GD364" s="46"/>
      <c r="GE364" s="46"/>
      <c r="GF364" s="46"/>
      <c r="GG364" s="46"/>
      <c r="GH364" s="46"/>
      <c r="GI364" s="46"/>
      <c r="GJ364" s="46"/>
      <c r="GK364" s="46"/>
      <c r="GL364" s="46"/>
      <c r="GM364" s="46"/>
      <c r="GN364" s="46"/>
      <c r="GO364" s="46"/>
      <c r="GP364" s="46"/>
      <c r="GQ364" s="46"/>
      <c r="GR364" s="46"/>
      <c r="GS364" s="46"/>
      <c r="GT364" s="46"/>
      <c r="GU364" s="46"/>
      <c r="GV364" s="46"/>
      <c r="GW364" s="46"/>
      <c r="GX364" s="46"/>
      <c r="GY364" s="46"/>
      <c r="GZ364" s="46"/>
      <c r="HA364" s="46"/>
      <c r="HB364" s="46"/>
      <c r="HC364" s="46"/>
      <c r="HD364" s="46"/>
      <c r="HE364" s="46"/>
      <c r="HF364" s="46"/>
      <c r="HG364" s="46"/>
      <c r="HH364" s="46"/>
      <c r="HI364" s="46"/>
      <c r="HJ364" s="46"/>
      <c r="HK364" s="46"/>
      <c r="HL364" s="46"/>
      <c r="HM364" s="46"/>
      <c r="HN364" s="46"/>
      <c r="HO364" s="46"/>
      <c r="HP364" s="46"/>
      <c r="HQ364" s="46"/>
      <c r="HR364" s="46"/>
      <c r="HS364" s="46"/>
      <c r="HT364" s="46"/>
      <c r="HU364" s="46"/>
      <c r="HV364" s="46"/>
      <c r="HW364" s="46"/>
      <c r="HX364" s="46"/>
      <c r="HY364" s="46"/>
      <c r="HZ364" s="46"/>
      <c r="IA364" s="46"/>
      <c r="IB364" s="46"/>
      <c r="IC364" s="46"/>
      <c r="ID364" s="46"/>
      <c r="IE364" s="46"/>
      <c r="IF364" s="46"/>
      <c r="IG364" s="46"/>
      <c r="IH364" s="46"/>
      <c r="II364" s="46"/>
      <c r="IJ364" s="46"/>
      <c r="IK364" s="46"/>
      <c r="IL364" s="46"/>
      <c r="IM364" s="46"/>
      <c r="IN364" s="46"/>
      <c r="IO364" s="46"/>
      <c r="IP364" s="46"/>
      <c r="IQ364" s="46"/>
      <c r="IR364" s="46"/>
      <c r="IS364" s="46"/>
      <c r="IT364" s="46"/>
      <c r="IU364" s="46"/>
      <c r="IV364" s="46"/>
      <c r="IW364" s="46"/>
      <c r="IX364" s="46"/>
      <c r="IY364" s="46"/>
      <c r="IZ364" s="46"/>
      <c r="JA364" s="46"/>
      <c r="JB364" s="46"/>
      <c r="JC364" s="46"/>
      <c r="JD364" s="46"/>
      <c r="JE364" s="46"/>
      <c r="JF364" s="46"/>
      <c r="JG364" s="46"/>
      <c r="JH364" s="46"/>
      <c r="JI364" s="46"/>
      <c r="JJ364" s="46"/>
      <c r="JK364" s="46"/>
      <c r="JL364" s="46"/>
      <c r="JM364" s="46"/>
      <c r="JN364" s="46"/>
      <c r="JO364" s="46"/>
      <c r="JP364" s="46"/>
      <c r="JQ364" s="46"/>
      <c r="JR364" s="46"/>
      <c r="JS364" s="46"/>
      <c r="JT364" s="46"/>
      <c r="JU364" s="46"/>
      <c r="JV364" s="46"/>
      <c r="JW364" s="46"/>
      <c r="JX364" s="46"/>
      <c r="JY364" s="46"/>
      <c r="JZ364" s="46"/>
      <c r="KA364" s="46"/>
      <c r="KB364" s="46"/>
      <c r="KC364" s="46"/>
      <c r="KD364" s="46"/>
      <c r="KE364" s="46"/>
      <c r="KF364" s="46"/>
      <c r="KG364" s="46"/>
      <c r="KH364" s="46"/>
      <c r="KI364" s="46"/>
      <c r="KJ364" s="46"/>
      <c r="KK364" s="46"/>
      <c r="KL364" s="46"/>
      <c r="KM364" s="46"/>
      <c r="KN364" s="46"/>
      <c r="KO364" s="46"/>
      <c r="KP364" s="46"/>
      <c r="KQ364" s="46"/>
      <c r="KR364" s="46"/>
      <c r="KS364" s="46"/>
      <c r="KT364" s="46"/>
      <c r="KU364" s="46"/>
      <c r="KV364" s="46"/>
      <c r="KW364" s="46"/>
      <c r="KX364" s="46"/>
      <c r="KY364" s="46"/>
      <c r="KZ364" s="46"/>
      <c r="LA364" s="46"/>
      <c r="LB364" s="46"/>
      <c r="LC364" s="46"/>
      <c r="LD364" s="46"/>
      <c r="LE364" s="46"/>
      <c r="LF364" s="46"/>
      <c r="LG364" s="46"/>
      <c r="LH364" s="46"/>
      <c r="LI364" s="46"/>
      <c r="LJ364" s="46"/>
      <c r="LK364" s="46"/>
      <c r="LL364" s="46"/>
      <c r="LM364" s="46"/>
      <c r="LN364" s="46"/>
      <c r="LO364" s="46"/>
      <c r="LP364" s="46"/>
      <c r="LQ364" s="46"/>
      <c r="LR364" s="46"/>
      <c r="LS364" s="46"/>
      <c r="LT364" s="46"/>
      <c r="LU364" s="46"/>
      <c r="LV364" s="46"/>
      <c r="LW364" s="46"/>
      <c r="LX364" s="46"/>
      <c r="LY364" s="46"/>
      <c r="LZ364" s="46"/>
      <c r="MA364" s="46"/>
      <c r="MB364" s="46"/>
      <c r="MC364" s="46"/>
      <c r="MD364" s="46"/>
      <c r="ME364" s="46"/>
      <c r="MF364" s="46"/>
      <c r="MG364" s="46"/>
      <c r="MH364" s="46"/>
      <c r="MI364" s="46"/>
      <c r="MJ364" s="46"/>
      <c r="MK364" s="46"/>
      <c r="ML364" s="46"/>
      <c r="MM364" s="46"/>
      <c r="MN364" s="46"/>
      <c r="MO364" s="46"/>
      <c r="MP364" s="46"/>
      <c r="MQ364" s="46"/>
      <c r="MR364" s="46"/>
      <c r="MS364" s="46"/>
      <c r="MT364" s="46"/>
      <c r="MU364" s="46"/>
      <c r="MV364" s="46"/>
      <c r="MW364" s="46"/>
      <c r="MX364" s="46"/>
      <c r="MY364" s="46"/>
      <c r="MZ364" s="46"/>
      <c r="NA364" s="46"/>
      <c r="NB364" s="46"/>
      <c r="NC364" s="46"/>
      <c r="ND364" s="46"/>
      <c r="NE364" s="46"/>
      <c r="NF364" s="46"/>
      <c r="NG364" s="46"/>
      <c r="NH364" s="46"/>
      <c r="NI364" s="46"/>
      <c r="NJ364" s="46"/>
      <c r="NK364" s="46"/>
      <c r="NL364" s="46"/>
      <c r="NM364" s="46"/>
      <c r="NN364" s="46"/>
      <c r="NO364" s="46"/>
      <c r="NP364" s="46"/>
      <c r="NQ364" s="46"/>
      <c r="NR364" s="46"/>
      <c r="NS364" s="46"/>
      <c r="NT364" s="46"/>
      <c r="NU364" s="46"/>
      <c r="NV364" s="46"/>
      <c r="NW364" s="46"/>
      <c r="NX364" s="46"/>
      <c r="NY364" s="46"/>
      <c r="NZ364" s="46"/>
      <c r="OA364" s="46"/>
      <c r="OB364" s="46"/>
      <c r="OC364" s="46"/>
      <c r="OD364" s="46"/>
      <c r="OE364" s="46"/>
      <c r="OF364" s="46"/>
      <c r="OG364" s="46"/>
    </row>
    <row r="365" spans="1:442" s="51" customFormat="1" ht="13.5" x14ac:dyDescent="0.25">
      <c r="A365" s="40" t="s">
        <v>126</v>
      </c>
      <c r="B365" s="41" t="s">
        <v>127</v>
      </c>
      <c r="C365" s="49">
        <v>46512</v>
      </c>
      <c r="D365" s="42">
        <v>5.4299999999999998E-5</v>
      </c>
      <c r="E365" s="49">
        <v>6728.19</v>
      </c>
      <c r="F365" s="65">
        <v>46405.022400000002</v>
      </c>
      <c r="G365" s="66">
        <v>53133.212400000004</v>
      </c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/>
      <c r="FA365" s="46"/>
      <c r="FB365" s="46"/>
      <c r="FC365" s="46"/>
      <c r="FD365" s="46"/>
      <c r="FE365" s="46"/>
      <c r="FF365" s="46"/>
      <c r="FG365" s="46"/>
      <c r="FH365" s="46"/>
      <c r="FI365" s="46"/>
      <c r="FJ365" s="46"/>
      <c r="FK365" s="46"/>
      <c r="FL365" s="46"/>
      <c r="FM365" s="46"/>
      <c r="FN365" s="46"/>
      <c r="FO365" s="46"/>
      <c r="FP365" s="46"/>
      <c r="FQ365" s="46"/>
      <c r="FR365" s="46"/>
      <c r="FS365" s="46"/>
      <c r="FT365" s="46"/>
      <c r="FU365" s="46"/>
      <c r="FV365" s="46"/>
      <c r="FW365" s="46"/>
      <c r="FX365" s="46"/>
      <c r="FY365" s="46"/>
      <c r="FZ365" s="46"/>
      <c r="GA365" s="46"/>
      <c r="GB365" s="46"/>
      <c r="GC365" s="46"/>
      <c r="GD365" s="46"/>
      <c r="GE365" s="46"/>
      <c r="GF365" s="46"/>
      <c r="GG365" s="46"/>
      <c r="GH365" s="46"/>
      <c r="GI365" s="46"/>
      <c r="GJ365" s="46"/>
      <c r="GK365" s="46"/>
      <c r="GL365" s="46"/>
      <c r="GM365" s="46"/>
      <c r="GN365" s="46"/>
      <c r="GO365" s="46"/>
      <c r="GP365" s="46"/>
      <c r="GQ365" s="46"/>
      <c r="GR365" s="46"/>
      <c r="GS365" s="46"/>
      <c r="GT365" s="46"/>
      <c r="GU365" s="46"/>
      <c r="GV365" s="46"/>
      <c r="GW365" s="46"/>
      <c r="GX365" s="46"/>
      <c r="GY365" s="46"/>
      <c r="GZ365" s="46"/>
      <c r="HA365" s="46"/>
      <c r="HB365" s="46"/>
      <c r="HC365" s="46"/>
      <c r="HD365" s="46"/>
      <c r="HE365" s="46"/>
      <c r="HF365" s="46"/>
      <c r="HG365" s="46"/>
      <c r="HH365" s="46"/>
      <c r="HI365" s="46"/>
      <c r="HJ365" s="46"/>
      <c r="HK365" s="46"/>
      <c r="HL365" s="46"/>
      <c r="HM365" s="46"/>
      <c r="HN365" s="46"/>
      <c r="HO365" s="46"/>
      <c r="HP365" s="46"/>
      <c r="HQ365" s="46"/>
      <c r="HR365" s="46"/>
      <c r="HS365" s="46"/>
      <c r="HT365" s="46"/>
      <c r="HU365" s="46"/>
      <c r="HV365" s="46"/>
      <c r="HW365" s="46"/>
      <c r="HX365" s="46"/>
      <c r="HY365" s="46"/>
      <c r="HZ365" s="46"/>
      <c r="IA365" s="46"/>
      <c r="IB365" s="46"/>
      <c r="IC365" s="46"/>
      <c r="ID365" s="46"/>
      <c r="IE365" s="46"/>
      <c r="IF365" s="46"/>
      <c r="IG365" s="46"/>
      <c r="IH365" s="46"/>
      <c r="II365" s="46"/>
      <c r="IJ365" s="46"/>
      <c r="IK365" s="46"/>
      <c r="IL365" s="46"/>
      <c r="IM365" s="46"/>
      <c r="IN365" s="46"/>
      <c r="IO365" s="46"/>
      <c r="IP365" s="46"/>
      <c r="IQ365" s="46"/>
      <c r="IR365" s="46"/>
      <c r="IS365" s="46"/>
      <c r="IT365" s="46"/>
      <c r="IU365" s="46"/>
      <c r="IV365" s="46"/>
      <c r="IW365" s="46"/>
      <c r="IX365" s="46"/>
      <c r="IY365" s="46"/>
      <c r="IZ365" s="46"/>
      <c r="JA365" s="46"/>
      <c r="JB365" s="46"/>
      <c r="JC365" s="46"/>
      <c r="JD365" s="46"/>
      <c r="JE365" s="46"/>
      <c r="JF365" s="46"/>
      <c r="JG365" s="46"/>
      <c r="JH365" s="46"/>
      <c r="JI365" s="46"/>
      <c r="JJ365" s="46"/>
      <c r="JK365" s="46"/>
      <c r="JL365" s="46"/>
      <c r="JM365" s="46"/>
      <c r="JN365" s="46"/>
      <c r="JO365" s="46"/>
      <c r="JP365" s="46"/>
      <c r="JQ365" s="46"/>
      <c r="JR365" s="46"/>
      <c r="JS365" s="46"/>
      <c r="JT365" s="46"/>
      <c r="JU365" s="46"/>
      <c r="JV365" s="46"/>
      <c r="JW365" s="46"/>
      <c r="JX365" s="46"/>
      <c r="JY365" s="46"/>
      <c r="JZ365" s="46"/>
      <c r="KA365" s="46"/>
      <c r="KB365" s="46"/>
      <c r="KC365" s="46"/>
      <c r="KD365" s="46"/>
      <c r="KE365" s="46"/>
      <c r="KF365" s="46"/>
      <c r="KG365" s="46"/>
      <c r="KH365" s="46"/>
      <c r="KI365" s="46"/>
      <c r="KJ365" s="46"/>
      <c r="KK365" s="46"/>
      <c r="KL365" s="46"/>
      <c r="KM365" s="46"/>
      <c r="KN365" s="46"/>
      <c r="KO365" s="46"/>
      <c r="KP365" s="46"/>
      <c r="KQ365" s="46"/>
      <c r="KR365" s="46"/>
      <c r="KS365" s="46"/>
      <c r="KT365" s="46"/>
      <c r="KU365" s="46"/>
      <c r="KV365" s="46"/>
      <c r="KW365" s="46"/>
      <c r="KX365" s="46"/>
      <c r="KY365" s="46"/>
      <c r="KZ365" s="46"/>
      <c r="LA365" s="46"/>
      <c r="LB365" s="46"/>
      <c r="LC365" s="46"/>
      <c r="LD365" s="46"/>
      <c r="LE365" s="46"/>
      <c r="LF365" s="46"/>
      <c r="LG365" s="46"/>
      <c r="LH365" s="46"/>
      <c r="LI365" s="46"/>
      <c r="LJ365" s="46"/>
      <c r="LK365" s="46"/>
      <c r="LL365" s="46"/>
      <c r="LM365" s="46"/>
      <c r="LN365" s="46"/>
      <c r="LO365" s="46"/>
      <c r="LP365" s="46"/>
      <c r="LQ365" s="46"/>
      <c r="LR365" s="46"/>
      <c r="LS365" s="46"/>
      <c r="LT365" s="46"/>
      <c r="LU365" s="46"/>
      <c r="LV365" s="46"/>
      <c r="LW365" s="46"/>
      <c r="LX365" s="46"/>
      <c r="LY365" s="46"/>
      <c r="LZ365" s="46"/>
      <c r="MA365" s="46"/>
      <c r="MB365" s="46"/>
      <c r="MC365" s="46"/>
      <c r="MD365" s="46"/>
      <c r="ME365" s="46"/>
      <c r="MF365" s="46"/>
      <c r="MG365" s="46"/>
      <c r="MH365" s="46"/>
      <c r="MI365" s="46"/>
      <c r="MJ365" s="46"/>
      <c r="MK365" s="46"/>
      <c r="ML365" s="46"/>
      <c r="MM365" s="46"/>
      <c r="MN365" s="46"/>
      <c r="MO365" s="46"/>
      <c r="MP365" s="46"/>
      <c r="MQ365" s="46"/>
      <c r="MR365" s="46"/>
      <c r="MS365" s="46"/>
      <c r="MT365" s="46"/>
      <c r="MU365" s="46"/>
      <c r="MV365" s="46"/>
      <c r="MW365" s="46"/>
      <c r="MX365" s="46"/>
      <c r="MY365" s="46"/>
      <c r="MZ365" s="46"/>
      <c r="NA365" s="46"/>
      <c r="NB365" s="46"/>
      <c r="NC365" s="46"/>
      <c r="ND365" s="46"/>
      <c r="NE365" s="46"/>
      <c r="NF365" s="46"/>
      <c r="NG365" s="46"/>
      <c r="NH365" s="46"/>
      <c r="NI365" s="46"/>
      <c r="NJ365" s="46"/>
      <c r="NK365" s="46"/>
      <c r="NL365" s="46"/>
      <c r="NM365" s="46"/>
      <c r="NN365" s="46"/>
      <c r="NO365" s="46"/>
      <c r="NP365" s="46"/>
      <c r="NQ365" s="46"/>
      <c r="NR365" s="46"/>
      <c r="NS365" s="46"/>
      <c r="NT365" s="46"/>
      <c r="NU365" s="46"/>
      <c r="NV365" s="46"/>
      <c r="NW365" s="46"/>
      <c r="NX365" s="46"/>
      <c r="NY365" s="46"/>
      <c r="NZ365" s="46"/>
      <c r="OA365" s="46"/>
      <c r="OB365" s="46"/>
      <c r="OC365" s="46"/>
      <c r="OD365" s="46"/>
      <c r="OE365" s="46"/>
      <c r="OF365" s="46"/>
      <c r="OG365" s="46"/>
    </row>
    <row r="366" spans="1:442" s="4" customFormat="1" ht="13.5" thickBot="1" x14ac:dyDescent="0.25">
      <c r="A366" s="52"/>
      <c r="B366" s="52"/>
      <c r="C366" s="52"/>
      <c r="D366" s="52"/>
      <c r="E366" s="52"/>
      <c r="F366" s="47"/>
      <c r="G366" s="55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</row>
    <row r="367" spans="1:442" s="4" customFormat="1" ht="13.5" thickBot="1" x14ac:dyDescent="0.25">
      <c r="A367" s="27" t="s">
        <v>506</v>
      </c>
      <c r="B367" s="64" t="s">
        <v>510</v>
      </c>
      <c r="C367" s="55">
        <f>SUM(C188:C366)</f>
        <v>161800638</v>
      </c>
      <c r="D367" s="56">
        <f t="shared" ref="D367:G367" si="3">SUM(D188:D366)</f>
        <v>0.17733910000000006</v>
      </c>
      <c r="E367" s="55">
        <f t="shared" si="3"/>
        <v>25164454.449999984</v>
      </c>
      <c r="F367" s="55">
        <f t="shared" si="3"/>
        <v>161428496.53259999</v>
      </c>
      <c r="G367" s="55">
        <f t="shared" si="3"/>
        <v>186592950.98259988</v>
      </c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</row>
    <row r="368" spans="1:442" s="4" customFormat="1" ht="13.5" thickBot="1" x14ac:dyDescent="0.25">
      <c r="A368" s="52"/>
      <c r="B368" s="52"/>
      <c r="C368" s="52"/>
      <c r="D368" s="52"/>
      <c r="E368" s="52"/>
      <c r="F368" s="47"/>
      <c r="G368" s="55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</row>
    <row r="369" spans="1:442" s="4" customFormat="1" ht="13.5" thickBot="1" x14ac:dyDescent="0.25">
      <c r="A369" s="27" t="s">
        <v>128</v>
      </c>
      <c r="B369" s="64"/>
      <c r="C369" s="55">
        <f>C367+C186+C49+C14</f>
        <v>866459945.99999976</v>
      </c>
      <c r="D369" s="56">
        <f t="shared" ref="D369:G369" si="4">D367+D186+D49+D14</f>
        <v>1.0000000000000002</v>
      </c>
      <c r="E369" s="55">
        <f t="shared" si="4"/>
        <v>141701862.38999999</v>
      </c>
      <c r="F369" s="55">
        <f t="shared" si="4"/>
        <v>864467088.12420011</v>
      </c>
      <c r="G369" s="55">
        <f t="shared" si="4"/>
        <v>1006168950.5141999</v>
      </c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</row>
    <row r="371" spans="1:442" x14ac:dyDescent="0.2">
      <c r="A371" s="2" t="s">
        <v>511</v>
      </c>
    </row>
    <row r="372" spans="1:442" x14ac:dyDescent="0.2">
      <c r="A372" s="2" t="s">
        <v>523</v>
      </c>
    </row>
    <row r="373" spans="1:442" x14ac:dyDescent="0.2">
      <c r="A373" s="2" t="s">
        <v>524</v>
      </c>
    </row>
    <row r="374" spans="1:442" x14ac:dyDescent="0.2">
      <c r="A374" s="2" t="str">
        <f>"                     For example, for agency "&amp;$A$51&amp;", "&amp;TEXT($C$51,"0,000")&amp;" = "&amp;TEXT($C$186,"0,000")&amp;" x "&amp;TEXT($D$51,"0.000000%")&amp;" / "&amp;TEXT($D$186,"0.000000%")</f>
        <v xml:space="preserve">                     For example, for agency 31030, 33,103,481 = 667,543,980 x 3.864696% / 77.933030%</v>
      </c>
    </row>
    <row r="375" spans="1:442" x14ac:dyDescent="0.2">
      <c r="A375" s="2" t="s">
        <v>525</v>
      </c>
    </row>
    <row r="376" spans="1:442" x14ac:dyDescent="0.2">
      <c r="A376" s="2" t="s">
        <v>526</v>
      </c>
    </row>
    <row r="377" spans="1:442" x14ac:dyDescent="0.2">
      <c r="A377" s="2" t="s">
        <v>527</v>
      </c>
    </row>
    <row r="378" spans="1:442" x14ac:dyDescent="0.2">
      <c r="A378" s="2" t="s">
        <v>528</v>
      </c>
    </row>
    <row r="379" spans="1:442" x14ac:dyDescent="0.2">
      <c r="A379" s="2" t="s">
        <v>529</v>
      </c>
    </row>
    <row r="380" spans="1:442" x14ac:dyDescent="0.2">
      <c r="A380" s="2" t="s">
        <v>530</v>
      </c>
    </row>
    <row r="382" spans="1:442" x14ac:dyDescent="0.2">
      <c r="C382" s="67"/>
      <c r="E382" s="67"/>
    </row>
    <row r="383" spans="1:442" x14ac:dyDescent="0.2">
      <c r="C383" s="67"/>
      <c r="E383" s="67"/>
    </row>
    <row r="384" spans="1:442" x14ac:dyDescent="0.2">
      <c r="C384" s="48"/>
      <c r="E384" s="48"/>
    </row>
    <row r="385" spans="3:5" x14ac:dyDescent="0.2">
      <c r="C385" s="48"/>
      <c r="E385" s="48"/>
    </row>
    <row r="386" spans="3:5" x14ac:dyDescent="0.2">
      <c r="C386" s="48"/>
      <c r="E386" s="48"/>
    </row>
  </sheetData>
  <conditionalFormatting sqref="A11:G12">
    <cfRule type="expression" dxfId="3" priority="1">
      <formula>NOT(INT(ROW(A11)/2)=ROW(A11)/2)</formula>
    </cfRule>
  </conditionalFormatting>
  <conditionalFormatting sqref="A16:G47">
    <cfRule type="expression" dxfId="2" priority="2">
      <formula>NOT(INT(ROW(A16)/2)=ROW(A16)/2)</formula>
    </cfRule>
  </conditionalFormatting>
  <conditionalFormatting sqref="A51:G184">
    <cfRule type="expression" dxfId="1" priority="3">
      <formula>NOT(INT(ROW(A51)/2)=ROW(A51)/2)</formula>
    </cfRule>
  </conditionalFormatting>
  <conditionalFormatting sqref="A188:G365">
    <cfRule type="expression" dxfId="0" priority="4">
      <formula>NOT(INT(ROW(A188)/2)=ROW(A188)/2)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6352A11C52BD44AD17C32005AB0B79" ma:contentTypeVersion="3" ma:contentTypeDescription="Create a new document." ma:contentTypeScope="" ma:versionID="2a250368b22aa1f3af9b3abe385ee2ec">
  <xsd:schema xmlns:xsd="http://www.w3.org/2001/XMLSchema" xmlns:xs="http://www.w3.org/2001/XMLSchema" xmlns:p="http://schemas.microsoft.com/office/2006/metadata/properties" xmlns:ns2="6611a925-69f7-43d6-a2fb-7cb074ad9ea9" xmlns:ns3="429775f3-1729-409a-a140-76bbbb2eedcd" targetNamespace="http://schemas.microsoft.com/office/2006/metadata/properties" ma:root="true" ma:fieldsID="1ab8741cec702469dfe630f2e324c7ed" ns2:_="" ns3:_="">
    <xsd:import namespace="6611a925-69f7-43d6-a2fb-7cb074ad9ea9"/>
    <xsd:import namespace="429775f3-1729-409a-a140-76bbbb2eedcd"/>
    <xsd:element name="properties">
      <xsd:complexType>
        <xsd:sequence>
          <xsd:element name="documentManagement">
            <xsd:complexType>
              <xsd:all>
                <xsd:element ref="ns2:Sort_x0020_Order" minOccurs="0"/>
                <xsd:element ref="ns2:Year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11a925-69f7-43d6-a2fb-7cb074ad9ea9" elementFormDefault="qualified">
    <xsd:import namespace="http://schemas.microsoft.com/office/2006/documentManagement/types"/>
    <xsd:import namespace="http://schemas.microsoft.com/office/infopath/2007/PartnerControls"/>
    <xsd:element name="Sort_x0020_Order" ma:index="8" nillable="true" ma:displayName="Sort Order" ma:internalName="Sort_x0020_Order">
      <xsd:simpleType>
        <xsd:restriction base="dms:Number"/>
      </xsd:simpleType>
    </xsd:element>
    <xsd:element name="Year" ma:index="9" nillable="true" ma:displayName="Year" ma:internalName="Year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9775f3-1729-409a-a140-76bbbb2ee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_x0020_Order xmlns="6611a925-69f7-43d6-a2fb-7cb074ad9ea9">2</Sort_x0020_Order>
    <Year xmlns="6611a925-69f7-43d6-a2fb-7cb074ad9ea9">2025</Year>
  </documentManagement>
</p:properties>
</file>

<file path=customXml/itemProps1.xml><?xml version="1.0" encoding="utf-8"?>
<ds:datastoreItem xmlns:ds="http://schemas.openxmlformats.org/officeDocument/2006/customXml" ds:itemID="{D704B8F7-2D72-490B-BE8F-E7755D93D1B4}"/>
</file>

<file path=customXml/itemProps2.xml><?xml version="1.0" encoding="utf-8"?>
<ds:datastoreItem xmlns:ds="http://schemas.openxmlformats.org/officeDocument/2006/customXml" ds:itemID="{BFD83C87-0223-4147-AC0A-11DDD93B800F}"/>
</file>

<file path=customXml/itemProps3.xml><?xml version="1.0" encoding="utf-8"?>
<ds:datastoreItem xmlns:ds="http://schemas.openxmlformats.org/officeDocument/2006/customXml" ds:itemID="{8D5EC71D-9FF8-4FC7-90AC-A75D423EA6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KERS NH</vt:lpstr>
      <vt:lpstr>KERS Haz</vt:lpstr>
      <vt:lpstr>KERS NH Prop Share</vt:lpstr>
      <vt:lpstr>KERS NH Contributions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DRAFT 2025 GASB 68 KERS Tables</dc:title>
  <dc:creator>Young, Natalie (KPPA)</dc:creator>
  <cp:lastModifiedBy>Clair, Chris (KPPA)</cp:lastModifiedBy>
  <dcterms:created xsi:type="dcterms:W3CDTF">2026-03-12T19:52:16Z</dcterms:created>
  <dcterms:modified xsi:type="dcterms:W3CDTF">2026-03-13T13:58:53Z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0x010100696352A11C52BD44AD17C32005AB0B79</vt:lpwstr>
  </property>
</Properties>
</file>